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ishop\Desktop\PG&amp;E\System Hardening\"/>
    </mc:Choice>
  </mc:AlternateContent>
  <xr:revisionPtr revIDLastSave="0" documentId="8_{DDA50B7A-CB05-4E6A-BC12-036647BC3372}" xr6:coauthVersionLast="45" xr6:coauthVersionMax="45" xr10:uidLastSave="{00000000-0000-0000-0000-000000000000}"/>
  <bookViews>
    <workbookView xWindow="-108" yWindow="-108" windowWidth="23256" windowHeight="12576" xr2:uid="{3594BCF7-0F9F-4D9A-85AD-AC3B059BF126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Sheet1!$A$1:$BN$480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77" i="1" l="1"/>
  <c r="AW177" i="1" s="1"/>
  <c r="AX177" i="1" s="1"/>
  <c r="AO177" i="1"/>
  <c r="U177" i="1"/>
  <c r="T177" i="1"/>
  <c r="S177" i="1" s="1"/>
  <c r="R177" i="1"/>
  <c r="Q177" i="1"/>
  <c r="P177" i="1"/>
  <c r="F177" i="1"/>
  <c r="AV176" i="1"/>
  <c r="AW176" i="1" s="1"/>
  <c r="AX176" i="1" s="1"/>
  <c r="AO176" i="1"/>
  <c r="U176" i="1"/>
  <c r="T176" i="1"/>
  <c r="S176" i="1" s="1"/>
  <c r="R176" i="1"/>
  <c r="Q176" i="1"/>
  <c r="P176" i="1"/>
  <c r="F176" i="1"/>
  <c r="AW175" i="1"/>
  <c r="AX175" i="1" s="1"/>
  <c r="AV175" i="1"/>
  <c r="AO175" i="1"/>
  <c r="U175" i="1"/>
  <c r="T175" i="1"/>
  <c r="R175" i="1"/>
  <c r="Q175" i="1"/>
  <c r="P175" i="1"/>
  <c r="F175" i="1"/>
  <c r="AV174" i="1"/>
  <c r="AW174" i="1" s="1"/>
  <c r="AX174" i="1" s="1"/>
  <c r="AO174" i="1"/>
  <c r="U174" i="1"/>
  <c r="T174" i="1"/>
  <c r="R174" i="1"/>
  <c r="Q174" i="1"/>
  <c r="P174" i="1"/>
  <c r="F174" i="1"/>
  <c r="AV173" i="1"/>
  <c r="AW173" i="1" s="1"/>
  <c r="AP173" i="1"/>
  <c r="U173" i="1"/>
  <c r="T173" i="1"/>
  <c r="R173" i="1"/>
  <c r="Q173" i="1"/>
  <c r="P173" i="1"/>
  <c r="K173" i="1"/>
  <c r="F173" i="1"/>
  <c r="AU172" i="1"/>
  <c r="AV172" i="1" s="1"/>
  <c r="AW172" i="1" s="1"/>
  <c r="AX172" i="1" s="1"/>
  <c r="AP172" i="1"/>
  <c r="U172" i="1"/>
  <c r="T172" i="1"/>
  <c r="S172" i="1" s="1"/>
  <c r="V172" i="1" s="1"/>
  <c r="R172" i="1"/>
  <c r="Q172" i="1"/>
  <c r="P172" i="1"/>
  <c r="F172" i="1"/>
  <c r="AV171" i="1"/>
  <c r="AW171" i="1" s="1"/>
  <c r="AP171" i="1"/>
  <c r="U171" i="1"/>
  <c r="T171" i="1"/>
  <c r="S171" i="1" s="1"/>
  <c r="R171" i="1"/>
  <c r="Q171" i="1"/>
  <c r="P171" i="1"/>
  <c r="F171" i="1"/>
  <c r="AV170" i="1"/>
  <c r="AW170" i="1" s="1"/>
  <c r="AP170" i="1"/>
  <c r="U170" i="1"/>
  <c r="T170" i="1"/>
  <c r="R170" i="1"/>
  <c r="Q170" i="1"/>
  <c r="P170" i="1"/>
  <c r="K170" i="1"/>
  <c r="F170" i="1"/>
  <c r="AV169" i="1"/>
  <c r="AW169" i="1" s="1"/>
  <c r="AP169" i="1"/>
  <c r="U169" i="1"/>
  <c r="T169" i="1"/>
  <c r="R169" i="1"/>
  <c r="Q169" i="1"/>
  <c r="P169" i="1"/>
  <c r="K169" i="1"/>
  <c r="F169" i="1"/>
  <c r="AV168" i="1"/>
  <c r="AW168" i="1" s="1"/>
  <c r="AO168" i="1"/>
  <c r="U168" i="1"/>
  <c r="T168" i="1"/>
  <c r="R168" i="1"/>
  <c r="Q168" i="1"/>
  <c r="P168" i="1"/>
  <c r="K168" i="1"/>
  <c r="F168" i="1"/>
  <c r="AV167" i="1"/>
  <c r="AW167" i="1" s="1"/>
  <c r="AP167" i="1"/>
  <c r="U167" i="1"/>
  <c r="T167" i="1"/>
  <c r="R167" i="1"/>
  <c r="Q167" i="1"/>
  <c r="P167" i="1"/>
  <c r="F167" i="1"/>
  <c r="AV166" i="1"/>
  <c r="AW166" i="1" s="1"/>
  <c r="AP166" i="1"/>
  <c r="U166" i="1"/>
  <c r="T166" i="1"/>
  <c r="R166" i="1"/>
  <c r="Q166" i="1"/>
  <c r="P166" i="1"/>
  <c r="F166" i="1"/>
  <c r="AV165" i="1"/>
  <c r="AW165" i="1" s="1"/>
  <c r="AO165" i="1"/>
  <c r="U165" i="1"/>
  <c r="T165" i="1"/>
  <c r="R165" i="1"/>
  <c r="Q165" i="1"/>
  <c r="P165" i="1"/>
  <c r="F165" i="1"/>
  <c r="AV164" i="1"/>
  <c r="AW164" i="1" s="1"/>
  <c r="AP164" i="1"/>
  <c r="U164" i="1"/>
  <c r="T164" i="1"/>
  <c r="R164" i="1"/>
  <c r="Q164" i="1"/>
  <c r="P164" i="1"/>
  <c r="K164" i="1"/>
  <c r="F164" i="1"/>
  <c r="BH163" i="1"/>
  <c r="BE163" i="1"/>
  <c r="AU163" i="1"/>
  <c r="AV163" i="1" s="1"/>
  <c r="AW163" i="1" s="1"/>
  <c r="AX163" i="1" s="1"/>
  <c r="AP163" i="1"/>
  <c r="U163" i="1"/>
  <c r="T163" i="1"/>
  <c r="R163" i="1"/>
  <c r="Q163" i="1"/>
  <c r="P163" i="1"/>
  <c r="F163" i="1"/>
  <c r="U162" i="1"/>
  <c r="T162" i="1"/>
  <c r="R162" i="1"/>
  <c r="Q162" i="1"/>
  <c r="P162" i="1"/>
  <c r="F162" i="1"/>
  <c r="AO161" i="1"/>
  <c r="U161" i="1"/>
  <c r="T161" i="1"/>
  <c r="R161" i="1"/>
  <c r="Q161" i="1"/>
  <c r="P161" i="1"/>
  <c r="K161" i="1"/>
  <c r="F161" i="1"/>
  <c r="U160" i="1"/>
  <c r="T160" i="1"/>
  <c r="R160" i="1"/>
  <c r="Q160" i="1"/>
  <c r="P160" i="1"/>
  <c r="F160" i="1"/>
  <c r="U159" i="1"/>
  <c r="T159" i="1"/>
  <c r="S159" i="1" s="1"/>
  <c r="R159" i="1"/>
  <c r="Q159" i="1"/>
  <c r="P159" i="1"/>
  <c r="K159" i="1"/>
  <c r="F159" i="1"/>
  <c r="U158" i="1"/>
  <c r="T158" i="1"/>
  <c r="R158" i="1"/>
  <c r="Q158" i="1"/>
  <c r="P158" i="1"/>
  <c r="F158" i="1"/>
  <c r="AV157" i="1"/>
  <c r="AW157" i="1" s="1"/>
  <c r="AP157" i="1"/>
  <c r="U157" i="1"/>
  <c r="T157" i="1"/>
  <c r="R157" i="1"/>
  <c r="Q157" i="1"/>
  <c r="P157" i="1"/>
  <c r="K157" i="1"/>
  <c r="F157" i="1"/>
  <c r="AV156" i="1"/>
  <c r="AW156" i="1" s="1"/>
  <c r="AP156" i="1"/>
  <c r="U156" i="1"/>
  <c r="T156" i="1"/>
  <c r="S156" i="1" s="1"/>
  <c r="R156" i="1"/>
  <c r="Q156" i="1"/>
  <c r="P156" i="1"/>
  <c r="K156" i="1"/>
  <c r="F156" i="1"/>
  <c r="AV155" i="1"/>
  <c r="AW155" i="1" s="1"/>
  <c r="AP155" i="1"/>
  <c r="U155" i="1"/>
  <c r="T155" i="1"/>
  <c r="R155" i="1"/>
  <c r="Q155" i="1"/>
  <c r="P155" i="1"/>
  <c r="F155" i="1"/>
  <c r="AV154" i="1"/>
  <c r="AW154" i="1" s="1"/>
  <c r="AP154" i="1"/>
  <c r="U154" i="1"/>
  <c r="T154" i="1"/>
  <c r="R154" i="1"/>
  <c r="Q154" i="1"/>
  <c r="P154" i="1"/>
  <c r="K154" i="1"/>
  <c r="F154" i="1"/>
  <c r="AV153" i="1"/>
  <c r="AW153" i="1" s="1"/>
  <c r="AP153" i="1"/>
  <c r="U153" i="1"/>
  <c r="T153" i="1"/>
  <c r="S153" i="1" s="1"/>
  <c r="R153" i="1"/>
  <c r="Q153" i="1"/>
  <c r="P153" i="1"/>
  <c r="K153" i="1"/>
  <c r="F153" i="1"/>
  <c r="AO152" i="1"/>
  <c r="U152" i="1"/>
  <c r="T152" i="1"/>
  <c r="S152" i="1" s="1"/>
  <c r="R152" i="1"/>
  <c r="Q152" i="1"/>
  <c r="P152" i="1"/>
  <c r="K152" i="1"/>
  <c r="F152" i="1"/>
  <c r="AV151" i="1"/>
  <c r="AW151" i="1" s="1"/>
  <c r="AX151" i="1" s="1"/>
  <c r="AO151" i="1"/>
  <c r="U151" i="1"/>
  <c r="T151" i="1"/>
  <c r="R151" i="1"/>
  <c r="Q151" i="1"/>
  <c r="P151" i="1"/>
  <c r="K151" i="1"/>
  <c r="F151" i="1"/>
  <c r="AV150" i="1"/>
  <c r="AW150" i="1" s="1"/>
  <c r="AO150" i="1"/>
  <c r="U150" i="1"/>
  <c r="T150" i="1"/>
  <c r="R150" i="1"/>
  <c r="Q150" i="1"/>
  <c r="P150" i="1"/>
  <c r="K150" i="1"/>
  <c r="F150" i="1"/>
  <c r="AV149" i="1"/>
  <c r="AW149" i="1" s="1"/>
  <c r="AX149" i="1" s="1"/>
  <c r="AP149" i="1"/>
  <c r="U149" i="1"/>
  <c r="T149" i="1"/>
  <c r="R149" i="1"/>
  <c r="Q149" i="1"/>
  <c r="P149" i="1"/>
  <c r="F149" i="1"/>
  <c r="AW148" i="1"/>
  <c r="AX148" i="1" s="1"/>
  <c r="AP148" i="1"/>
  <c r="U148" i="1"/>
  <c r="T148" i="1"/>
  <c r="R148" i="1"/>
  <c r="Q148" i="1"/>
  <c r="P148" i="1"/>
  <c r="F148" i="1"/>
  <c r="AU147" i="1"/>
  <c r="AT147" i="1"/>
  <c r="AO147" i="1"/>
  <c r="U147" i="1"/>
  <c r="T147" i="1"/>
  <c r="R147" i="1"/>
  <c r="Q147" i="1"/>
  <c r="P147" i="1"/>
  <c r="F147" i="1"/>
  <c r="AU146" i="1"/>
  <c r="AV146" i="1" s="1"/>
  <c r="AW146" i="1" s="1"/>
  <c r="AX146" i="1" s="1"/>
  <c r="AP146" i="1"/>
  <c r="U146" i="1"/>
  <c r="T146" i="1"/>
  <c r="R146" i="1"/>
  <c r="Q146" i="1"/>
  <c r="P146" i="1"/>
  <c r="F146" i="1"/>
  <c r="AV145" i="1"/>
  <c r="AW145" i="1" s="1"/>
  <c r="AO145" i="1"/>
  <c r="U145" i="1"/>
  <c r="T145" i="1"/>
  <c r="R145" i="1"/>
  <c r="Q145" i="1"/>
  <c r="P145" i="1"/>
  <c r="K145" i="1"/>
  <c r="F145" i="1"/>
  <c r="AV144" i="1"/>
  <c r="AW144" i="1" s="1"/>
  <c r="AP144" i="1"/>
  <c r="U144" i="1"/>
  <c r="T144" i="1"/>
  <c r="R144" i="1"/>
  <c r="Q144" i="1"/>
  <c r="P144" i="1"/>
  <c r="K144" i="1"/>
  <c r="F144" i="1"/>
  <c r="AV143" i="1"/>
  <c r="AW143" i="1" s="1"/>
  <c r="AX143" i="1" s="1"/>
  <c r="AO143" i="1"/>
  <c r="U143" i="1"/>
  <c r="T143" i="1"/>
  <c r="R143" i="1"/>
  <c r="Q143" i="1"/>
  <c r="P143" i="1"/>
  <c r="K143" i="1"/>
  <c r="F143" i="1"/>
  <c r="AO5" i="1"/>
  <c r="U5" i="1"/>
  <c r="T5" i="1"/>
  <c r="R5" i="1"/>
  <c r="Q5" i="1"/>
  <c r="P5" i="1"/>
  <c r="F5" i="1"/>
  <c r="AV4" i="1"/>
  <c r="AW4" i="1" s="1"/>
  <c r="AP4" i="1"/>
  <c r="U4" i="1"/>
  <c r="T4" i="1"/>
  <c r="R4" i="1"/>
  <c r="Q4" i="1"/>
  <c r="P4" i="1"/>
  <c r="K4" i="1"/>
  <c r="F4" i="1"/>
  <c r="AV3" i="1"/>
  <c r="AW3" i="1" s="1"/>
  <c r="AP3" i="1"/>
  <c r="U3" i="1"/>
  <c r="T3" i="1"/>
  <c r="S3" i="1" s="1"/>
  <c r="R3" i="1"/>
  <c r="Q3" i="1"/>
  <c r="P3" i="1"/>
  <c r="K3" i="1"/>
  <c r="F3" i="1"/>
  <c r="S157" i="1" l="1"/>
  <c r="S175" i="1"/>
  <c r="S148" i="1"/>
  <c r="S164" i="1"/>
  <c r="S173" i="1"/>
  <c r="S145" i="1"/>
  <c r="S151" i="1"/>
  <c r="V151" i="1" s="1"/>
  <c r="S154" i="1"/>
  <c r="S150" i="1"/>
  <c r="V150" i="1" s="1"/>
  <c r="S160" i="1"/>
  <c r="V160" i="1" s="1"/>
  <c r="S146" i="1"/>
  <c r="S158" i="1"/>
  <c r="V158" i="1" s="1"/>
  <c r="S165" i="1"/>
  <c r="V165" i="1" s="1"/>
  <c r="S162" i="1"/>
  <c r="V162" i="1" s="1"/>
  <c r="S170" i="1"/>
  <c r="V170" i="1" s="1"/>
  <c r="S144" i="1"/>
  <c r="S161" i="1"/>
  <c r="V161" i="1" s="1"/>
  <c r="S174" i="1"/>
  <c r="V174" i="1" s="1"/>
  <c r="S5" i="1"/>
  <c r="V5" i="1" s="1"/>
  <c r="S143" i="1"/>
  <c r="V143" i="1" s="1"/>
  <c r="S168" i="1"/>
  <c r="V168" i="1" s="1"/>
  <c r="S4" i="1"/>
  <c r="AV147" i="1"/>
  <c r="AW147" i="1" s="1"/>
  <c r="AX147" i="1" s="1"/>
  <c r="S149" i="1"/>
  <c r="V149" i="1" s="1"/>
  <c r="V164" i="1"/>
  <c r="S155" i="1"/>
  <c r="V155" i="1" s="1"/>
  <c r="S166" i="1"/>
  <c r="V166" i="1" s="1"/>
  <c r="S167" i="1"/>
  <c r="V167" i="1" s="1"/>
  <c r="S147" i="1"/>
  <c r="V147" i="1" s="1"/>
  <c r="S163" i="1"/>
  <c r="V163" i="1" s="1"/>
  <c r="S169" i="1"/>
  <c r="V169" i="1" s="1"/>
  <c r="V157" i="1"/>
  <c r="V148" i="1"/>
  <c r="V4" i="1"/>
  <c r="V3" i="1"/>
  <c r="V144" i="1"/>
  <c r="V156" i="1"/>
  <c r="V176" i="1"/>
  <c r="V177" i="1"/>
  <c r="V159" i="1"/>
  <c r="V145" i="1"/>
  <c r="V146" i="1"/>
  <c r="V152" i="1"/>
  <c r="V153" i="1"/>
  <c r="V154" i="1"/>
  <c r="V171" i="1"/>
  <c r="V173" i="1"/>
  <c r="V1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Ung, Mason</author>
  </authors>
  <commentList>
    <comment ref="A424" authorId="0" shapeId="0" xr:uid="{93198835-3A76-4195-9521-84F0FC969DE2}">
      <text>
        <r>
          <rPr>
            <b/>
            <sz val="9"/>
            <color indexed="81"/>
            <rFont val="Tahoma"/>
            <family val="2"/>
          </rPr>
          <t>Ung, Mason:</t>
        </r>
        <r>
          <rPr>
            <sz val="9"/>
            <color indexed="81"/>
            <rFont val="Tahoma"/>
            <family val="2"/>
          </rPr>
          <t xml:space="preserve">
PM# initially created for ECOP. However, found out ECOP project overlaps with CWSP PM# 35046371.
Keeping this as ECOP to drive for 2021 construction.</t>
        </r>
      </text>
    </comment>
    <comment ref="AG424" authorId="0" shapeId="0" xr:uid="{00D50D51-27FF-410D-923C-3175BA106F98}">
      <text>
        <r>
          <rPr>
            <b/>
            <sz val="9"/>
            <color indexed="81"/>
            <rFont val="Tahoma"/>
            <family val="2"/>
          </rPr>
          <t>Ung, Mason:</t>
        </r>
        <r>
          <rPr>
            <sz val="9"/>
            <color indexed="81"/>
            <rFont val="Tahoma"/>
            <family val="2"/>
          </rPr>
          <t xml:space="preserve">
PM# initially created for ECOP. However, found out ECOP project overlaps with CWSP PM# 35046371.
Keeping this as ECOP to drive for 2021 construction.</t>
        </r>
      </text>
    </comment>
    <comment ref="A425" authorId="0" shapeId="0" xr:uid="{B827378D-409C-4727-A7E1-FE8E233909F2}">
      <text>
        <r>
          <rPr>
            <b/>
            <sz val="9"/>
            <color indexed="81"/>
            <rFont val="Tahoma"/>
            <family val="2"/>
          </rPr>
          <t>Ung, Mason:</t>
        </r>
        <r>
          <rPr>
            <sz val="9"/>
            <color indexed="81"/>
            <rFont val="Tahoma"/>
            <family val="2"/>
          </rPr>
          <t xml:space="preserve">
PM# initially created for ECOP. However, found out ECOP project overlaps with CWSP PM# 35046371.
Keeping this as ECOP to drive for 2021 construction.</t>
        </r>
      </text>
    </comment>
    <comment ref="AG425" authorId="0" shapeId="0" xr:uid="{48E84786-F9C9-4901-AAF1-943B226AC74C}">
      <text>
        <r>
          <rPr>
            <b/>
            <sz val="9"/>
            <color indexed="81"/>
            <rFont val="Tahoma"/>
            <family val="2"/>
          </rPr>
          <t>Ung, Mason:</t>
        </r>
        <r>
          <rPr>
            <sz val="9"/>
            <color indexed="81"/>
            <rFont val="Tahoma"/>
            <family val="2"/>
          </rPr>
          <t xml:space="preserve">
PM# initially created for ECOP. However, found out ECOP project overlaps with CWSP PM# 35046371.
Keeping this as ECOP to drive for 2021 construction.</t>
        </r>
      </text>
    </comment>
  </commentList>
</comments>
</file>

<file path=xl/sharedStrings.xml><?xml version="1.0" encoding="utf-8"?>
<sst xmlns="http://schemas.openxmlformats.org/spreadsheetml/2006/main" count="6380" uniqueCount="1944">
  <si>
    <t>UNSE</t>
  </si>
  <si>
    <t>ALHAMBRA 1105</t>
  </si>
  <si>
    <t>ALHAMBRA 110581514</t>
  </si>
  <si>
    <t>Tier 2</t>
  </si>
  <si>
    <t>WDDB</t>
  </si>
  <si>
    <t>MARTINEZ</t>
  </si>
  <si>
    <t>Contra Costa</t>
  </si>
  <si>
    <t>San Francisco</t>
  </si>
  <si>
    <t>Bay Area</t>
  </si>
  <si>
    <t>RECONDUCTOR 4 SPANS - 100 DEODARA WAY</t>
  </si>
  <si>
    <t>Order</t>
  </si>
  <si>
    <t>KEEP</t>
  </si>
  <si>
    <t>Status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</si>
  <si>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</si>
  <si>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</si>
  <si>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</si>
  <si>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</si>
  <si>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</si>
  <si>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</si>
  <si>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</si>
  <si>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</si>
  <si>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</si>
  <si>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</si>
  <si>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</si>
  <si>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</si>
  <si>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</si>
  <si>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</si>
  <si>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</si>
  <si>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</si>
  <si>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</si>
  <si>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mavf_consequence_rank</t>
  </si>
  <si>
    <t>Risk Reduction Per Project</t>
  </si>
  <si>
    <t>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</si>
  <si>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</si>
  <si>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</si>
  <si>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</si>
  <si>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</si>
  <si>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</si>
  <si>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</si>
  <si>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</si>
  <si>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</si>
  <si>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Notification</t>
  </si>
  <si>
    <t>Short Text</t>
  </si>
  <si>
    <t>OH</t>
  </si>
  <si>
    <t>UG</t>
  </si>
  <si>
    <t>Remove</t>
  </si>
  <si>
    <t>Remote Grid</t>
  </si>
  <si>
    <t>Prelim Scope (Link)</t>
  </si>
  <si>
    <t>AA 
(Link)</t>
  </si>
  <si>
    <t>Targeted Units 
(ckt Ft)</t>
  </si>
  <si>
    <t>Targeted Units (miles)</t>
  </si>
  <si>
    <t>Unit Cost (Class 5)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</si>
  <si>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</si>
  <si>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</si>
  <si>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</si>
  <si>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</si>
  <si>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</si>
  <si>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</si>
  <si>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</si>
  <si>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</si>
  <si>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</si>
  <si>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</si>
  <si>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</si>
  <si>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</si>
  <si>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</si>
  <si>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</si>
  <si>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</si>
  <si>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</si>
  <si>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</si>
  <si>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</si>
  <si>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ALTO 1124</t>
  </si>
  <si>
    <t>ALTO 1124432</t>
  </si>
  <si>
    <t>Tier 3</t>
  </si>
  <si>
    <t>MILL VALLEY</t>
  </si>
  <si>
    <t>Marin</t>
  </si>
  <si>
    <t>North Bay</t>
  </si>
  <si>
    <t>ALTO 1124 WIRE DOWN ILIS 18-0109573</t>
  </si>
  <si>
    <t>2017-99508</t>
  </si>
  <si>
    <t>ALTO 1125</t>
  </si>
  <si>
    <t>ALTO 1125902</t>
  </si>
  <si>
    <t>P.11644</t>
  </si>
  <si>
    <t>MVWF ALTO 1125 MUIR WOOD DR,MUIR BEACH</t>
  </si>
  <si>
    <t>APPLE HILL 1104</t>
  </si>
  <si>
    <t>APPLE HILL 110413512</t>
  </si>
  <si>
    <t>ECOP</t>
  </si>
  <si>
    <t>CAMINO</t>
  </si>
  <si>
    <t>El Dorado</t>
  </si>
  <si>
    <t>Sierra</t>
  </si>
  <si>
    <t>Northern</t>
  </si>
  <si>
    <t>E.5034384.01</t>
  </si>
  <si>
    <t>35192034</t>
  </si>
  <si>
    <t>ECOP-APPLE HILL 1104-H01-LR13512</t>
  </si>
  <si>
    <t>2020-62101</t>
  </si>
  <si>
    <t>-</t>
  </si>
  <si>
    <t>APPLE HILL 2102</t>
  </si>
  <si>
    <t>APPLE HILL 21027502</t>
  </si>
  <si>
    <t>PRE</t>
  </si>
  <si>
    <t>POLLOCK PINES</t>
  </si>
  <si>
    <t>E.5015413.01</t>
  </si>
  <si>
    <t>CWSP-APPLE HILL 2102-7502-PH1.1</t>
  </si>
  <si>
    <t>2018-79712</t>
  </si>
  <si>
    <t>2018-82583</t>
  </si>
  <si>
    <t>E.5015412.01</t>
  </si>
  <si>
    <t>CWSP-APPLE HILL 2102-7502-PH2.1</t>
  </si>
  <si>
    <t>2018-79720</t>
  </si>
  <si>
    <t>2018-82593</t>
  </si>
  <si>
    <t>E.5015411.01</t>
  </si>
  <si>
    <t>CWSP-APPLE HILL 2102-7502-PH3.1</t>
  </si>
  <si>
    <t>2018-79722</t>
  </si>
  <si>
    <t>2018-82604</t>
  </si>
  <si>
    <t>APPLE HILL 210297982</t>
  </si>
  <si>
    <t>SOMERSET</t>
  </si>
  <si>
    <t>#</t>
  </si>
  <si>
    <t>CWSP-APPLE HILL 2102-LR97982-PH1.1</t>
  </si>
  <si>
    <t>2018-56997</t>
  </si>
  <si>
    <t>UNSC</t>
  </si>
  <si>
    <t>BIG BASIN 1101</t>
  </si>
  <si>
    <t>BIG BASIN 110110296</t>
  </si>
  <si>
    <t>BOULDER CREEK</t>
  </si>
  <si>
    <t>Santa Cruz</t>
  </si>
  <si>
    <t>Central Coast</t>
  </si>
  <si>
    <t>E.5014542.01</t>
  </si>
  <si>
    <t>CWSP-BIG BASIN 1101-LR10296-PH 1.1</t>
  </si>
  <si>
    <t>2018-42216</t>
  </si>
  <si>
    <t>N/A</t>
  </si>
  <si>
    <t>2020-46872</t>
  </si>
  <si>
    <t>2020-54946</t>
  </si>
  <si>
    <t>E.5014542.02</t>
  </si>
  <si>
    <t>CWSP-BIG BASIN 1101-LR10296-PH 1.2</t>
  </si>
  <si>
    <t>2020-46874</t>
  </si>
  <si>
    <t>2020-51798</t>
  </si>
  <si>
    <t>E.5014542.03</t>
  </si>
  <si>
    <t>CWSP-BIG BASIN 1101-LR10296-PH 1.3</t>
  </si>
  <si>
    <t>2020-46882</t>
  </si>
  <si>
    <t>2020-52364</t>
  </si>
  <si>
    <t>35052733</t>
  </si>
  <si>
    <t>CWSP-BIG BASIN 1101-LR10296-PH2.1</t>
  </si>
  <si>
    <t>2018-45493</t>
  </si>
  <si>
    <t>BIG BASIN 11015028</t>
  </si>
  <si>
    <t>CWSP-BIG BASIN 1101-LR5028-PH1.1</t>
  </si>
  <si>
    <t>2018-46250</t>
  </si>
  <si>
    <t>BIG BASIN 1102</t>
  </si>
  <si>
    <t>BIG BASIN 110212758</t>
  </si>
  <si>
    <t>Santa Clara</t>
  </si>
  <si>
    <t>CWSP-BIG BASIN 1102-LR12758-PH1.1</t>
  </si>
  <si>
    <t>2018-62221</t>
  </si>
  <si>
    <t>2018-66371</t>
  </si>
  <si>
    <t>BIG BASIN 11029741</t>
  </si>
  <si>
    <t>CWSP-BIG BASIN 1102-LR9741-PH1.1</t>
  </si>
  <si>
    <t>2018-62943</t>
  </si>
  <si>
    <t>2018-68017</t>
  </si>
  <si>
    <t>BIG RIVER 1101</t>
  </si>
  <si>
    <t>BIG RIVER 11013002</t>
  </si>
  <si>
    <t>MENDOCINO</t>
  </si>
  <si>
    <t>Mendocino</t>
  </si>
  <si>
    <t>Humboldt</t>
  </si>
  <si>
    <t>WDDB BIG RIVER 1101 FUSE 5187 RECONDUCTO</t>
  </si>
  <si>
    <t>BIG TREES 0402</t>
  </si>
  <si>
    <t>BIG TREES 0402CB</t>
  </si>
  <si>
    <t>FELTON</t>
  </si>
  <si>
    <t>CWSP - CAMPEVERS2105 - BT402CB - 4KV PH6</t>
  </si>
  <si>
    <t>2018-83741</t>
  </si>
  <si>
    <t>BRUNSWICK 1102</t>
  </si>
  <si>
    <t>BRUNSWICK 11021010</t>
  </si>
  <si>
    <t>RISK</t>
  </si>
  <si>
    <t>GRASS VALLEY</t>
  </si>
  <si>
    <t>Nevada</t>
  </si>
  <si>
    <t>E.5024241.01</t>
  </si>
  <si>
    <t>CWSP-BRUNSWICK 1102-LR1010-PH1.1</t>
  </si>
  <si>
    <t>2019-44754</t>
  </si>
  <si>
    <t>ESTS</t>
  </si>
  <si>
    <t>BRUNSWICK 1103</t>
  </si>
  <si>
    <t>BRUNSWICK 11032200</t>
  </si>
  <si>
    <t>NEVADA CITY</t>
  </si>
  <si>
    <t>E.5015531.02</t>
  </si>
  <si>
    <t>CWSP-BRUNSWICK 1103-LR2200-PH1</t>
  </si>
  <si>
    <t>2018-65949</t>
  </si>
  <si>
    <t>PEND</t>
  </si>
  <si>
    <t>E.5015531.04</t>
  </si>
  <si>
    <t>CWSP-BRUNSWICK 1103-LR2200-PH3</t>
  </si>
  <si>
    <t>2020-59377</t>
  </si>
  <si>
    <t>2020-57891</t>
  </si>
  <si>
    <t>2020-54386</t>
  </si>
  <si>
    <t>BRUNSWICK 110350070</t>
  </si>
  <si>
    <t>E.5015568.03</t>
  </si>
  <si>
    <t>CWSP-BRUNSWICK 1103-LR50070-PH 2.3</t>
  </si>
  <si>
    <t>2018-85027</t>
  </si>
  <si>
    <t>2019-76348</t>
  </si>
  <si>
    <t>2020-55781</t>
  </si>
  <si>
    <t>2020-58697</t>
  </si>
  <si>
    <t>BRUNSWICK 1105</t>
  </si>
  <si>
    <t>BRUNSWICK 11052140</t>
  </si>
  <si>
    <t>E.5015548.01</t>
  </si>
  <si>
    <t>CWSP-BRUNSWICK 1105-LR2140-PH 1.01</t>
  </si>
  <si>
    <t>2018-84805</t>
  </si>
  <si>
    <t>2020-21904</t>
  </si>
  <si>
    <t>E.5030694.01</t>
  </si>
  <si>
    <t>CWSP-BRUNSWICK 1105-LR2140-PH 1.02</t>
  </si>
  <si>
    <t>E.5030695.01</t>
  </si>
  <si>
    <t>CWSP-BRUNSWICK 1105-LR2140-PH 1.03</t>
  </si>
  <si>
    <t>E.5030696.01</t>
  </si>
  <si>
    <t>CWSP-BRUNSWICK 1105-LR2140-PH 1.04</t>
  </si>
  <si>
    <t>E.5030697.01</t>
  </si>
  <si>
    <t>CWSP-BRUNSWICK 1105-LR2140-PH 1.05</t>
  </si>
  <si>
    <t>E.5030698.01</t>
  </si>
  <si>
    <t>CWSP-BRUNSWICK 1105-LR2140-PH 1.06</t>
  </si>
  <si>
    <t>E.5030699.01</t>
  </si>
  <si>
    <t>CWSP-BRUNSWICK 1105-LR2140-PH 1.07</t>
  </si>
  <si>
    <t>E.5030700.01</t>
  </si>
  <si>
    <t>CWSP-BRUNSWICK 1105-LR2140-PH 1.08</t>
  </si>
  <si>
    <t>E.5030701.01</t>
  </si>
  <si>
    <t>CWSP-BRUNSWICK 1105-LR2140-PH 1.09</t>
  </si>
  <si>
    <t>E.5030702.01</t>
  </si>
  <si>
    <t>CWSP-BRUNSWICK 1105-LR2140-PH 1.10</t>
  </si>
  <si>
    <t>E.5030703.01</t>
  </si>
  <si>
    <t>CWSP-BRUNSWICK 1105-LR2140-PH 1.11</t>
  </si>
  <si>
    <t>E.5030704.01</t>
  </si>
  <si>
    <t>CWSP-BRUNSWICK 1105-LR2140-PH 1.12</t>
  </si>
  <si>
    <t>E.5030705.01</t>
  </si>
  <si>
    <t>CWSP-BRUNSWICK 1105-LR2140-PH 1.13</t>
  </si>
  <si>
    <t>E.5030706.01</t>
  </si>
  <si>
    <t>CWSP-BRUNSWICK 1105-LR2140-PH 1.14</t>
  </si>
  <si>
    <t>E.5030707.01</t>
  </si>
  <si>
    <t>CWSP-BRUNSWICK 1105-LR2140-PH 1.15</t>
  </si>
  <si>
    <t>E.5030708.01</t>
  </si>
  <si>
    <t>CWSP-BRUNSWICK 1105-LR2140-PH 1.16</t>
  </si>
  <si>
    <t>E.5015547.01</t>
  </si>
  <si>
    <t>CWSP-BRUNSWICK 1105-LR2140-PH2.01</t>
  </si>
  <si>
    <t>2018-84808</t>
  </si>
  <si>
    <t>2020-21909</t>
  </si>
  <si>
    <t>E.5030709.01</t>
  </si>
  <si>
    <t>CWSP-BRUNSWICK 1105-LR2140-PH2.02</t>
  </si>
  <si>
    <t>E.5030710.01</t>
  </si>
  <si>
    <t>CWSP-BRUNSWICK 1105-LR2140-PH2.03</t>
  </si>
  <si>
    <t>E.5030711.01</t>
  </si>
  <si>
    <t>CWSP-BRUNSWICK 1105-LR2140-PH2.04</t>
  </si>
  <si>
    <t>E.5030712.01</t>
  </si>
  <si>
    <t>CWSP-BRUNSWICK 1105-LR2140-PH2.05</t>
  </si>
  <si>
    <t>E.5030713.01</t>
  </si>
  <si>
    <t>CWSP-BRUNSWICK 1105-LR2140-PH2.06</t>
  </si>
  <si>
    <t>E.5030714.01</t>
  </si>
  <si>
    <t>CWSP-BRUNSWICK 1105-LR2140-PH2.07</t>
  </si>
  <si>
    <t>E.5030715.01</t>
  </si>
  <si>
    <t>CWSP-BRUNSWICK 1105-LR2140-PH2.08</t>
  </si>
  <si>
    <t>E.5030716.01</t>
  </si>
  <si>
    <t>CWSP-BRUNSWICK 1105-LR2140-PH2.09</t>
  </si>
  <si>
    <t>E.5030717.01</t>
  </si>
  <si>
    <t>CWSP-BRUNSWICK 1105-LR2140-PH2.10</t>
  </si>
  <si>
    <t>E.5030718.01</t>
  </si>
  <si>
    <t>CWSP-BRUNSWICK 1105-LR2140-PH2.11</t>
  </si>
  <si>
    <t>E.5030719.01</t>
  </si>
  <si>
    <t>CWSP-BRUNSWICK 1105-LR2140-PH2.12</t>
  </si>
  <si>
    <t>E.5030720.01</t>
  </si>
  <si>
    <t>CWSP-BRUNSWICK 1105-LR2140-PH2.13</t>
  </si>
  <si>
    <t>E.5030721.01</t>
  </si>
  <si>
    <t>CWSP-BRUNSWICK 1105-LR2140-PH2.14</t>
  </si>
  <si>
    <t>E.5030722.01</t>
  </si>
  <si>
    <t>CWSP-BRUNSWICK 1105-LR2140-PH2.15</t>
  </si>
  <si>
    <t>E.5030723.01</t>
  </si>
  <si>
    <t>CWSP-BRUNSWICK 1105-LR2140-PH2.16</t>
  </si>
  <si>
    <t>E.5030724.01</t>
  </si>
  <si>
    <t>CWSP-BRUNSWICK 1105-LR2140-PH2.17</t>
  </si>
  <si>
    <t>E.5015546.01</t>
  </si>
  <si>
    <t>CWSP-BRUNSWICK 1105-LR2140-PH3.01</t>
  </si>
  <si>
    <t>2018-84820</t>
  </si>
  <si>
    <t>2020-21919</t>
  </si>
  <si>
    <t>E.5030725.01</t>
  </si>
  <si>
    <t>CWSP-BRUNSWICK 1105-LR2140-PH3.02</t>
  </si>
  <si>
    <t>E.5030726.01</t>
  </si>
  <si>
    <t>CWSP-BRUNSWICK 1105-LR2140-PH3.03</t>
  </si>
  <si>
    <t>E.5030727.01</t>
  </si>
  <si>
    <t>CWSP-BRUNSWICK 1105-LR2140-PH3.04</t>
  </si>
  <si>
    <t>E.5030728.01</t>
  </si>
  <si>
    <t>CWSP-BRUNSWICK 1105-LR2140-PH3.05</t>
  </si>
  <si>
    <t>E.5030730.01</t>
  </si>
  <si>
    <t>CWSP-BRUNSWICK 1105-LR2140-PH3.06</t>
  </si>
  <si>
    <t>E.5030731.01</t>
  </si>
  <si>
    <t>CWSP-BRUNSWICK 1105-LR2140-PH3.07</t>
  </si>
  <si>
    <t>E.5030732.01</t>
  </si>
  <si>
    <t>CWSP-BRUNSWICK 1105-LR2140-PH3.08</t>
  </si>
  <si>
    <t>E.5030733.01</t>
  </si>
  <si>
    <t>CWSP-BRUNSWICK 1105-LR2140-PH3.09</t>
  </si>
  <si>
    <t>E.5030734.01</t>
  </si>
  <si>
    <t>CWSP-BRUNSWICK 1105-LR2140-PH3.10</t>
  </si>
  <si>
    <t>E.5030735.01</t>
  </si>
  <si>
    <t>CWSP-BRUNSWICK 1105-LR2140-PH3.11</t>
  </si>
  <si>
    <t>E.5030736.01</t>
  </si>
  <si>
    <t>CWSP-BRUNSWICK 1105-LR2140-PH3.12</t>
  </si>
  <si>
    <t>BRUNSWICK 11052210</t>
  </si>
  <si>
    <t>E.5015549.01</t>
  </si>
  <si>
    <t>CWSP-BRUNSWICK 1105-LR 2210-PH1.1</t>
  </si>
  <si>
    <t>2018-84687</t>
  </si>
  <si>
    <t>2020-08007</t>
  </si>
  <si>
    <t>E.5015549.02</t>
  </si>
  <si>
    <t>CWSP-BRUNSWICK 1105-LR 2210-PH1.2</t>
  </si>
  <si>
    <t>E.5015549.03</t>
  </si>
  <si>
    <t>CWSP-BRUNSWICK 1105-LR 2210-PH1.3</t>
  </si>
  <si>
    <t>E.5015549.04</t>
  </si>
  <si>
    <t>CWSP-BRUNSWICK 1105-LR 2210-PH1.4</t>
  </si>
  <si>
    <t>E.5015549.05</t>
  </si>
  <si>
    <t>CWSP-BRUNSWICK 1105-LR 2210-PH1.5</t>
  </si>
  <si>
    <t>E.5015549.06</t>
  </si>
  <si>
    <t>CWSP-BRUNSWICK 1105-LR 2210-PH1.6</t>
  </si>
  <si>
    <t>E.5015549.07</t>
  </si>
  <si>
    <t>CWSP-BRUNSWICK 1105-LR 2210-PH1.7</t>
  </si>
  <si>
    <t>E.5015549.08</t>
  </si>
  <si>
    <t>CWSP-BRUNSWICK 1105-LR 2210-PH1.8</t>
  </si>
  <si>
    <t>E.5015549.09</t>
  </si>
  <si>
    <t>CWSP-BRUNSWICK 1105-LR 2210-PH1.9</t>
  </si>
  <si>
    <t>E.5015550.01</t>
  </si>
  <si>
    <t>CWSP-BRUNSWICK 1105-LR 2210-PH2.1</t>
  </si>
  <si>
    <t>2018-84704</t>
  </si>
  <si>
    <t>2020-08025</t>
  </si>
  <si>
    <t>E.5015550.02</t>
  </si>
  <si>
    <t>CWSP-BRUNSWICK 1105-LR 2210-PH2.2</t>
  </si>
  <si>
    <t>E.5015550.03</t>
  </si>
  <si>
    <t>CWSP-BRUNSWICK 1105-LR 2210-PH2.3</t>
  </si>
  <si>
    <t>E.5015550.04</t>
  </si>
  <si>
    <t>CWSP-BRUNSWICK 1105-LR 2210-PH2.4</t>
  </si>
  <si>
    <t>E.5015550.05</t>
  </si>
  <si>
    <t>CWSP-BRUNSWICK 1105-LR 2210-PH2.5</t>
  </si>
  <si>
    <t>E.5015550.06</t>
  </si>
  <si>
    <t>CWSP-BRUNSWICK 1105-LR 2210-PH2.6</t>
  </si>
  <si>
    <t>E.5015550.07</t>
  </si>
  <si>
    <t>CWSP-BRUNSWICK 1105-LR 2210-PH2.7</t>
  </si>
  <si>
    <t>BRUNSWICK 110532536</t>
  </si>
  <si>
    <t>ECOP-BRUNSWICK 1105-H01-LR32536 ZONE PH2</t>
  </si>
  <si>
    <t>2018-57214</t>
  </si>
  <si>
    <t>2018-63030</t>
  </si>
  <si>
    <t>ECOP-BRUNSWICK 1105-H01-LR32536 ZONE PH3</t>
  </si>
  <si>
    <t>2018-58721</t>
  </si>
  <si>
    <t>2018-80474</t>
  </si>
  <si>
    <t>BRUNSWICK 1106</t>
  </si>
  <si>
    <t>BRUNSWICK 11062104</t>
  </si>
  <si>
    <t>E.5015551.01</t>
  </si>
  <si>
    <t>CWSP-BRUNSWICK 1106-LR2104-PH1.1</t>
  </si>
  <si>
    <t>2018-84603</t>
  </si>
  <si>
    <t>BRUNSWICK 11062416</t>
  </si>
  <si>
    <t>E.5034397.01</t>
  </si>
  <si>
    <t>35192288</t>
  </si>
  <si>
    <t>ECOP - BRUNSWICK 1106 - H04 - LR2416</t>
  </si>
  <si>
    <t>BRUNSWICK 11062796</t>
  </si>
  <si>
    <t>E.5034393.01</t>
  </si>
  <si>
    <t>35192285</t>
  </si>
  <si>
    <t>ECOP - BRUNSWICK 1106 - H01 - LR2796 - PH 1</t>
  </si>
  <si>
    <t xml:space="preserve">Tier 3 </t>
  </si>
  <si>
    <t>E.5034394.01</t>
  </si>
  <si>
    <t>35192286</t>
  </si>
  <si>
    <t>ECOP - BRUNSWICK 1106 - H01 - LR2796 - PH 2</t>
  </si>
  <si>
    <t>BRUNSWICK 11064639</t>
  </si>
  <si>
    <t>E.5034353.01</t>
  </si>
  <si>
    <t>35191317</t>
  </si>
  <si>
    <t>ECOP - BRUNSWICK 1106 - H03 - LR4639</t>
  </si>
  <si>
    <t>BRUNSWICK 110651484</t>
  </si>
  <si>
    <t>E.5034398.01</t>
  </si>
  <si>
    <t>35192289</t>
  </si>
  <si>
    <t>ECOP - BRUNSWICK 1106 - H07 - LR 51484</t>
  </si>
  <si>
    <t>BRUNSWICK 110651486</t>
  </si>
  <si>
    <t>CWSP-BRUNSWICK 1106-LR2143-PH1.1</t>
  </si>
  <si>
    <t>2018-62377</t>
  </si>
  <si>
    <t>2018-67227</t>
  </si>
  <si>
    <t>CWSP-BRUNSWICK 1106-LR2794-PH1.1</t>
  </si>
  <si>
    <t>2018-63464</t>
  </si>
  <si>
    <t>2018-67239</t>
  </si>
  <si>
    <t>CWSP-BRUNSWICK 1106-LR2794-PH2.1</t>
  </si>
  <si>
    <t>2018-69716</t>
  </si>
  <si>
    <t>2018-82514</t>
  </si>
  <si>
    <t>CWSP-BRUNSWICK 1106-LR2794-PH3.1</t>
  </si>
  <si>
    <t>2018-70261</t>
  </si>
  <si>
    <t>2018-82519</t>
  </si>
  <si>
    <t>CWSP-BRUNSWICK 1106-LR51486-PH1.1</t>
  </si>
  <si>
    <t>2018-60393</t>
  </si>
  <si>
    <t>2018-67208</t>
  </si>
  <si>
    <t>E.5030956.01</t>
  </si>
  <si>
    <t>ECOP - BRUNSWICK 1106 - H08 - LR51486</t>
  </si>
  <si>
    <t>2020-53961</t>
  </si>
  <si>
    <t>2020-54186</t>
  </si>
  <si>
    <t>BRUNSWICK 1106CB</t>
  </si>
  <si>
    <t>E.5034395.01</t>
  </si>
  <si>
    <t>35192287</t>
  </si>
  <si>
    <t>ECOP - BRUNSWICK 1106 - H02 - CB</t>
  </si>
  <si>
    <t>BURNS 2101</t>
  </si>
  <si>
    <t>BURNS 2101CB</t>
  </si>
  <si>
    <t>SANTA CRUZ</t>
  </si>
  <si>
    <t>CWSP-BURNS 2101-OCB-PH1.1</t>
  </si>
  <si>
    <t>2018-42418</t>
  </si>
  <si>
    <t>CWSP-BURNS 2101-OCB-PH2.1</t>
  </si>
  <si>
    <t>2018-48078</t>
  </si>
  <si>
    <t>CABRILLO 1103</t>
  </si>
  <si>
    <t>CABRILLO 1103Y46</t>
  </si>
  <si>
    <t>LOMPOC</t>
  </si>
  <si>
    <t>Santa Barbara</t>
  </si>
  <si>
    <t>Los Padres</t>
  </si>
  <si>
    <t>E.5019979.01</t>
  </si>
  <si>
    <t>RECONDUCTOR 17547 FT OF 4ACSR W 2CU TW</t>
  </si>
  <si>
    <t>2019-10594</t>
  </si>
  <si>
    <t>CALISTOGA 1101</t>
  </si>
  <si>
    <t>CALISTOGA 11011087</t>
  </si>
  <si>
    <t>CALISTOGA</t>
  </si>
  <si>
    <t>Napa</t>
  </si>
  <si>
    <t>E.5034399.01</t>
  </si>
  <si>
    <t>35192283</t>
  </si>
  <si>
    <t>ECOP - CALISTOGA 1101 - H04-LR1087</t>
  </si>
  <si>
    <t>CALISTOGA 110143924</t>
  </si>
  <si>
    <t>E.5031114.01</t>
  </si>
  <si>
    <t>ECOP - CALISTOGA 1101 - H02 - LR43924</t>
  </si>
  <si>
    <t>2020-48878</t>
  </si>
  <si>
    <t>2020-48885</t>
  </si>
  <si>
    <t>E.5031276.01</t>
  </si>
  <si>
    <t>ECOP - CALISTOGA 1101 - H03 - LR43924</t>
  </si>
  <si>
    <t>2020-51344</t>
  </si>
  <si>
    <t>2020-51348</t>
  </si>
  <si>
    <t>CALISTOGA 1101736</t>
  </si>
  <si>
    <t>E.5033913.01</t>
  </si>
  <si>
    <t>ECOP - CALISTOGA 1101 - H01 - LR736</t>
  </si>
  <si>
    <t>2020-53201</t>
  </si>
  <si>
    <t>2020-53202</t>
  </si>
  <si>
    <t>Sonoma</t>
  </si>
  <si>
    <t>E.5033916.01</t>
  </si>
  <si>
    <t>ECOP - CALISTOGA 1101 - H01 - LR736 - Ph3</t>
  </si>
  <si>
    <t>2020-53484</t>
  </si>
  <si>
    <t>2020-53592</t>
  </si>
  <si>
    <t>E.5034420.01</t>
  </si>
  <si>
    <t>ECOP - CALISTOGA 1101 - H01 - LR736 - Ph5</t>
  </si>
  <si>
    <t>2020-53492</t>
  </si>
  <si>
    <t>2020-53600</t>
  </si>
  <si>
    <t>E.5033915.01</t>
  </si>
  <si>
    <t>ECOP - CALISTOGA 1101 - H01 - LR736- S_O 208157</t>
  </si>
  <si>
    <t>2020-53487</t>
  </si>
  <si>
    <t>2020-53599</t>
  </si>
  <si>
    <t>E.5033914.01</t>
  </si>
  <si>
    <t>ECOP-CALISTOGA 1101-H01-LR736- E_O CO3807</t>
  </si>
  <si>
    <t>2020-53203</t>
  </si>
  <si>
    <t>2020-53204</t>
  </si>
  <si>
    <t>CAMP EVERS 2104</t>
  </si>
  <si>
    <t>CAMP EVERS 210410442</t>
  </si>
  <si>
    <t>SCOTTS VALLEY</t>
  </si>
  <si>
    <t>E.0000101.01</t>
  </si>
  <si>
    <t>R2 REPL OH COND/ ALTERNTE BACKTIE CE2104</t>
  </si>
  <si>
    <t>2017-107922</t>
  </si>
  <si>
    <t>CAMP EVERS 2105</t>
  </si>
  <si>
    <t>CAMP EVERS 210510294</t>
  </si>
  <si>
    <t>CWSP - CAMPEVERS2105 - LR10294 - 4KV PH1</t>
  </si>
  <si>
    <t>2018-77626</t>
  </si>
  <si>
    <t>CAMP EVERS 210511010</t>
  </si>
  <si>
    <t>CWSP: CAMPEVERS 2105 - LR11010 - 4KV PH2</t>
  </si>
  <si>
    <t>2018-79183</t>
  </si>
  <si>
    <t>CAMP EVERS 210511384</t>
  </si>
  <si>
    <t>CWSP-CAMP EVERS 2105-LR11384-PH1.1</t>
  </si>
  <si>
    <t>2018-49004</t>
  </si>
  <si>
    <t>2018-54192</t>
  </si>
  <si>
    <t>CAMP EVERS 210512590</t>
  </si>
  <si>
    <t>E.5015418.01</t>
  </si>
  <si>
    <t>CWSP-CAMPEVERS2105-LR12590-4KV-PH5.1</t>
  </si>
  <si>
    <t>2018-83739</t>
  </si>
  <si>
    <t>BEN LOMOND 0401</t>
  </si>
  <si>
    <t>CAMP EVERS 21055206</t>
  </si>
  <si>
    <t>BEN LOMOND</t>
  </si>
  <si>
    <t>CWSP - CAMPEVERS2105 - LR 5206 - 4KV PH3</t>
  </si>
  <si>
    <t>2018-81731</t>
  </si>
  <si>
    <t>CAMP EVERS 21055232</t>
  </si>
  <si>
    <t>CWSP-CAMP EVERS 2105-LR5232-PH1.1</t>
  </si>
  <si>
    <t>2018-50134</t>
  </si>
  <si>
    <t>CAMP EVERS 21055300</t>
  </si>
  <si>
    <t>CWSP - CAMPEVERS2105 - LR 5300 - 4KV PH7</t>
  </si>
  <si>
    <t>2018-83742</t>
  </si>
  <si>
    <t>CAMP EVERS 210574170</t>
  </si>
  <si>
    <t>CWSP - CAMPEVERS2105 - LR 74170 - 4KVPH4</t>
  </si>
  <si>
    <t>2018-81770</t>
  </si>
  <si>
    <t>CAMP EVERS 2106</t>
  </si>
  <si>
    <t>CAMP EVERS 210610718</t>
  </si>
  <si>
    <t>RPL OH.COND.CAMP EVERS 2106 19-0015630</t>
  </si>
  <si>
    <t>2019-14486</t>
  </si>
  <si>
    <t>CAMP EVERS 21065020</t>
  </si>
  <si>
    <t>E.5015682.01.01</t>
  </si>
  <si>
    <t>CWSP - CAMP EVERS 2106 - LR5020 - PH 3.1</t>
  </si>
  <si>
    <t>2018-63027</t>
  </si>
  <si>
    <t>2018-64528</t>
  </si>
  <si>
    <t>E.5015682.01.02</t>
  </si>
  <si>
    <t>CWSP - CAMP EVERS 2106 - LR5020 - PH 3.2</t>
  </si>
  <si>
    <t>E.5015682.01.03</t>
  </si>
  <si>
    <t>CWSP - CAMP EVERS 2106 -LR5020 - PH 3.3</t>
  </si>
  <si>
    <t>E.5015682.01.04</t>
  </si>
  <si>
    <t>CWSP - CAMP EVERS 2106 -LR5020 - PH 3.4</t>
  </si>
  <si>
    <t>E.5015682.01.05</t>
  </si>
  <si>
    <t>CWSP - CAMP EVERS 2106 -LR5020 - PH 3.5</t>
  </si>
  <si>
    <t>CWSP-CAMP EVERS 2106-LR5020-PH1.1</t>
  </si>
  <si>
    <t>2018-56530</t>
  </si>
  <si>
    <t>2018-58912</t>
  </si>
  <si>
    <t>CAMP EVERS 210660120</t>
  </si>
  <si>
    <t>LOS GATOS</t>
  </si>
  <si>
    <t>De Anza</t>
  </si>
  <si>
    <t>CWSP-CAMP EVERS 2106-LR60124-PH3.1</t>
  </si>
  <si>
    <t>2018-46207</t>
  </si>
  <si>
    <t>2018-51616</t>
  </si>
  <si>
    <t>CAMP EVERS 210660124</t>
  </si>
  <si>
    <t>CWSP-CAMP EVERS 2106-LR60124-PH1.1</t>
  </si>
  <si>
    <t>2018-43257</t>
  </si>
  <si>
    <t>2018-45681</t>
  </si>
  <si>
    <t>CWSP-CAMP EVERS 2106-LR60124-PH2.1</t>
  </si>
  <si>
    <t>2018-43450</t>
  </si>
  <si>
    <t>2018-46493</t>
  </si>
  <si>
    <t>CWSP-CAMP EVERS 2106-LR60124-PH4.1</t>
  </si>
  <si>
    <t>2018-46209</t>
  </si>
  <si>
    <t>2018-53264</t>
  </si>
  <si>
    <t>CWSP-CAMP EVERS 2106-LR60124-PH5.1</t>
  </si>
  <si>
    <t>2018-46210</t>
  </si>
  <si>
    <t>2018-54997</t>
  </si>
  <si>
    <t>COLUMBIA HILL 1101</t>
  </si>
  <si>
    <t>COLUMBIA HILL 110135424</t>
  </si>
  <si>
    <t>NORTH SAN JUAN</t>
  </si>
  <si>
    <t>E.5034378.01</t>
  </si>
  <si>
    <t>35192031</t>
  </si>
  <si>
    <t>ECOP - COLUMBIA HILL 1101 - H01-LR35424</t>
  </si>
  <si>
    <t>CURTIS 1705</t>
  </si>
  <si>
    <t>CURTIS 1705843</t>
  </si>
  <si>
    <t>SONORA</t>
  </si>
  <si>
    <t>Tuolumne</t>
  </si>
  <si>
    <t>Yosemite</t>
  </si>
  <si>
    <t>Central Valley</t>
  </si>
  <si>
    <t>CWSP-CURTIS 1705-TS843-PH1.1</t>
  </si>
  <si>
    <t>DIAMOND SPRINGS 1103</t>
  </si>
  <si>
    <t>DIAMOND SPRINGS 1103CB</t>
  </si>
  <si>
    <t>PLACERVILLE</t>
  </si>
  <si>
    <t>DIAMOND SPRINGS 1103 RECOND 18-0029738</t>
  </si>
  <si>
    <t>DIAMOND SPRINGS 1105</t>
  </si>
  <si>
    <t>DIAMOND SPRINGS 1105CB</t>
  </si>
  <si>
    <t>EL DORADO</t>
  </si>
  <si>
    <t>E.5019947.01</t>
  </si>
  <si>
    <t>DIAMOND SPRINGS 1105 RECOND WD18-0105867</t>
  </si>
  <si>
    <t>ECHO SUMMIT 1101</t>
  </si>
  <si>
    <t>ECHO SUMMIT 1101344250</t>
  </si>
  <si>
    <t>ECHO LAKE</t>
  </si>
  <si>
    <t>E.0000088.01</t>
  </si>
  <si>
    <t>PH.3 - RECON. ECHO SUMMIT 1101 11,600'</t>
  </si>
  <si>
    <t>2017-43109</t>
  </si>
  <si>
    <t>EEL RIVER 1102</t>
  </si>
  <si>
    <t>EEL RIVER 11021902</t>
  </si>
  <si>
    <t>FERNDALE</t>
  </si>
  <si>
    <t>2019 OH COND RPLC: EEL RIVER 1102 FU1903</t>
  </si>
  <si>
    <t>EL DORADO PH 2101</t>
  </si>
  <si>
    <t>EL DORADO PH 210119612</t>
  </si>
  <si>
    <t>E.5015573.01</t>
  </si>
  <si>
    <t>CWSP - EL DORADO PH 2101 ZONE 19612</t>
  </si>
  <si>
    <t>EL DORADO PH 210119752</t>
  </si>
  <si>
    <t>E.5015417.01</t>
  </si>
  <si>
    <t>CWSP - EL DORADO 2101 - 19752 - PH 1.1</t>
  </si>
  <si>
    <t>2018-78760</t>
  </si>
  <si>
    <t>2019-32231</t>
  </si>
  <si>
    <t>2020-50008</t>
  </si>
  <si>
    <t>2019-55678</t>
  </si>
  <si>
    <t>2020-33819</t>
  </si>
  <si>
    <t>E.5015416.01</t>
  </si>
  <si>
    <t>CWSP - EL DORADO 2101 - 19752 - PH 2.1</t>
  </si>
  <si>
    <t>2018-78870</t>
  </si>
  <si>
    <t>2019-52013</t>
  </si>
  <si>
    <t>2020-60830</t>
  </si>
  <si>
    <t>2020-35209</t>
  </si>
  <si>
    <t>ADER</t>
  </si>
  <si>
    <t>E.5015416.03</t>
  </si>
  <si>
    <t>CWSP - EL DORADO 2101 - 19752 - PH 2.3</t>
  </si>
  <si>
    <t>2020-61719</t>
  </si>
  <si>
    <t>E.5015417.03</t>
  </si>
  <si>
    <t>CWSP - EL DORADO 2101 - LR19752 - PH 1.3</t>
  </si>
  <si>
    <t>2019-67211</t>
  </si>
  <si>
    <t>E.5015414.01</t>
  </si>
  <si>
    <t>CWSP - EL DORADO 2101 - LR19752 - PH4.1</t>
  </si>
  <si>
    <t>2018-78881</t>
  </si>
  <si>
    <t>2019-32237</t>
  </si>
  <si>
    <t>2019-54822</t>
  </si>
  <si>
    <t>2020-35302</t>
  </si>
  <si>
    <t>EL DORADO PH 210126000</t>
  </si>
  <si>
    <t>GRIZZLY FLATS</t>
  </si>
  <si>
    <t>CWSP - EL DORADO PH 2101 LR 26000 PH 2</t>
  </si>
  <si>
    <t>E.5015430.01</t>
  </si>
  <si>
    <t>CWSP-EL DORADO 2101-LR26000-PH3.1</t>
  </si>
  <si>
    <t>E.5015490.01</t>
  </si>
  <si>
    <t>CWSP-EL DORADO PH 2101-LR26000-PH 1</t>
  </si>
  <si>
    <t>2018-62798</t>
  </si>
  <si>
    <t>EL DORADO PH 210163464</t>
  </si>
  <si>
    <t>PACIFIC HOUSE</t>
  </si>
  <si>
    <t>CWSP:EL DORADO PH 2101 LR 63464 OH TO UG</t>
  </si>
  <si>
    <t>2018-77803</t>
  </si>
  <si>
    <t>EL DORADO PH 21016852</t>
  </si>
  <si>
    <t>E.5033921.01</t>
  </si>
  <si>
    <t>ECOP - EL DORADO 2101 - H02 - LR6852-Ph1</t>
  </si>
  <si>
    <t>2020-54634</t>
  </si>
  <si>
    <t>2020-54635</t>
  </si>
  <si>
    <t>E.5030964.01</t>
  </si>
  <si>
    <t>35173756</t>
  </si>
  <si>
    <t>ECOP - EL DORADO 2101 - H02 - LR6852-PH2</t>
  </si>
  <si>
    <t>2020-51435</t>
  </si>
  <si>
    <t>2020-51436</t>
  </si>
  <si>
    <t>E.5033920.01</t>
  </si>
  <si>
    <t>35174466</t>
  </si>
  <si>
    <t>ECOP - EL DORADO 2101 - H02 - LR6852-PH3</t>
  </si>
  <si>
    <t>2020-51902</t>
  </si>
  <si>
    <t>2020-51953</t>
  </si>
  <si>
    <t>EL DORADO PH 2101CB</t>
  </si>
  <si>
    <t>E.5015419.01</t>
  </si>
  <si>
    <t>CWSP- EL DORADO 2101 OCB ZONE PHASE 2</t>
  </si>
  <si>
    <t>2018-78694</t>
  </si>
  <si>
    <t>2018-81386</t>
  </si>
  <si>
    <t>EL DORADO PH 2102</t>
  </si>
  <si>
    <t>EL DORADO PH 210219542</t>
  </si>
  <si>
    <t>E.5015574.01</t>
  </si>
  <si>
    <t>CWSP-EL DORADO PH 2102-LR19542</t>
  </si>
  <si>
    <t>2019-64816</t>
  </si>
  <si>
    <t>2020-22355</t>
  </si>
  <si>
    <t>EL DORADO PH 21026645</t>
  </si>
  <si>
    <t>E.5015575.01</t>
  </si>
  <si>
    <t>CWSP-EL DORADO PH 2102-LR6645-PH1</t>
  </si>
  <si>
    <t>2018-93741</t>
  </si>
  <si>
    <t>ELK 1101</t>
  </si>
  <si>
    <t>ELK 11011272</t>
  </si>
  <si>
    <t>ALBION</t>
  </si>
  <si>
    <t>RECON 24 SPANS -ALBION RIDGE RD</t>
  </si>
  <si>
    <t>2018-11420</t>
  </si>
  <si>
    <t>FAIRVIEW 2207</t>
  </si>
  <si>
    <t>FAIRVIEW 2207P142</t>
  </si>
  <si>
    <t>CROCKETT</t>
  </si>
  <si>
    <t>Diablo</t>
  </si>
  <si>
    <t>FAIRVIEW 2207-CROCKETT BLVD-WIRE DOWN</t>
  </si>
  <si>
    <t>FOOTHILL 1101</t>
  </si>
  <si>
    <t>FOOTHILL 1101CB</t>
  </si>
  <si>
    <t>SAN LUIS OBISPO</t>
  </si>
  <si>
    <t>San Luis Obispo</t>
  </si>
  <si>
    <t>FH 1101 O'CONNOR WY RECOND 12 SPANS, SLO</t>
  </si>
  <si>
    <t>2017-02976</t>
  </si>
  <si>
    <t>2018-64266</t>
  </si>
  <si>
    <t>E.5015594.01</t>
  </si>
  <si>
    <t>FOOTHILL 1101 LS CO9973 RECONDUCTOR, SLO</t>
  </si>
  <si>
    <t>2018-02855</t>
  </si>
  <si>
    <t>Tier 1</t>
  </si>
  <si>
    <t>RECOND 4490FT OF 4ACSR WITH 2CU TW</t>
  </si>
  <si>
    <t>2018-89198</t>
  </si>
  <si>
    <t>FORESTHILL 1101</t>
  </si>
  <si>
    <t>FORESTHILL 11011802</t>
  </si>
  <si>
    <t>FORESTHILL</t>
  </si>
  <si>
    <t>Placer</t>
  </si>
  <si>
    <t>E.5034366.01</t>
  </si>
  <si>
    <t>35192025</t>
  </si>
  <si>
    <t>ECOP - FORESTHILL 1101 - H02-LR1802 - PH 1</t>
  </si>
  <si>
    <t>E.5034367.01</t>
  </si>
  <si>
    <t>35192028</t>
  </si>
  <si>
    <t>ECOP - FORESTHILL 1101 - H02-LR1802 - PH 2</t>
  </si>
  <si>
    <t>E.5034368.01</t>
  </si>
  <si>
    <t>35192029</t>
  </si>
  <si>
    <t>ECOP - FORESTHILL 1101 - H02-LR1802 - PH 3</t>
  </si>
  <si>
    <t>FORESTHILL 110150486</t>
  </si>
  <si>
    <t>E.5015429.01</t>
  </si>
  <si>
    <t>CWSP FOREST HILL 1101 LR 50486 HARDENING</t>
  </si>
  <si>
    <t>2018-72763</t>
  </si>
  <si>
    <t>E.5034527.01</t>
  </si>
  <si>
    <t>35200127</t>
  </si>
  <si>
    <t>ECOP - FORESTHILL 1101 - H03-LR50486</t>
  </si>
  <si>
    <t>FORT BRAGG A 1101</t>
  </si>
  <si>
    <t>FORT BRAGG A 11013113</t>
  </si>
  <si>
    <t>FORT BRAGG</t>
  </si>
  <si>
    <t>RECON-6 SPANS CAMP ONE TEN MILE FT BRAGG</t>
  </si>
  <si>
    <t>2018-10393</t>
  </si>
  <si>
    <t>2019-31651</t>
  </si>
  <si>
    <t>2019-19275</t>
  </si>
  <si>
    <t>FRUITLAND 1142</t>
  </si>
  <si>
    <t>FRUITLAND 1142CB</t>
  </si>
  <si>
    <t>MYERS FLAT</t>
  </si>
  <si>
    <t>WDDB - FRUITLAND 1142CB C/O 1679</t>
  </si>
  <si>
    <t>2016-120488</t>
  </si>
  <si>
    <t>GARBERVILLE 1101</t>
  </si>
  <si>
    <t>GARBERVILLE 11011514</t>
  </si>
  <si>
    <t>GARBERVILLE</t>
  </si>
  <si>
    <t>CWSP: GARBERVILLE 1101 HENDRIX PILOT</t>
  </si>
  <si>
    <t>2018-61143</t>
  </si>
  <si>
    <t>GARBERVILLE 1102</t>
  </si>
  <si>
    <t>GARBERVILLE 11021510</t>
  </si>
  <si>
    <t>REDWAY</t>
  </si>
  <si>
    <t>CWSP - GARBERVILLE 1102 HENDRIX PILOT</t>
  </si>
  <si>
    <t>2018-51792</t>
  </si>
  <si>
    <t>GONZALES 1101</t>
  </si>
  <si>
    <t>GONZALES 11013094</t>
  </si>
  <si>
    <t>GONZALES</t>
  </si>
  <si>
    <t>Monterey</t>
  </si>
  <si>
    <t>P.11990</t>
  </si>
  <si>
    <t>R2RPL OH WIRE ON GONZALS-1101 17-0063084</t>
  </si>
  <si>
    <t>2017-100348</t>
  </si>
  <si>
    <t>GREEN VALLEY 2101</t>
  </si>
  <si>
    <t>GREEN VALLEY 210112106</t>
  </si>
  <si>
    <t>CORRALITOS</t>
  </si>
  <si>
    <t>E.5019931.01</t>
  </si>
  <si>
    <t>RECOND GV2101 FUSE 12347 ZONE</t>
  </si>
  <si>
    <t>2019-30870</t>
  </si>
  <si>
    <t>GUALALA 1111</t>
  </si>
  <si>
    <t>GUALALA 1111445166</t>
  </si>
  <si>
    <t>GUALALA</t>
  </si>
  <si>
    <t>RECOND HWY1 (BY SW 92493)- GUALALA 1111</t>
  </si>
  <si>
    <t>2018-10311</t>
  </si>
  <si>
    <t>GUALALA 1112</t>
  </si>
  <si>
    <t>GUALALA 11121294</t>
  </si>
  <si>
    <t>POINT ARENA</t>
  </si>
  <si>
    <t>RECOND TAP W TW - LCO 5265 GUALALA 1112</t>
  </si>
  <si>
    <t>2018-12431</t>
  </si>
  <si>
    <t>HALF MOON BAY 1101</t>
  </si>
  <si>
    <t>HALF MOON BAY 1101CB</t>
  </si>
  <si>
    <t>HALF MOON BAY</t>
  </si>
  <si>
    <t>San Mateo</t>
  </si>
  <si>
    <t>Peninsula</t>
  </si>
  <si>
    <t>TW ON HALF MOON BAY1101 FUCO 4141</t>
  </si>
  <si>
    <t>2019-21707</t>
  </si>
  <si>
    <t>2018-25302</t>
  </si>
  <si>
    <t>Half Moon Bay 1102</t>
  </si>
  <si>
    <t>HALF MOON BAY 11022032</t>
  </si>
  <si>
    <t>HALF MOON BAY 1102 - FUCO 12457 REPL OH</t>
  </si>
  <si>
    <t>2019-15587</t>
  </si>
  <si>
    <t>2019-33097</t>
  </si>
  <si>
    <t>HOOPA 1101</t>
  </si>
  <si>
    <t>HOOPA 11013304</t>
  </si>
  <si>
    <t>HOOPA</t>
  </si>
  <si>
    <t>HOOPA 1101 RCOND WITH TREE WIRE</t>
  </si>
  <si>
    <t>2016-123213</t>
  </si>
  <si>
    <t>KONOCTI 1102</t>
  </si>
  <si>
    <t>KONOCTI 1102532</t>
  </si>
  <si>
    <t>KELSEYVILLE</t>
  </si>
  <si>
    <t>Lake</t>
  </si>
  <si>
    <t>E.5015029.03</t>
  </si>
  <si>
    <t>CWSP - KONOCTI 1102 - LR 532 - PH2</t>
  </si>
  <si>
    <t>2018-50209</t>
  </si>
  <si>
    <t>E.5015029.05</t>
  </si>
  <si>
    <t>CWSP - KONOCTI 1102 - LR 532 - PH4</t>
  </si>
  <si>
    <t>E.5015029.09</t>
  </si>
  <si>
    <t>CWSP - KONOCTI 1102 - LR 532 - PH8</t>
  </si>
  <si>
    <t>E.5015029.10</t>
  </si>
  <si>
    <t>CWSP - KONOCTI 1102 - LR 532 - PH9</t>
  </si>
  <si>
    <t>LOS GATOS 1106</t>
  </si>
  <si>
    <t>LOS GATOS 110660116</t>
  </si>
  <si>
    <t>CWSP - LOS GATOS 1106 LR 60116 PH1</t>
  </si>
  <si>
    <t>CWSP LOS GATOS 1106 LR 1106 PHASE 2</t>
  </si>
  <si>
    <t>LOS GATOS 1106LB44</t>
  </si>
  <si>
    <t>E.5014319.01</t>
  </si>
  <si>
    <t>CWSP - LOS GATOS 1106 - LB44 - PH 1.1</t>
  </si>
  <si>
    <t>2018-30241</t>
  </si>
  <si>
    <t>E.5014534.02</t>
  </si>
  <si>
    <t>CWSP - LOS GATOS 1106 - LB44 - PH 2.2B</t>
  </si>
  <si>
    <t>2018-31656</t>
  </si>
  <si>
    <t>E.5014534.03</t>
  </si>
  <si>
    <t>CWSP - LOS GATOS 1106 - LB44 - PH 2.3C</t>
  </si>
  <si>
    <t>E.5014535.01</t>
  </si>
  <si>
    <t>CWSP - LOS GATOS 1106 - LB44 - PH 3.1</t>
  </si>
  <si>
    <t>2018-31688</t>
  </si>
  <si>
    <t>E.5014535.03</t>
  </si>
  <si>
    <t>CWSP - LOS GATOS 1106 - LB44 - PH 3.3</t>
  </si>
  <si>
    <t>E.5014535.04</t>
  </si>
  <si>
    <t>CWSP - LOS GATOS 1106 - LB44 - PH 3.4</t>
  </si>
  <si>
    <t>E.5014535.05</t>
  </si>
  <si>
    <t>CWSP - LOS GATOS 1106 - LB44 - PH 3.5</t>
  </si>
  <si>
    <t>E.5014535.06</t>
  </si>
  <si>
    <t>CWSP - LOS GATOS 1106 - LB44 - PH 3.6</t>
  </si>
  <si>
    <t>E.5015493.01</t>
  </si>
  <si>
    <t>CWSP - LOS GATOS 1106 - LB44 - PH 4.1</t>
  </si>
  <si>
    <t>2018-56407</t>
  </si>
  <si>
    <t>LOS GATOS 1107</t>
  </si>
  <si>
    <t>LOS GATOS 110760014</t>
  </si>
  <si>
    <t>E.5024243.01</t>
  </si>
  <si>
    <t>CWSP - LOS GATOS 1107 – LR 60114</t>
  </si>
  <si>
    <t>2019-44202</t>
  </si>
  <si>
    <t>LOS GATOS 110760092</t>
  </si>
  <si>
    <t>CWSP - LOS GATOS 1107 - LR60092 PH 6</t>
  </si>
  <si>
    <t>2018-61234</t>
  </si>
  <si>
    <t>CWSP - LOS GATOS 1107 LR 60092 PH1</t>
  </si>
  <si>
    <t>CWSP - LOS GATOS 1107-LR60092 PH 5</t>
  </si>
  <si>
    <t>2018-59191</t>
  </si>
  <si>
    <t>CWSP LOS GATOS 1107-LR60092 PH 3</t>
  </si>
  <si>
    <t>2018-55675</t>
  </si>
  <si>
    <t>CWSP LOS GATOS 1107-LR60092 PH 4</t>
  </si>
  <si>
    <t>2018-58098</t>
  </si>
  <si>
    <t>CWSP: LOS GATOS 1107 - LR60092 PH 2</t>
  </si>
  <si>
    <t>2018-54199</t>
  </si>
  <si>
    <t>LOS GATOS 1107CB</t>
  </si>
  <si>
    <t>LOS GATOS 1107 RECOND FUSE 468855 ZONE</t>
  </si>
  <si>
    <t>2019-07307</t>
  </si>
  <si>
    <t>MARIPOSA 2101</t>
  </si>
  <si>
    <t>MARIPOSA 210110170</t>
  </si>
  <si>
    <t>MARIPOSA</t>
  </si>
  <si>
    <t>Mariposa</t>
  </si>
  <si>
    <t>E.5034404.01.01</t>
  </si>
  <si>
    <t>35192303</t>
  </si>
  <si>
    <t>ECOP - MARIPOSA 2101 - H01-LR10170 - PH 1</t>
  </si>
  <si>
    <t>E.5034405.01</t>
  </si>
  <si>
    <t>35192304</t>
  </si>
  <si>
    <t>ECOP - MARIPOSA 2101 - H01-LR10170 - PH 2</t>
  </si>
  <si>
    <t>MARTELL 1101</t>
  </si>
  <si>
    <t>MARTELL 110191216</t>
  </si>
  <si>
    <t>SUTTER CREEK</t>
  </si>
  <si>
    <t>Amador</t>
  </si>
  <si>
    <t>Stockton</t>
  </si>
  <si>
    <t>E.5020288.01</t>
  </si>
  <si>
    <t>MARTELL 1101 RECOND. 4ACSR W/ 1/0AR TW</t>
  </si>
  <si>
    <t>2019-20628</t>
  </si>
  <si>
    <t>MIDDLETOWN 1101</t>
  </si>
  <si>
    <t>MIDDLETOWN 1101614</t>
  </si>
  <si>
    <t>ECOP-MIDDLETOWN 1101-H11-LR614</t>
  </si>
  <si>
    <t>2019-73308</t>
  </si>
  <si>
    <t>MIRABEL 1101</t>
  </si>
  <si>
    <t>MIRABEL 1101298</t>
  </si>
  <si>
    <t>GUERNEVILLE</t>
  </si>
  <si>
    <t>North Coast</t>
  </si>
  <si>
    <t>E.5034373.01</t>
  </si>
  <si>
    <t>35192035</t>
  </si>
  <si>
    <t>ECOP - MIRABEL 1101 - H01-LR298</t>
  </si>
  <si>
    <t>MIWUK 1701</t>
  </si>
  <si>
    <t>MIWUK 170110600</t>
  </si>
  <si>
    <t>MIWUK VILLAGE</t>
  </si>
  <si>
    <t>E.5014723.01</t>
  </si>
  <si>
    <t>CWSP - MIWUK 1701 - LR 10600 PH 1.1</t>
  </si>
  <si>
    <t>2018-61433</t>
  </si>
  <si>
    <t>2019-35884</t>
  </si>
  <si>
    <t>2020-07085</t>
  </si>
  <si>
    <t>2020-60207</t>
  </si>
  <si>
    <t>TWAIN HARTE</t>
  </si>
  <si>
    <t>E.5014723.02</t>
  </si>
  <si>
    <t>CWSP - MIWUK 1701 - LR 10600 PH 1.2</t>
  </si>
  <si>
    <t>2020-20280</t>
  </si>
  <si>
    <t>E.5014723.03</t>
  </si>
  <si>
    <t>CWSP - MIWUK 1701 - LR 10600 PH 1.3</t>
  </si>
  <si>
    <t>2019-57241</t>
  </si>
  <si>
    <t>E.5014723.04</t>
  </si>
  <si>
    <t>CWSP - MIWUK 1701 - LR 10600 PH 1.4</t>
  </si>
  <si>
    <t>2019-65924</t>
  </si>
  <si>
    <t>E.5014723.05</t>
  </si>
  <si>
    <t>CWSP - MIWUK 1701 - LR 10600 PH 1.5</t>
  </si>
  <si>
    <t>MIWUK 170111800</t>
  </si>
  <si>
    <t>E.5015037.01</t>
  </si>
  <si>
    <t>CWSP - MIWUK 1701 LR11800</t>
  </si>
  <si>
    <t>2018-59741</t>
  </si>
  <si>
    <t>MIWUK 17018050</t>
  </si>
  <si>
    <t>CWSP - MIWUK 1701 - LR 8050</t>
  </si>
  <si>
    <t>MIWUK 1701953336</t>
  </si>
  <si>
    <t>E.5014733.04</t>
  </si>
  <si>
    <t>CWSP - MIWUK 1701 - LR 8060 - PH 1.4</t>
  </si>
  <si>
    <t>2018-59382</t>
  </si>
  <si>
    <t>2019-35887</t>
  </si>
  <si>
    <t>2019-53233</t>
  </si>
  <si>
    <t>2020-50944</t>
  </si>
  <si>
    <t>E.5014733.05</t>
  </si>
  <si>
    <t>CWSP - MIWUK 1701 - LR 8060 - PH 1.5</t>
  </si>
  <si>
    <t>2019-66576</t>
  </si>
  <si>
    <t>2020-47446</t>
  </si>
  <si>
    <t>E.5014733.06</t>
  </si>
  <si>
    <t>CWSP - MIWUK 1701 - LR 8060 - PH 1.6</t>
  </si>
  <si>
    <t>2020-01521</t>
  </si>
  <si>
    <t>LONG BARN</t>
  </si>
  <si>
    <t>E.5014733.01</t>
  </si>
  <si>
    <t>CWSP-MIWUK 1701-LR8060-PH 1.1</t>
  </si>
  <si>
    <t>2019-63683</t>
  </si>
  <si>
    <t>2020-27366</t>
  </si>
  <si>
    <t>MIWUK 1701CB</t>
  </si>
  <si>
    <t>E.5015427.05</t>
  </si>
  <si>
    <t>CWSP-MIWUK 1701-OCB-PH 2.5</t>
  </si>
  <si>
    <t>2018-83316</t>
  </si>
  <si>
    <t>2019-35903</t>
  </si>
  <si>
    <t>2020-32401</t>
  </si>
  <si>
    <t>2020-59181</t>
  </si>
  <si>
    <t>MIWUK 1702</t>
  </si>
  <si>
    <t>MIWUK 170238218</t>
  </si>
  <si>
    <t>E.5014776.02</t>
  </si>
  <si>
    <t>CWSP-MIWUK 1702-LR38218-PH1.2</t>
  </si>
  <si>
    <t>2018-60918</t>
  </si>
  <si>
    <t>2019-35889</t>
  </si>
  <si>
    <t>2019-65015</t>
  </si>
  <si>
    <t>CWSP-MIWUK 1702-LR38218-PH1.6</t>
  </si>
  <si>
    <t>2020-29263</t>
  </si>
  <si>
    <t>2020-17350</t>
  </si>
  <si>
    <t>MIWUK 17028090</t>
  </si>
  <si>
    <t>E.5014722.03</t>
  </si>
  <si>
    <t>CWSP-MIWUK 1702-LR8090-PH 1.3</t>
  </si>
  <si>
    <t>2018-63127</t>
  </si>
  <si>
    <t>2019-35902</t>
  </si>
  <si>
    <t>2019-64385</t>
  </si>
  <si>
    <t>2020-58976</t>
  </si>
  <si>
    <t>E.5014722.04</t>
  </si>
  <si>
    <t>CWSP-MIWUK 1702-LR8090-PH 1.4</t>
  </si>
  <si>
    <t>2020-62924</t>
  </si>
  <si>
    <t>E.5014722.05</t>
  </si>
  <si>
    <t>CWSP-MIWUK 1702-LR8090-PH 1.5</t>
  </si>
  <si>
    <t>E.5014722.06</t>
  </si>
  <si>
    <t>CWSP-MIWUK 1702-LR8090-PH 1.6</t>
  </si>
  <si>
    <t>2019-70479</t>
  </si>
  <si>
    <t>MIWUK 17028130</t>
  </si>
  <si>
    <t>E.5014730.01</t>
  </si>
  <si>
    <t>CWSP-MIWUK 1702-LR6018-PH 1.1</t>
  </si>
  <si>
    <t>2018-55685</t>
  </si>
  <si>
    <t>2019-35900</t>
  </si>
  <si>
    <t>2020-37595</t>
  </si>
  <si>
    <t>2020-49472</t>
  </si>
  <si>
    <t>E.5034408.01</t>
  </si>
  <si>
    <t>35192305</t>
  </si>
  <si>
    <t>ECOP - MIWUK 1702 - H01-LR8130</t>
  </si>
  <si>
    <t>MIWUK 1702823548</t>
  </si>
  <si>
    <t>E.5014725.01</t>
  </si>
  <si>
    <t>CWSP - MIWUK 1702 - LR6018 - PH 2</t>
  </si>
  <si>
    <t>E.5014730.05</t>
  </si>
  <si>
    <t>CWSP-MIWUK 1702-LR 6018-PH1.5</t>
  </si>
  <si>
    <t>2020-51473</t>
  </si>
  <si>
    <t>2020-64943</t>
  </si>
  <si>
    <t>MIWUK 17029270</t>
  </si>
  <si>
    <t>E.5034356.01</t>
  </si>
  <si>
    <t>35191380</t>
  </si>
  <si>
    <t>ECOP - MIWUK 1702 - H02-LR9270</t>
  </si>
  <si>
    <t>35191381</t>
  </si>
  <si>
    <t>ECOP - MIWUK 1702 - H03-LR9270</t>
  </si>
  <si>
    <t>MOLINO 1102</t>
  </si>
  <si>
    <t>MOLINO 1102318</t>
  </si>
  <si>
    <t>OCCIDENTAL</t>
  </si>
  <si>
    <t>E.5033908.01</t>
  </si>
  <si>
    <t>ECOP - MOLINO 1102 - H01 - LR318</t>
  </si>
  <si>
    <t>2020-50404</t>
  </si>
  <si>
    <t>2020-50488</t>
  </si>
  <si>
    <t>MOLINO 1102396</t>
  </si>
  <si>
    <t>E.5034409.01</t>
  </si>
  <si>
    <t>35192293</t>
  </si>
  <si>
    <t>ECOP - MOLINO 1102 - H03-LR396 - PH 1</t>
  </si>
  <si>
    <t>E.5034410.01</t>
  </si>
  <si>
    <t>35192294</t>
  </si>
  <si>
    <t>ECOP - MOLINO 1102 - H03-LR396 - PH 2</t>
  </si>
  <si>
    <t>MONTE RIO 1111</t>
  </si>
  <si>
    <t>MONTE RIO 11111701</t>
  </si>
  <si>
    <t>CAZADERO</t>
  </si>
  <si>
    <t>CWSP - MONTE RIO 1111 - 1701</t>
  </si>
  <si>
    <t>2018-73854</t>
  </si>
  <si>
    <t>2018-73855</t>
  </si>
  <si>
    <t>MONTE RIO 111164758</t>
  </si>
  <si>
    <t>E.5034350.01</t>
  </si>
  <si>
    <t>35191313</t>
  </si>
  <si>
    <t>ECOP - MONTE RIO 1111 - H01-LR64758</t>
  </si>
  <si>
    <t>2020-62191</t>
  </si>
  <si>
    <t>2020-62260</t>
  </si>
  <si>
    <t>MONTE RIO 1112</t>
  </si>
  <si>
    <t>MONTE RIO 1112120</t>
  </si>
  <si>
    <t>MONTE RIO</t>
  </si>
  <si>
    <t>E.5015480.01</t>
  </si>
  <si>
    <t>CWSP – MONTE RIO 1112 – LR 120</t>
  </si>
  <si>
    <t>2018-98601</t>
  </si>
  <si>
    <t>MONTE RIO 111215401</t>
  </si>
  <si>
    <t>E.5015479.01</t>
  </si>
  <si>
    <t>CWSP – MONTE RIO 1112 – TS 15401</t>
  </si>
  <si>
    <t>2018-84954</t>
  </si>
  <si>
    <t>MONTE RIO 1113</t>
  </si>
  <si>
    <t>MONTE RIO 1113180</t>
  </si>
  <si>
    <t>E.5033909.01</t>
  </si>
  <si>
    <t>ECOP - MONTE RIO 1113 - H07 - LR180</t>
  </si>
  <si>
    <t>2020-48022</t>
  </si>
  <si>
    <t>2020-48307</t>
  </si>
  <si>
    <t>E.9999990.01</t>
  </si>
  <si>
    <t>ECOP-MONTE RIO 1113-H07-LR180</t>
  </si>
  <si>
    <t>MONTE RIO 1113320</t>
  </si>
  <si>
    <t>E.5034389.01</t>
  </si>
  <si>
    <t>35192039</t>
  </si>
  <si>
    <t>ECOP - MONTE RIO 1113 - H04-LR320</t>
  </si>
  <si>
    <t>2020-56611</t>
  </si>
  <si>
    <t>2020-56759</t>
  </si>
  <si>
    <t>MONTE RIO 1113477</t>
  </si>
  <si>
    <t>E.5034392.01</t>
  </si>
  <si>
    <t>35192040</t>
  </si>
  <si>
    <t>ECOP - MONTE RIO 1113 - H08-LR477</t>
  </si>
  <si>
    <t>MONTE RIO 1113524</t>
  </si>
  <si>
    <t>MONTE RIO 11138299</t>
  </si>
  <si>
    <t>CWSP - MONTE RIO 1113 - 8299</t>
  </si>
  <si>
    <t>2018-73857</t>
  </si>
  <si>
    <t>2018-73856</t>
  </si>
  <si>
    <t>E.5034349.01</t>
  </si>
  <si>
    <t>35191311</t>
  </si>
  <si>
    <t>ECOP - MONTE RIO 1113 - H06-LR8299</t>
  </si>
  <si>
    <t>MONTE RIO 1113CB</t>
  </si>
  <si>
    <t>CWSP: MONTE RIO 1113 HENDRIX CABLE</t>
  </si>
  <si>
    <t>2018-62087</t>
  </si>
  <si>
    <t>MORAGA 1105</t>
  </si>
  <si>
    <t>MORAGA 1105CB</t>
  </si>
  <si>
    <t>CANYON</t>
  </si>
  <si>
    <t>E.5034358.01</t>
  </si>
  <si>
    <t>35191382</t>
  </si>
  <si>
    <t>ECOP - MORAGA 1105 - H01-CB</t>
  </si>
  <si>
    <t>MORGAN HILL 2111</t>
  </si>
  <si>
    <t>MORGAN HILL 2111XR398</t>
  </si>
  <si>
    <t>MORGAN HILL</t>
  </si>
  <si>
    <t>San Jose</t>
  </si>
  <si>
    <t>MORGAN HILL 2111 RECOND 13-SPANS W TW</t>
  </si>
  <si>
    <t>2018-20294</t>
  </si>
  <si>
    <t>MORRO BAY 1102</t>
  </si>
  <si>
    <t>MORRO BAY 1102W22</t>
  </si>
  <si>
    <t>MORRO BAY 1102 RECON 4728 FT W TW</t>
  </si>
  <si>
    <t>2019-31175</t>
  </si>
  <si>
    <t>OAKHURST 1103</t>
  </si>
  <si>
    <t>OAKHURST 110310190</t>
  </si>
  <si>
    <t>FISH CAMP</t>
  </si>
  <si>
    <t>E.5034351.01</t>
  </si>
  <si>
    <t>35191316</t>
  </si>
  <si>
    <t>ECOP - OAKHURST 1103 - H01-LR10190</t>
  </si>
  <si>
    <t>OAKHURST 11035120</t>
  </si>
  <si>
    <t>E.5034391.01</t>
  </si>
  <si>
    <t>35192053</t>
  </si>
  <si>
    <t>ECOP - OAKHURST 1103 - LR 5120</t>
  </si>
  <si>
    <t>OAKHURST 11035470</t>
  </si>
  <si>
    <t>E.5034364.01.01</t>
  </si>
  <si>
    <t>35192054</t>
  </si>
  <si>
    <t>ECOP - OAKHURST 1103 - LR 5470</t>
  </si>
  <si>
    <t>OLEMA 1101</t>
  </si>
  <si>
    <t>OLEMA 11011318</t>
  </si>
  <si>
    <t>POINT REYES STATION</t>
  </si>
  <si>
    <t>2019 OLEMA 1101 HIGH SPLICE CNT_2</t>
  </si>
  <si>
    <t>2017-104655</t>
  </si>
  <si>
    <t>OLEMA 110150396</t>
  </si>
  <si>
    <t>INVERNESS</t>
  </si>
  <si>
    <t>2019 OLEMA 1101 HIGH SPLICE CNT_1</t>
  </si>
  <si>
    <t>2017-121180</t>
  </si>
  <si>
    <t>OLEMA 1101 HIGH SPLICE COUNT 3</t>
  </si>
  <si>
    <t>2017-104662</t>
  </si>
  <si>
    <t>ORO FINO 1101</t>
  </si>
  <si>
    <t>ORO FINO 11012022</t>
  </si>
  <si>
    <t>MAGALIA</t>
  </si>
  <si>
    <t>Butte</t>
  </si>
  <si>
    <t>North Valley</t>
  </si>
  <si>
    <t>E.5014760.01</t>
  </si>
  <si>
    <t>CWSP-ORO FINO 1101-LR2022-PH 1.1</t>
  </si>
  <si>
    <t>2018-47822</t>
  </si>
  <si>
    <t>2019-73903</t>
  </si>
  <si>
    <t>2020-52006</t>
  </si>
  <si>
    <t>E.5014760.02</t>
  </si>
  <si>
    <t>CWSP-ORO FINO 1101-LR2022-PH 1.2</t>
  </si>
  <si>
    <t>2020-02408</t>
  </si>
  <si>
    <t>E.5014760.03</t>
  </si>
  <si>
    <t>CWSP-ORO FINO 1101-LR2022-PH 1.3</t>
  </si>
  <si>
    <t>2020-45318</t>
  </si>
  <si>
    <t>E.5014760.04</t>
  </si>
  <si>
    <t>CWSP-ORO FINO 1101-LR2022-PH 1.4</t>
  </si>
  <si>
    <t>2020-00249</t>
  </si>
  <si>
    <t>E.5014760.05</t>
  </si>
  <si>
    <t>CWSP-ORO FINO 1101-LR2022-PH 1.5</t>
  </si>
  <si>
    <t>2020-60535</t>
  </si>
  <si>
    <t>E.5014760.06</t>
  </si>
  <si>
    <t>CWSP-ORO FINO 1101-LR2022-PH 1.6</t>
  </si>
  <si>
    <t>2020-00116</t>
  </si>
  <si>
    <t>E.5014760.07</t>
  </si>
  <si>
    <t>CWSP-ORO FINO 1101-LR2022-PH 1.7</t>
  </si>
  <si>
    <t>2020-00247</t>
  </si>
  <si>
    <t>E.5014760.08</t>
  </si>
  <si>
    <t>CWSP-ORO FINO 1101-LR2022-PH 1.8</t>
  </si>
  <si>
    <t>2020-02362</t>
  </si>
  <si>
    <t>E.5014755.01</t>
  </si>
  <si>
    <t>CWSP-ORO FINO 1101-LR2022-PH 2.1</t>
  </si>
  <si>
    <t>2018-47836</t>
  </si>
  <si>
    <t>2019-76198</t>
  </si>
  <si>
    <t>2020-58944</t>
  </si>
  <si>
    <t>E.5014755.02</t>
  </si>
  <si>
    <t>CWSP-ORO FINO 1101-LR2022-PH 2.2</t>
  </si>
  <si>
    <t>2020-59750</t>
  </si>
  <si>
    <t>E.5014755.03</t>
  </si>
  <si>
    <t>CWSP-ORO FINO 1101-LR2022-PH 2.3</t>
  </si>
  <si>
    <t>2019-82268</t>
  </si>
  <si>
    <t>E.5014755.04</t>
  </si>
  <si>
    <t>CWSP-ORO FINO 1101-LR2022-PH 2.4</t>
  </si>
  <si>
    <t>2020-47835</t>
  </si>
  <si>
    <t>E.5014755.06</t>
  </si>
  <si>
    <t>CWSP-ORO FINO 1101-LR2022-PH 2.6</t>
  </si>
  <si>
    <t>2020-01101</t>
  </si>
  <si>
    <t>E.5015030.01</t>
  </si>
  <si>
    <t>CWSP-ORO FINO 1101-LR2022-PH 3.1</t>
  </si>
  <si>
    <t>2018-53504</t>
  </si>
  <si>
    <t>2019-76204</t>
  </si>
  <si>
    <t>2020-54043</t>
  </si>
  <si>
    <t>E.5015030.02</t>
  </si>
  <si>
    <t>CWSP-ORO FINO 1101-LR2022-PH 3.2</t>
  </si>
  <si>
    <t>2020-43084</t>
  </si>
  <si>
    <t>ORO FINO 1101CB</t>
  </si>
  <si>
    <t>E.5014748.01</t>
  </si>
  <si>
    <t>CWSP-ORO FINO 1101-OCB-PH 1.1</t>
  </si>
  <si>
    <t>2020-37077</t>
  </si>
  <si>
    <t>E.5014748.02</t>
  </si>
  <si>
    <t>CWSP-ORO FINO 1101-OCB-PH 1.2</t>
  </si>
  <si>
    <t>2018-47846</t>
  </si>
  <si>
    <t>2019-76212</t>
  </si>
  <si>
    <t>2020-02657</t>
  </si>
  <si>
    <t>E.5014748.03</t>
  </si>
  <si>
    <t>CWSP-ORO FINO 1101-OCB-PH 1.3</t>
  </si>
  <si>
    <t>2020-22793</t>
  </si>
  <si>
    <t>E.5014748.04</t>
  </si>
  <si>
    <t>CWSP-ORO FINO 1101-OCB-PH 1.4</t>
  </si>
  <si>
    <t>2020-52799</t>
  </si>
  <si>
    <t>E.5014748.05</t>
  </si>
  <si>
    <t>CWSP-ORO FINO 1101-OCB-PH 1.5</t>
  </si>
  <si>
    <t>2020-09940</t>
  </si>
  <si>
    <t>E.5014748.06</t>
  </si>
  <si>
    <t>CWSP-ORO FINO 1101-OCB-PH 1.6</t>
  </si>
  <si>
    <t>2020-22794</t>
  </si>
  <si>
    <t>E.5014748.07</t>
  </si>
  <si>
    <t>CWSP-ORO FINO 1101-OCB-PH 1.7</t>
  </si>
  <si>
    <t>2020-11589</t>
  </si>
  <si>
    <t>E.5014747.01</t>
  </si>
  <si>
    <t>CWSP-ORO FINO 1101-OCB-PH 2.1</t>
  </si>
  <si>
    <t>2018-47848</t>
  </si>
  <si>
    <t>2019-76219</t>
  </si>
  <si>
    <t>2020-34187</t>
  </si>
  <si>
    <t>E.5014747.02</t>
  </si>
  <si>
    <t>CWSP-ORO FINO 1101-OCB-PH 2.2</t>
  </si>
  <si>
    <t>2020-62009</t>
  </si>
  <si>
    <t>E.5014747.03</t>
  </si>
  <si>
    <t>CWSP-ORO FINO 1101-OCB-PH 2.3</t>
  </si>
  <si>
    <t>2020-60320</t>
  </si>
  <si>
    <t>2020-26542</t>
  </si>
  <si>
    <t>E.5014747.04</t>
  </si>
  <si>
    <t>CWSP-ORO FINO 1101-OCB-PH 2.4</t>
  </si>
  <si>
    <t>2020-44455</t>
  </si>
  <si>
    <t>E.5014747.05</t>
  </si>
  <si>
    <t>CWSP-ORO FINO 1101-OCB-PH 2.5</t>
  </si>
  <si>
    <t>2020-34450</t>
  </si>
  <si>
    <t>E.5014747.06</t>
  </si>
  <si>
    <t>CWSP-ORO FINO 1101-OCB-PH 2.6</t>
  </si>
  <si>
    <t>2020-44454</t>
  </si>
  <si>
    <t>E.5014746.01</t>
  </si>
  <si>
    <t>CWSP-ORO FINO 1101-OCB-PH 3.1</t>
  </si>
  <si>
    <t>2018-47850</t>
  </si>
  <si>
    <t>2019-76221</t>
  </si>
  <si>
    <t>2020-61825</t>
  </si>
  <si>
    <t>E.5014746.02</t>
  </si>
  <si>
    <t>CWSP-ORO FINO 1101-OCB-PH 3.2</t>
  </si>
  <si>
    <t>2020-60446</t>
  </si>
  <si>
    <t>E.5014746.03</t>
  </si>
  <si>
    <t>CWSP-ORO FINO 1101-OCB-PH 3.3</t>
  </si>
  <si>
    <t>2020-55903</t>
  </si>
  <si>
    <t>E.5014746.04</t>
  </si>
  <si>
    <t>CWSP-ORO FINO 1101-OCB-PH 3.4</t>
  </si>
  <si>
    <t>ORO FINO 1102</t>
  </si>
  <si>
    <t>ORO FINO 11022090</t>
  </si>
  <si>
    <t>E.5014724.01</t>
  </si>
  <si>
    <t>CWSP - ORO FINO 1102 - OCB&amp;LR2090 PH 1.1</t>
  </si>
  <si>
    <t>2018-62075</t>
  </si>
  <si>
    <t>2019-76266</t>
  </si>
  <si>
    <t>2020-54146</t>
  </si>
  <si>
    <t>E.5014724.02</t>
  </si>
  <si>
    <t>CWSP - ORO FINO 1102 - OCB&amp;LR2090 PH 1.2</t>
  </si>
  <si>
    <t>2020-21600</t>
  </si>
  <si>
    <t>E.5014724.03</t>
  </si>
  <si>
    <t>CWSP - ORO FINO 1102 - OCB&amp;LR2090 PH 1.3</t>
  </si>
  <si>
    <t>2020-41167</t>
  </si>
  <si>
    <t>E.5014724.04</t>
  </si>
  <si>
    <t>CWSP - ORO FINO 1102 - OCB&amp;LR2090 PH 1.4</t>
  </si>
  <si>
    <t>E.5014724.05</t>
  </si>
  <si>
    <t>CWSP - ORO FINO 1102 - OCB&amp;LR2090 PH 1.5</t>
  </si>
  <si>
    <t>E.5014724.06</t>
  </si>
  <si>
    <t>CWSP - ORO FINO 1102 - OCB&amp;LR2090 PH 1.6</t>
  </si>
  <si>
    <t>2020-52958</t>
  </si>
  <si>
    <t>E.5014724.07</t>
  </si>
  <si>
    <t>CWSP - ORO FINO 1102 - OCB&amp;LR2090 PH 1.7</t>
  </si>
  <si>
    <t>2020-29003</t>
  </si>
  <si>
    <t>E.5014724.08</t>
  </si>
  <si>
    <t>CWSP - ORO FINO 1102 - OCB&amp;LR2090 PH 1.8</t>
  </si>
  <si>
    <t>2020-50884</t>
  </si>
  <si>
    <t>E.5014724.09</t>
  </si>
  <si>
    <t>CWSP - ORO FINO 1102 - OCB&amp;LR2090 PH 1.9</t>
  </si>
  <si>
    <t>2020-34810</t>
  </si>
  <si>
    <t>ORO FINO 11022560</t>
  </si>
  <si>
    <t>E.5014721.01</t>
  </si>
  <si>
    <t>CWSP - ORO FINO 1102 - LR2560 PH 1.1</t>
  </si>
  <si>
    <t>2018-67838</t>
  </si>
  <si>
    <t>2019-76226</t>
  </si>
  <si>
    <t>2019-81463</t>
  </si>
  <si>
    <t>E.5014721.02</t>
  </si>
  <si>
    <t>CWSP - ORO FINO 1102 - LR2560 PH 1.2</t>
  </si>
  <si>
    <t>E.5014721.03</t>
  </si>
  <si>
    <t>CWSP - ORO FINO 1102 - LR2560 PH 1.3</t>
  </si>
  <si>
    <t>2020-33978</t>
  </si>
  <si>
    <t>2020-51195</t>
  </si>
  <si>
    <t>E.5014721.04</t>
  </si>
  <si>
    <t>CWSP - ORO FINO 1102 - LR2560 PH 1.4</t>
  </si>
  <si>
    <t>2020-60187</t>
  </si>
  <si>
    <t>E.5014721.05</t>
  </si>
  <si>
    <t>CWSP - ORO FINO 1102 - LR2560 PH 1.5</t>
  </si>
  <si>
    <t>2020-36267</t>
  </si>
  <si>
    <t>2020-51201</t>
  </si>
  <si>
    <t>E.5014720.01</t>
  </si>
  <si>
    <t>CWSP - ORO FINO 1102 - LR2560 PH 2.1</t>
  </si>
  <si>
    <t>2018-67940</t>
  </si>
  <si>
    <t>2019-76255</t>
  </si>
  <si>
    <t>2020-03703</t>
  </si>
  <si>
    <t>E.5014720.02</t>
  </si>
  <si>
    <t>CWSP - ORO FINO 1102 - LR2560 PH 2.2</t>
  </si>
  <si>
    <t>2020-02029</t>
  </si>
  <si>
    <t>E.5014720.03</t>
  </si>
  <si>
    <t>CWSP - ORO FINO 1102 - LR2560 PH 2.3</t>
  </si>
  <si>
    <t>2020-07233</t>
  </si>
  <si>
    <t>E.5014720.04</t>
  </si>
  <si>
    <t>CWSP - ORO FINO 1102 - LR2560 PH 2.4</t>
  </si>
  <si>
    <t>2020-52952</t>
  </si>
  <si>
    <t>E.5014720.05</t>
  </si>
  <si>
    <t>CWSP - ORO FINO 1102 - LR2560 PH 2.5</t>
  </si>
  <si>
    <t>2020-52615</t>
  </si>
  <si>
    <t>ORO FINO 110276008</t>
  </si>
  <si>
    <t>E.5014719.01</t>
  </si>
  <si>
    <t>CWSP-ORO FINO 1102-LR76008-PH1.1</t>
  </si>
  <si>
    <t>2018-71370</t>
  </si>
  <si>
    <t>2019-76257</t>
  </si>
  <si>
    <t>2020-02250</t>
  </si>
  <si>
    <t>2020-62992</t>
  </si>
  <si>
    <t>E.5014719.02</t>
  </si>
  <si>
    <t>CWSP-ORO FINO 1102-LR76008-PH1.2</t>
  </si>
  <si>
    <t>2020-01696</t>
  </si>
  <si>
    <t>E.5014719.03</t>
  </si>
  <si>
    <t>CWSP-ORO FINO 1102-LR76008-PH1.3</t>
  </si>
  <si>
    <t>2020-55835</t>
  </si>
  <si>
    <t>E.5014719.04</t>
  </si>
  <si>
    <t>CWSP-ORO FINO 1102-LR76008-PH1.4</t>
  </si>
  <si>
    <t>2019-79838</t>
  </si>
  <si>
    <t>E.5014719.05</t>
  </si>
  <si>
    <t>CWSP-ORO FINO 1102-LR76008-PH1.5</t>
  </si>
  <si>
    <t>2020-42700</t>
  </si>
  <si>
    <t>E.5014718.01</t>
  </si>
  <si>
    <t>CWSP-ORO FINO 1102-LR76008-PH2.1</t>
  </si>
  <si>
    <t>2018-71377</t>
  </si>
  <si>
    <t>2019-76261</t>
  </si>
  <si>
    <t>2020-63881</t>
  </si>
  <si>
    <t>2020-62964</t>
  </si>
  <si>
    <t>E.5014718.02</t>
  </si>
  <si>
    <t>CWSP-ORO FINO 1102-LR76008-PH2.2</t>
  </si>
  <si>
    <t>2020-04474</t>
  </si>
  <si>
    <t>E.5014718.03</t>
  </si>
  <si>
    <t>CWSP-ORO FINO 1102-LR76008-PH2.3</t>
  </si>
  <si>
    <t>2020-04294</t>
  </si>
  <si>
    <t>E.5014718.04</t>
  </si>
  <si>
    <t>CWSP-ORO FINO 1102-LR76008-PH2.4</t>
  </si>
  <si>
    <t>2020-01164</t>
  </si>
  <si>
    <t>E.5014718.05</t>
  </si>
  <si>
    <t>CWSP-ORO FINO 1102-LR76008-PH2.5</t>
  </si>
  <si>
    <t>2020-00218</t>
  </si>
  <si>
    <t>2020-60126</t>
  </si>
  <si>
    <t>OTTER 1101</t>
  </si>
  <si>
    <t>OTTER 11017611</t>
  </si>
  <si>
    <t>CARMEL</t>
  </si>
  <si>
    <t>E.0000106.01</t>
  </si>
  <si>
    <t>RPL OH WIRE ON OTTER-1101 S030CC121</t>
  </si>
  <si>
    <t>2017-106107</t>
  </si>
  <si>
    <t>2020-07474</t>
  </si>
  <si>
    <t>OTTER 1102</t>
  </si>
  <si>
    <t>OTTER 1102CB</t>
  </si>
  <si>
    <t>BIG SUR</t>
  </si>
  <si>
    <t>P.06570</t>
  </si>
  <si>
    <t>R2 OTTER 1102 DETERIORTD CNDUCTR PHASE 3</t>
  </si>
  <si>
    <t>2019-10148</t>
  </si>
  <si>
    <t>2013-14402</t>
  </si>
  <si>
    <t>2020-54981</t>
  </si>
  <si>
    <t>P.06571</t>
  </si>
  <si>
    <t>R2 OTTER 1102 DETERIORTD CNDUCTR PHASE 4</t>
  </si>
  <si>
    <t>2019-10446</t>
  </si>
  <si>
    <t>2013-14411</t>
  </si>
  <si>
    <t>P.06572</t>
  </si>
  <si>
    <t>R2 OTTER 1102 DETERIORTD CNDUCTR PHASE 5</t>
  </si>
  <si>
    <t>2019-08041</t>
  </si>
  <si>
    <t>2013-14414</t>
  </si>
  <si>
    <t>OTTER 1102LR2002</t>
  </si>
  <si>
    <t>E.5034242.01</t>
  </si>
  <si>
    <t>WDDB - OTTER 1102 - LR 2002</t>
  </si>
  <si>
    <t>2020-50489</t>
  </si>
  <si>
    <t>PARADISE 1101</t>
  </si>
  <si>
    <t>PARADISE 1101CB</t>
  </si>
  <si>
    <t>PARADISE</t>
  </si>
  <si>
    <t>CWSP-PARADISE 1101-OCB</t>
  </si>
  <si>
    <t>PARADISE 1103</t>
  </si>
  <si>
    <t>PARADISE 110343008</t>
  </si>
  <si>
    <t>BUTTE</t>
  </si>
  <si>
    <t>35173387</t>
  </si>
  <si>
    <t>CWSP - Paradise 1103 - Zone LR 43008 - Skyway Road (Phase 3)</t>
  </si>
  <si>
    <t>2020-27418</t>
  </si>
  <si>
    <t>PARADISE 1104</t>
  </si>
  <si>
    <t>PARADISE 11041571</t>
  </si>
  <si>
    <t>CWSP-PARADISE 1104-TS 1571</t>
  </si>
  <si>
    <t>2018-82456</t>
  </si>
  <si>
    <t>PARADISE 1106</t>
  </si>
  <si>
    <t>PARADISE 11062084</t>
  </si>
  <si>
    <t>CWSP - PARADISE 1106 - LR 2084</t>
  </si>
  <si>
    <t>2018-65289</t>
  </si>
  <si>
    <t>2018-71031</t>
  </si>
  <si>
    <t>PARADISE 11062234</t>
  </si>
  <si>
    <t>E.5015532.01</t>
  </si>
  <si>
    <t>CWSP - PARADISE 1106 - OCB &amp; LR 2234</t>
  </si>
  <si>
    <t>PARADISE 1105</t>
  </si>
  <si>
    <t>PARADISE 1106CB</t>
  </si>
  <si>
    <t>E.5015606.01</t>
  </si>
  <si>
    <t>CWSP - CAMP FIRE PADSE 1105 QUAIL RD</t>
  </si>
  <si>
    <t>E.5015604.01</t>
  </si>
  <si>
    <t>CWSP - CAMP FIRE PDSE 1106 PONDEROSA WAY</t>
  </si>
  <si>
    <t>PINE GROVE 1102</t>
  </si>
  <si>
    <t>PINE GROVE 11021222</t>
  </si>
  <si>
    <t>PIONEER</t>
  </si>
  <si>
    <t>E.5014745.07</t>
  </si>
  <si>
    <t>CWSP - PINE GROVE 1102 - LR1222 - PH 1.7</t>
  </si>
  <si>
    <t>2018-49722</t>
  </si>
  <si>
    <t>2019-35977</t>
  </si>
  <si>
    <t>2019-75127</t>
  </si>
  <si>
    <t>2020-55041</t>
  </si>
  <si>
    <t>E.5014742.01</t>
  </si>
  <si>
    <t>CWSP - PINE GROVE 1102 - LR1222 - PH 2.1</t>
  </si>
  <si>
    <t>2020-58296</t>
  </si>
  <si>
    <t>2019-35972</t>
  </si>
  <si>
    <t>2020-00360</t>
  </si>
  <si>
    <t>E.5014742.02</t>
  </si>
  <si>
    <t>CWSP - PINE GROVE 1102 - LR1222 - PH 2.2</t>
  </si>
  <si>
    <t>2018-54633</t>
  </si>
  <si>
    <t>2020-21513</t>
  </si>
  <si>
    <t>E.5014742.05</t>
  </si>
  <si>
    <t>CWSP - PINE GROVE 1102 - LR1222 - PH 2.5</t>
  </si>
  <si>
    <t>2020-27470</t>
  </si>
  <si>
    <t>2020-48710</t>
  </si>
  <si>
    <t>E.5014742.07</t>
  </si>
  <si>
    <t>CWSP - PINE GROVE 1102 - LR1222 - PH 2.7</t>
  </si>
  <si>
    <t>2019-80891</t>
  </si>
  <si>
    <t>2020-55156</t>
  </si>
  <si>
    <t>E.5014742.08</t>
  </si>
  <si>
    <t>CWSP - PINE GROVE 1102 - LR1222 - PH 2.8</t>
  </si>
  <si>
    <t>2019-80903</t>
  </si>
  <si>
    <t>PINE GROVE 110213438</t>
  </si>
  <si>
    <t>VOLCANO</t>
  </si>
  <si>
    <t>E.5034374.01</t>
  </si>
  <si>
    <t>35192043</t>
  </si>
  <si>
    <t>ECOP - PINE GROVE 1102 - H03-LR13438 - PH 1</t>
  </si>
  <si>
    <t>2020-56129</t>
  </si>
  <si>
    <t>2020-56130</t>
  </si>
  <si>
    <t>E.5034375.01</t>
  </si>
  <si>
    <t>35192044</t>
  </si>
  <si>
    <t>ECOP - PINE GROVE 1102 - H03-LR13438 - PH 2</t>
  </si>
  <si>
    <t>2020-56131</t>
  </si>
  <si>
    <t>2020-56132</t>
  </si>
  <si>
    <t>PINE GROVE 11023172</t>
  </si>
  <si>
    <t>PINE GROVE</t>
  </si>
  <si>
    <t>E.5034380.01.01</t>
  </si>
  <si>
    <t>35192046</t>
  </si>
  <si>
    <t>ECOP - PINE GROVE 1102 - H04-LR3172 - PH 1</t>
  </si>
  <si>
    <t>2020-57401</t>
  </si>
  <si>
    <t>2020-57402</t>
  </si>
  <si>
    <t>E.5034381.01</t>
  </si>
  <si>
    <t>35192047</t>
  </si>
  <si>
    <t>ECOP - PINE GROVE 1102 - H04-LR3172 - PH 2</t>
  </si>
  <si>
    <t>2020-57403</t>
  </si>
  <si>
    <t>2020-57404</t>
  </si>
  <si>
    <t>E.5034382.01</t>
  </si>
  <si>
    <t>35192048</t>
  </si>
  <si>
    <t>ECOP - PINE GROVE 1102 - H04-LR3172 - PH 3</t>
  </si>
  <si>
    <t>2020-57405</t>
  </si>
  <si>
    <t>2020-57406</t>
  </si>
  <si>
    <t>E.5034383.01</t>
  </si>
  <si>
    <t>35192049</t>
  </si>
  <si>
    <t>ECOP - PINE GROVE 1102 - H04-LR3172 - PH 4</t>
  </si>
  <si>
    <t>2020-57407</t>
  </si>
  <si>
    <t>2020-57408</t>
  </si>
  <si>
    <t>PINE GROVE 110245292</t>
  </si>
  <si>
    <t>E.5033910.01</t>
  </si>
  <si>
    <t>ECOP - PINE GROVE 1102 - H01 -LR45292</t>
  </si>
  <si>
    <t>2020-51138</t>
  </si>
  <si>
    <t>2020-51139</t>
  </si>
  <si>
    <t>PINE GROVE 110283098</t>
  </si>
  <si>
    <t>E.5034411.01</t>
  </si>
  <si>
    <t>35192296</t>
  </si>
  <si>
    <t>ECOP - PINE GROVE 1102 - H06-LR83098</t>
  </si>
  <si>
    <t>PINE GROVE 1102CB</t>
  </si>
  <si>
    <t>E.5034412.01</t>
  </si>
  <si>
    <t>35192297</t>
  </si>
  <si>
    <t>ECOP - PINE GROVE 1102 - H07-CB</t>
  </si>
  <si>
    <t>PLACERVILLE 2106</t>
  </si>
  <si>
    <t>PLACERVILLE 21061104</t>
  </si>
  <si>
    <t>GEORGETOWN</t>
  </si>
  <si>
    <t>E.5015426.01</t>
  </si>
  <si>
    <t>CWSP - PLACERVILLE 2106 - LR 1104 - PH 1.1</t>
  </si>
  <si>
    <t>2018-83825</t>
  </si>
  <si>
    <t>2020-08079</t>
  </si>
  <si>
    <t>E.5015426.02</t>
  </si>
  <si>
    <t>35167136</t>
  </si>
  <si>
    <t>CWSP - PLACERVILLE 2106 - LR 1104 - PH 1.2</t>
  </si>
  <si>
    <t>E.5015426.03</t>
  </si>
  <si>
    <t>35167138</t>
  </si>
  <si>
    <t>CWSP - PLACERVILLE 2106 - LR 1104 - PH 1.3</t>
  </si>
  <si>
    <t>E.5015426.04</t>
  </si>
  <si>
    <t>35168820</t>
  </si>
  <si>
    <t>CWSP - PLACERVILLE 2106 - LR 1104 - PH 1.4</t>
  </si>
  <si>
    <t>E.5015426.05</t>
  </si>
  <si>
    <t>35168821</t>
  </si>
  <si>
    <t>CWSP - PLACERVILLE 2106 - LR 1104 - PH 1.5</t>
  </si>
  <si>
    <t>2020-55388</t>
  </si>
  <si>
    <t>E.5015426.06</t>
  </si>
  <si>
    <t>35168822</t>
  </si>
  <si>
    <t>CWSP - PLACERVILLE 2106 - LR 1104 - PH 1.6</t>
  </si>
  <si>
    <t>E.5015426.07</t>
  </si>
  <si>
    <t>35168823</t>
  </si>
  <si>
    <t>CWSP - PLACERVILLE 2106 - LR 1104 - PH 1.7</t>
  </si>
  <si>
    <t>E.5015425.01</t>
  </si>
  <si>
    <t>CWSP - PLACERVILLE 2106 - LR 1104 - PH 2.1</t>
  </si>
  <si>
    <t>2018-83913</t>
  </si>
  <si>
    <t>2020-22211</t>
  </si>
  <si>
    <t>E.5015425.02</t>
  </si>
  <si>
    <t>35174993</t>
  </si>
  <si>
    <t>CWSP - PLACERVILLE 2106 - LR 1104 - PH 2.2</t>
  </si>
  <si>
    <t>E.5015425.03</t>
  </si>
  <si>
    <t>35176209</t>
  </si>
  <si>
    <t>CWSP - PLACERVILLE 2106 - LR 1104 - PH 2.3</t>
  </si>
  <si>
    <t>E.5015425.04</t>
  </si>
  <si>
    <t>35176210</t>
  </si>
  <si>
    <t>CWSP - PLACERVILLE 2106 - LR 1104 - PH 2.4</t>
  </si>
  <si>
    <t>E.5015425.05</t>
  </si>
  <si>
    <t>35176211</t>
  </si>
  <si>
    <t>CWSP - PLACERVILLE 2106 - LR 1104 - PH 2.5</t>
  </si>
  <si>
    <t>E.5015425.06</t>
  </si>
  <si>
    <t>CWSP - PLACERVILLE 2106 - LR 1104 - PH 2.6</t>
  </si>
  <si>
    <t>E.5015425.07</t>
  </si>
  <si>
    <t>CWSP - PLACERVILLE 2106 - LR 1104 - PH 2.7</t>
  </si>
  <si>
    <t>E.5015425.08</t>
  </si>
  <si>
    <t>CWSP - PLACERVILLE 2106 - LR 1104 - PH 2.8</t>
  </si>
  <si>
    <t>E.5015424.01</t>
  </si>
  <si>
    <t>CWSP - PLACERVILLE 2106 - LR 1104 - PH 3.1</t>
  </si>
  <si>
    <t>2018-83959</t>
  </si>
  <si>
    <t>2020-22224</t>
  </si>
  <si>
    <t>E.5015424.02</t>
  </si>
  <si>
    <t>35175843</t>
  </si>
  <si>
    <t>CWSP - PLACERVILLE 2106 - LR 1104 - PH 3.2</t>
  </si>
  <si>
    <t>E.5015424.03</t>
  </si>
  <si>
    <t>35175844</t>
  </si>
  <si>
    <t>CWSP - PLACERVILLE 2106 - LR 1104 - PH 3.3</t>
  </si>
  <si>
    <t>E.5015424.04</t>
  </si>
  <si>
    <t>35175845</t>
  </si>
  <si>
    <t>CWSP - PLACERVILLE 2106 - LR 1104 - PH 3.4</t>
  </si>
  <si>
    <t>E.5015424.05</t>
  </si>
  <si>
    <t>35175846</t>
  </si>
  <si>
    <t>CWSP - PLACERVILLE 2106 - LR 1104 - PH 3.5</t>
  </si>
  <si>
    <t>E.5015424.06</t>
  </si>
  <si>
    <t>CWSP - PLACERVILLE 2106 - LR 1104 - PH 3.6</t>
  </si>
  <si>
    <t>E.5015424.07</t>
  </si>
  <si>
    <t>CWSP - PLACERVILLE 2106 - LR 1104 - PH 3.7</t>
  </si>
  <si>
    <t>E.5015423.01</t>
  </si>
  <si>
    <t>CWSP - PLACERVILLE 2106 - LR 1104 - PH 4.1</t>
  </si>
  <si>
    <t>2018-83984</t>
  </si>
  <si>
    <t>2020-22301</t>
  </si>
  <si>
    <t>E.5015423.02</t>
  </si>
  <si>
    <t>35175847</t>
  </si>
  <si>
    <t>CWSP - PLACERVILLE 2106 - LR 1104 - PH 4.2</t>
  </si>
  <si>
    <t>E.5015423.03</t>
  </si>
  <si>
    <t>35175848</t>
  </si>
  <si>
    <t>CWSP - PLACERVILLE 2106 - LR 1104 - PH 4.3</t>
  </si>
  <si>
    <t>E.5015423.04</t>
  </si>
  <si>
    <t>35175849</t>
  </si>
  <si>
    <t>CWSP - PLACERVILLE 2106 - LR 1104 - PH 4.4</t>
  </si>
  <si>
    <t>E.5015423.05</t>
  </si>
  <si>
    <t>35175850</t>
  </si>
  <si>
    <t>CWSP - PLACERVILLE 2106 - LR 1104 - PH 4.5</t>
  </si>
  <si>
    <t>E.5015422.01</t>
  </si>
  <si>
    <t>CWSP - PLACERVILLE 2106 - LR 1104 - PH 5.1</t>
  </si>
  <si>
    <t>2018-84079</t>
  </si>
  <si>
    <t>2020-22336</t>
  </si>
  <si>
    <t>E.5015422.02</t>
  </si>
  <si>
    <t>35175852</t>
  </si>
  <si>
    <t>CWSP - PLACERVILLE 2106 - LR 1104 - PH 5.2</t>
  </si>
  <si>
    <t>E.5015422.03</t>
  </si>
  <si>
    <t>35175853</t>
  </si>
  <si>
    <t>CWSP - PLACERVILLE 2106 - LR 1104 - PH 5.3</t>
  </si>
  <si>
    <t>E.5015422.04</t>
  </si>
  <si>
    <t>35175854</t>
  </si>
  <si>
    <t>CWSP - PLACERVILLE 2106 - LR 1104 - PH 5.4</t>
  </si>
  <si>
    <t>E.5015422.05</t>
  </si>
  <si>
    <t>35175855</t>
  </si>
  <si>
    <t>CWSP - PLACERVILLE 2106 - LR 1104 - PH 5.5</t>
  </si>
  <si>
    <t>E.5015421.01</t>
  </si>
  <si>
    <t>CWSP - PLACERVILLE 2106 - LR 1104 - PH 6.1</t>
  </si>
  <si>
    <t>2018-84110</t>
  </si>
  <si>
    <t>2020-22335</t>
  </si>
  <si>
    <t>E.5015421.02</t>
  </si>
  <si>
    <t>35175856</t>
  </si>
  <si>
    <t>CWSP - PLACERVILLE 2106 - LR 1104 - PH 6.2</t>
  </si>
  <si>
    <t>E.5015421.03</t>
  </si>
  <si>
    <t>35175857</t>
  </si>
  <si>
    <t>CWSP - PLACERVILLE 2106 - LR 1104 - PH 6.3</t>
  </si>
  <si>
    <t>E.5015421.04</t>
  </si>
  <si>
    <t>35175858</t>
  </si>
  <si>
    <t>CWSP - PLACERVILLE 2106 - LR 1104 - PH 6.4</t>
  </si>
  <si>
    <t>E.5015421.05</t>
  </si>
  <si>
    <t>35175859</t>
  </si>
  <si>
    <t>CWSP - PLACERVILLE 2106 - LR 1104 - PH 6.5</t>
  </si>
  <si>
    <t>POINT ARENA 1101</t>
  </si>
  <si>
    <t>POINT ARENA 11013702</t>
  </si>
  <si>
    <t>RECON 9,400 FT - POINT ARENA 1101</t>
  </si>
  <si>
    <t>2018-12829</t>
  </si>
  <si>
    <t>POINT MORETTI 1101</t>
  </si>
  <si>
    <t>POINT MORETTI 110112122</t>
  </si>
  <si>
    <t>DAVENPORT</t>
  </si>
  <si>
    <t>P.11379</t>
  </si>
  <si>
    <t>R2 RECONDUCT PT. MORETTI BEYOND 5995</t>
  </si>
  <si>
    <t>2016-95735</t>
  </si>
  <si>
    <t>POINT MORETTI 110136514</t>
  </si>
  <si>
    <t>P.11376</t>
  </si>
  <si>
    <t>R2 RECONDUCT PT. MORETTI BEYOND 8981</t>
  </si>
  <si>
    <t>2016-107917</t>
  </si>
  <si>
    <t>POINT MORETTI 11015076</t>
  </si>
  <si>
    <t>P.11381</t>
  </si>
  <si>
    <t>R2RECONDUCT PT.MORETTI FROM 5043 TO 5955</t>
  </si>
  <si>
    <t>2016-95694</t>
  </si>
  <si>
    <t>PUEBLO 2103</t>
  </si>
  <si>
    <t>PUEBLO 2103678</t>
  </si>
  <si>
    <t>NAPA</t>
  </si>
  <si>
    <t>PUEBLO 2103 RECOND W TW PAST FUSE 2013</t>
  </si>
  <si>
    <t>2019-24780</t>
  </si>
  <si>
    <t>PURISIMA 1101</t>
  </si>
  <si>
    <t>PURISIMA 110149394</t>
  </si>
  <si>
    <t>LOMPOC, CA 93436</t>
  </si>
  <si>
    <t>PURISIMA 1101 LS SW8139 REPL OH LINE</t>
  </si>
  <si>
    <t>2018-33029</t>
  </si>
  <si>
    <t>RESERVATION ROAD 1102</t>
  </si>
  <si>
    <t>RESERVATION ROAD 11023032</t>
  </si>
  <si>
    <t>SALINAS</t>
  </si>
  <si>
    <t>P.11988</t>
  </si>
  <si>
    <t>RPL OH.CON.RESERVATION RD.1102 18-011072</t>
  </si>
  <si>
    <t>2019-11873</t>
  </si>
  <si>
    <t>RINCON 1103</t>
  </si>
  <si>
    <t>RINCON 1103198</t>
  </si>
  <si>
    <t>SANTA ROSA</t>
  </si>
  <si>
    <t>E.5034413.01</t>
  </si>
  <si>
    <t>35192295</t>
  </si>
  <si>
    <t>ECOP - RINCON 1103 - H02-LR198</t>
  </si>
  <si>
    <t>RINCON 1103474</t>
  </si>
  <si>
    <t>E.5034377.01</t>
  </si>
  <si>
    <t>35192036</t>
  </si>
  <si>
    <t>ECOP - RINCON 1103 - H01-LR474</t>
  </si>
  <si>
    <t>ROB ROY 2104</t>
  </si>
  <si>
    <t>ROB ROY 210410714</t>
  </si>
  <si>
    <t>WATSONVILLE</t>
  </si>
  <si>
    <t>RR 2104 RECOND 1051 ZONE W TW</t>
  </si>
  <si>
    <t>2018-12870</t>
  </si>
  <si>
    <t>ROB ROY 2105</t>
  </si>
  <si>
    <t>ROB ROY 210512474</t>
  </si>
  <si>
    <t>APTOS</t>
  </si>
  <si>
    <t>P.12006</t>
  </si>
  <si>
    <t>OH RECONDUCTOR - ROB ROY 2105 -S027CC118</t>
  </si>
  <si>
    <t>2020-66516</t>
  </si>
  <si>
    <t>OH RECONDUCTR ROB ROY 2105 -S026CC117</t>
  </si>
  <si>
    <t>2017-105215</t>
  </si>
  <si>
    <t>ROB ROY 21055090</t>
  </si>
  <si>
    <t>RR2105 RESILIENCE - 5090 ZONE STEEL &amp; TW</t>
  </si>
  <si>
    <t>2018-40032</t>
  </si>
  <si>
    <t>ROB ROY 21055166</t>
  </si>
  <si>
    <t>CWSP - ROB ROY 2105 - LR 5166</t>
  </si>
  <si>
    <t>2018-49179</t>
  </si>
  <si>
    <t>2018-52991</t>
  </si>
  <si>
    <t>SALT SPRINGS 2102</t>
  </si>
  <si>
    <t>SALT SPRINGS 21023142</t>
  </si>
  <si>
    <t>ARNOLD</t>
  </si>
  <si>
    <t>Calaveras</t>
  </si>
  <si>
    <t>E.5015235.01</t>
  </si>
  <si>
    <t>CWSP-SALT SPRINGS 2102-LR3142L491-PH1.1</t>
  </si>
  <si>
    <t>2018-60530</t>
  </si>
  <si>
    <t>2019-35969</t>
  </si>
  <si>
    <t>2020-47401</t>
  </si>
  <si>
    <t>E.5015235.02</t>
  </si>
  <si>
    <t>CWSP-SALT SPRINGS 2102-LR3142L491-PH1.2</t>
  </si>
  <si>
    <t>2020-43982</t>
  </si>
  <si>
    <t>2020-49868</t>
  </si>
  <si>
    <t>E.5015235.05</t>
  </si>
  <si>
    <t>CWSP-SALT SPRINGS 2102-LR3142L491-PH1.5</t>
  </si>
  <si>
    <t>2020-43397</t>
  </si>
  <si>
    <t>2020-57886</t>
  </si>
  <si>
    <t>E.5015235.06</t>
  </si>
  <si>
    <t>CWSP-SALT SPRINGS 2102-LR3142L491-PH1.6</t>
  </si>
  <si>
    <t>2020-41727</t>
  </si>
  <si>
    <t>E.5015235.07</t>
  </si>
  <si>
    <t>CWSP-SALT SPRINGS 2102-LR3142L491-PH1.7</t>
  </si>
  <si>
    <t>2020-44131</t>
  </si>
  <si>
    <t>2020-57655</t>
  </si>
  <si>
    <t>E.5015236.02</t>
  </si>
  <si>
    <t>CWSP-SALT SPRINGS 2102-LR3142-PH 2.2</t>
  </si>
  <si>
    <t>2018-60542</t>
  </si>
  <si>
    <t>2019-35904</t>
  </si>
  <si>
    <t>2019-65615</t>
  </si>
  <si>
    <t>E.5015236.03</t>
  </si>
  <si>
    <t>CWSP-SALT SPRINGS 2102-LR3142-PH 2.3</t>
  </si>
  <si>
    <t>2019-59916</t>
  </si>
  <si>
    <t>2020-57586</t>
  </si>
  <si>
    <t>E.5015236.05</t>
  </si>
  <si>
    <t>CWSP-SALT SPRINGS 2102-LR3142-PH 2.5</t>
  </si>
  <si>
    <t>2019-54838</t>
  </si>
  <si>
    <t>E.5015236.06</t>
  </si>
  <si>
    <t>CWSP-SALT SPRINGS 2102-LR3142-PH 2.6</t>
  </si>
  <si>
    <t>2019-54859</t>
  </si>
  <si>
    <t>E.5015236.07</t>
  </si>
  <si>
    <t>CWSP-SALT SPRINGS 2102-LR3142-PH 2.7</t>
  </si>
  <si>
    <t>2020-35298</t>
  </si>
  <si>
    <t>2020-61246</t>
  </si>
  <si>
    <t>SALT SPRINGS 210237300</t>
  </si>
  <si>
    <t>E.5034414.01</t>
  </si>
  <si>
    <t>35192298</t>
  </si>
  <si>
    <t>ECOP - SALT SPRINGS 2102 - H02-LR37300</t>
  </si>
  <si>
    <t>SALT SPRINGS 21024796</t>
  </si>
  <si>
    <t>CAMP CONNELL</t>
  </si>
  <si>
    <t>E.5034388.01</t>
  </si>
  <si>
    <t>35192051</t>
  </si>
  <si>
    <t>ECOP - SALT SPRINGS 2102 - H01-LR4796</t>
  </si>
  <si>
    <t>2020-60448</t>
  </si>
  <si>
    <t>SALT SPRINGS 210297924</t>
  </si>
  <si>
    <t>E.5034415.01</t>
  </si>
  <si>
    <t>35192299</t>
  </si>
  <si>
    <t>ECOP - SALT SPRINGS 2102 - H04-LR97924</t>
  </si>
  <si>
    <t>SAN LUIS OBISPO 1103</t>
  </si>
  <si>
    <t>SAN LUIS OBISPO 1103V82</t>
  </si>
  <si>
    <t>SAN LUIS OBISP1103 - RECOND WITH 2CU TW</t>
  </si>
  <si>
    <t>2018-84374</t>
  </si>
  <si>
    <t>SILVERADO 2104</t>
  </si>
  <si>
    <t>SILVERADO 210478268</t>
  </si>
  <si>
    <t>ANGWIN</t>
  </si>
  <si>
    <t>E.5034379.01</t>
  </si>
  <si>
    <t>35192021</t>
  </si>
  <si>
    <t>ECOP - SILVERADO 2104 - H02-LR78268</t>
  </si>
  <si>
    <t>2020-56825</t>
  </si>
  <si>
    <t>2020-56839</t>
  </si>
  <si>
    <t>SILVERADO 2105</t>
  </si>
  <si>
    <t>SILVERADO 2105167360</t>
  </si>
  <si>
    <t>E.5034387.01</t>
  </si>
  <si>
    <t>35192037</t>
  </si>
  <si>
    <t>ECOP - SILVERADO 2105 - H01-LR1421</t>
  </si>
  <si>
    <t>2020-56802</t>
  </si>
  <si>
    <t>2020-56843</t>
  </si>
  <si>
    <t>SONOMA 1104</t>
  </si>
  <si>
    <t>SONOMA 110478372</t>
  </si>
  <si>
    <t>SONOMA</t>
  </si>
  <si>
    <t>SONOMA1104 WIREDOWN</t>
  </si>
  <si>
    <t>STANISLAUS 1702</t>
  </si>
  <si>
    <t>STANISLAUS 17021804</t>
  </si>
  <si>
    <t>E.5014540.01</t>
  </si>
  <si>
    <t>CWSP-STANISLAUS 1702-LR1804&amp;4905-PH 1.1</t>
  </si>
  <si>
    <t>2018-52369</t>
  </si>
  <si>
    <t>2019-35971</t>
  </si>
  <si>
    <t>2020-43006</t>
  </si>
  <si>
    <t>E.5014540.02</t>
  </si>
  <si>
    <t>CWSP-STANISLAUS 1702-LR1804&amp;4905-PH 1.2</t>
  </si>
  <si>
    <t>2020-44626</t>
  </si>
  <si>
    <t>E.5014540.05</t>
  </si>
  <si>
    <t>CWSP-STANISLAUS 1702-LR1804&amp;4905-PH 1.5</t>
  </si>
  <si>
    <t>2020-46904</t>
  </si>
  <si>
    <t>E.5014540.06</t>
  </si>
  <si>
    <t>CWSP-STANISLAUS 1702-LR1804&amp;4905-PH 1.6</t>
  </si>
  <si>
    <t>2019-73793</t>
  </si>
  <si>
    <t>E.5014540.07</t>
  </si>
  <si>
    <t>CWSP-STANISLAUS 1702-LR1804&amp;4905-PH 1.7</t>
  </si>
  <si>
    <t>2020-47571</t>
  </si>
  <si>
    <t>STANISLAUS 17021850</t>
  </si>
  <si>
    <t>E.5030966.01</t>
  </si>
  <si>
    <t>ECOP - STANISLAUS 1702 - H03 - LR1850</t>
  </si>
  <si>
    <t>2020-49973</t>
  </si>
  <si>
    <t>2020-49974</t>
  </si>
  <si>
    <t>ECOP-STANISLAUS 1702-H03-LR1850</t>
  </si>
  <si>
    <t>STANISLAUS 17021888</t>
  </si>
  <si>
    <t>E.5015701.01</t>
  </si>
  <si>
    <t>CWSP–STANISLAUS 1702-LR1888-PH 1.1</t>
  </si>
  <si>
    <t>2018-78320</t>
  </si>
  <si>
    <t>2019-35975</t>
  </si>
  <si>
    <t>2020-29753</t>
  </si>
  <si>
    <t>E.5015701.02</t>
  </si>
  <si>
    <t>CWSP–STANISLAUS 1702-LR1888-PH 1.2</t>
  </si>
  <si>
    <t>2019-69359</t>
  </si>
  <si>
    <t>2020-48497</t>
  </si>
  <si>
    <t>E.5015701.03</t>
  </si>
  <si>
    <t>CWSP–STANISLAUS 1702-LR1888-PH 1.3</t>
  </si>
  <si>
    <t>2020-30061</t>
  </si>
  <si>
    <t>2020-50281</t>
  </si>
  <si>
    <t>E.5015701.04</t>
  </si>
  <si>
    <t>CWSP–STANISLAUS 1702-LR1888-PH 1.4</t>
  </si>
  <si>
    <t>2019-71107</t>
  </si>
  <si>
    <t>E.5015701.05</t>
  </si>
  <si>
    <t>CWSP–STANISLAUS 1702-LR1888-PH 1.5</t>
  </si>
  <si>
    <t>2019-69686</t>
  </si>
  <si>
    <t>E.5015701.06</t>
  </si>
  <si>
    <t>CWSP–STANISLAUS 1702-LR1888-PH 1.6</t>
  </si>
  <si>
    <t>2019-69862</t>
  </si>
  <si>
    <t>E.5015394.01</t>
  </si>
  <si>
    <t>CWSP–STANISLAUS 1702-LR1888-PH 2.1</t>
  </si>
  <si>
    <t>2018-67963</t>
  </si>
  <si>
    <t>2019-35973</t>
  </si>
  <si>
    <t>2020-38020</t>
  </si>
  <si>
    <t>2020-51849</t>
  </si>
  <si>
    <t>E.5015394.02</t>
  </si>
  <si>
    <t>CWSP–STANISLAUS 1702-LR1888-PH 2.2</t>
  </si>
  <si>
    <t>2019-71058</t>
  </si>
  <si>
    <t>E.5015394.03</t>
  </si>
  <si>
    <t>CWSP–STANISLAUS 1702-LR1888-PH 2.3</t>
  </si>
  <si>
    <t>2020-40526</t>
  </si>
  <si>
    <t>E.5015394.04</t>
  </si>
  <si>
    <t>CWSP–STANISLAUS 1702-LR1888-PH 2.4</t>
  </si>
  <si>
    <t>2019-70798</t>
  </si>
  <si>
    <t>E.5015394.05</t>
  </si>
  <si>
    <t>CWSP–STANISLAUS 1702-LR1888-PH 2.5</t>
  </si>
  <si>
    <t>2020-44614</t>
  </si>
  <si>
    <t>STANISLAUS 170237276</t>
  </si>
  <si>
    <t>E.5033911.01</t>
  </si>
  <si>
    <t>CWSP - STANISLAUS 1702 LR 37276 PH1.2
ECOP - STANISLAUS 1702 - H01 - LR37276-Ph1</t>
  </si>
  <si>
    <t>2018-61549</t>
  </si>
  <si>
    <t>E.5033912.01</t>
  </si>
  <si>
    <t>35174468</t>
  </si>
  <si>
    <t>CWSP - STANISLAUS 1702 LR 37276 PH1.3
ECOP - STANISLAUS 1702 - H01 - LR37276-Ph2</t>
  </si>
  <si>
    <t>ECOP - STANISLAUS 1702 LR 37276</t>
  </si>
  <si>
    <t>2018-53474</t>
  </si>
  <si>
    <t>STANISLAUS 17024905</t>
  </si>
  <si>
    <t>E.5014540.03</t>
  </si>
  <si>
    <t>CWSP-STANISLAUS 1702-LR1804&amp;4905-PH 1.3</t>
  </si>
  <si>
    <t>2020-37229</t>
  </si>
  <si>
    <t>E.5014540.04</t>
  </si>
  <si>
    <t>CWSP-STANISLAUS 1702-LR1804&amp;4905-PH 1.4</t>
  </si>
  <si>
    <t>2019-70283</t>
  </si>
  <si>
    <t>STANISLAUS 170275348</t>
  </si>
  <si>
    <t>E.5034376.01</t>
  </si>
  <si>
    <t>35192045</t>
  </si>
  <si>
    <t>ECOP - STANISLAUS 1702 - H02-LR75348</t>
  </si>
  <si>
    <t>2020-54851</t>
  </si>
  <si>
    <t>2020-54852</t>
  </si>
  <si>
    <t>SUMMIT 1101</t>
  </si>
  <si>
    <t>SUMMIT 110148632</t>
  </si>
  <si>
    <t>SODA SPRINGS</t>
  </si>
  <si>
    <t>SUMMIT 1101 RECONDUCTOR W TREE WIRE</t>
  </si>
  <si>
    <t>Swift 2110</t>
  </si>
  <si>
    <t>SWIFT 2110XR366</t>
  </si>
  <si>
    <t>SAN JOSE</t>
  </si>
  <si>
    <t>SWIFT 2110 - CONDUCTOR REPL</t>
  </si>
  <si>
    <t>2018-78893</t>
  </si>
  <si>
    <t>Tamarack 1101</t>
  </si>
  <si>
    <t>TAMARACK 1101CB</t>
  </si>
  <si>
    <t>TAMARACK 1101 WD 19-0011942</t>
  </si>
  <si>
    <t>WEST POINT 1101</t>
  </si>
  <si>
    <t>WEST POINT 110112256</t>
  </si>
  <si>
    <t>E.5014728.01</t>
  </si>
  <si>
    <t>CWSP-WEST POINT 1101-OCB&amp;LR12256-PH1.1</t>
  </si>
  <si>
    <t>2018-57103</t>
  </si>
  <si>
    <t>2019-35906</t>
  </si>
  <si>
    <t>E.5014728.02</t>
  </si>
  <si>
    <t>CWSP-WEST POINT 1101-OCB&amp;LR12256-PH1.2</t>
  </si>
  <si>
    <t>2019-35877</t>
  </si>
  <si>
    <t>2020-04093</t>
  </si>
  <si>
    <t>E.5014728.03</t>
  </si>
  <si>
    <t>CWSP-WEST POINT 1101-OCB&amp;LR12256-PH1.3</t>
  </si>
  <si>
    <t>2020-25739</t>
  </si>
  <si>
    <t>E.5014728.04</t>
  </si>
  <si>
    <t>CWSP-WEST POINT 1101-OCB&amp;LR12256-PH1.4</t>
  </si>
  <si>
    <t>2020-56628</t>
  </si>
  <si>
    <t>E.5014728.05</t>
  </si>
  <si>
    <t>CWSP-WEST POINT 1101-OCB&amp;LR12256-PH1.5</t>
  </si>
  <si>
    <t>2020-08230</t>
  </si>
  <si>
    <t>E.5014728.06</t>
  </si>
  <si>
    <t>CWSP-WEST POINT 1101-OCB&amp;LR12256-PH1.6</t>
  </si>
  <si>
    <t>2020-23988</t>
  </si>
  <si>
    <t>E.5014728.07</t>
  </si>
  <si>
    <t>CWSP-WEST POINT 1101-OCB&amp;LR12256-PH1.7</t>
  </si>
  <si>
    <t>2020-33083</t>
  </si>
  <si>
    <t>E.5014728.08</t>
  </si>
  <si>
    <t>CWSP-WEST POINT 1101-OCB&amp;LR12256-PH1.8</t>
  </si>
  <si>
    <t>2020-06771</t>
  </si>
  <si>
    <t>WEST POINT 110113444</t>
  </si>
  <si>
    <t>E.5014727.02</t>
  </si>
  <si>
    <t>CWSP - WEST POINT 1101 -LR 13444- PH 1.2</t>
  </si>
  <si>
    <t>2018-70913</t>
  </si>
  <si>
    <t>2019-35881</t>
  </si>
  <si>
    <t>2020-64148</t>
  </si>
  <si>
    <t>E.5014727.03</t>
  </si>
  <si>
    <t>CWSP - WEST POINT 1101 -LR 13444- PH 1.3</t>
  </si>
  <si>
    <t>2020-58627</t>
  </si>
  <si>
    <t>E.5014727.04</t>
  </si>
  <si>
    <t>CWSP - WEST POINT 1101 -LR 13444- PH 1.4</t>
  </si>
  <si>
    <t>2019-78879</t>
  </si>
  <si>
    <t>E.5014727.05</t>
  </si>
  <si>
    <t>CWSP - WEST POINT 1101 -LR 13444- PH 1.5</t>
  </si>
  <si>
    <t>2019-80056</t>
  </si>
  <si>
    <t>E.5014727.06</t>
  </si>
  <si>
    <t>CWSP - WEST POINT 1101 -LR 13444- PH 1.6</t>
  </si>
  <si>
    <t>E.5014727.07</t>
  </si>
  <si>
    <t>CWSP - WEST POINT 1101 -LR 13444- PH 1.7</t>
  </si>
  <si>
    <t>E.5014726.01</t>
  </si>
  <si>
    <t>CWSP - WEST POINT 1101 -LR 13444- PH 2.1</t>
  </si>
  <si>
    <t>2018-83494</t>
  </si>
  <si>
    <t>2019-35882</t>
  </si>
  <si>
    <t>2020-36196</t>
  </si>
  <si>
    <t>E.5014726.02</t>
  </si>
  <si>
    <t>CWSP - WEST POINT 1101 -LR 13444- PH 2.2</t>
  </si>
  <si>
    <t>2019-65776</t>
  </si>
  <si>
    <t>E.5014726.03</t>
  </si>
  <si>
    <t>CWSP - WEST POINT 1101 -LR 13444- PH 2.3</t>
  </si>
  <si>
    <t>2019-71481</t>
  </si>
  <si>
    <t>E.5014726.04</t>
  </si>
  <si>
    <t>CWSP - WEST POINT 1101 -LR 13444- PH 2.4</t>
  </si>
  <si>
    <t>2020-44079</t>
  </si>
  <si>
    <t>WEST POINT 110136674</t>
  </si>
  <si>
    <t>E.5034447.01.01</t>
  </si>
  <si>
    <t>ECOP - WEST POINT 1101 - H02 - LR36674 PH1</t>
  </si>
  <si>
    <t>2020-33883</t>
  </si>
  <si>
    <t>2020-36163</t>
  </si>
  <si>
    <t>2020-61635</t>
  </si>
  <si>
    <t>E.5034447.01.02</t>
  </si>
  <si>
    <t>ECOP - WEST POINT 1101 - H02 - LR36674 PH2</t>
  </si>
  <si>
    <t>WEST POINT 11014706</t>
  </si>
  <si>
    <t>E.5034369.01</t>
  </si>
  <si>
    <t>35192041</t>
  </si>
  <si>
    <t>ECOP - WEST POINT 1101 - H01-LR4706</t>
  </si>
  <si>
    <t>WEST POINT 1101L2219</t>
  </si>
  <si>
    <t>E.5014727.01</t>
  </si>
  <si>
    <t>CWSP - WEST POINT 1101 -LR 13444- PH 1.1</t>
  </si>
  <si>
    <t>2018-61566</t>
  </si>
  <si>
    <t>2020-01879</t>
  </si>
  <si>
    <t>WEST POINT 1101L3355</t>
  </si>
  <si>
    <t>E.5034417.01</t>
  </si>
  <si>
    <t>35192300</t>
  </si>
  <si>
    <t>ECOP - WEST POINT 1101 - H04-TSL3355</t>
  </si>
  <si>
    <t>WEST POINT 1101L373</t>
  </si>
  <si>
    <t>E.5034007.01</t>
  </si>
  <si>
    <t>ECOP - WEST POINT 1101 - H03-TSL373</t>
  </si>
  <si>
    <t>2020-56868</t>
  </si>
  <si>
    <t>2020-56877</t>
  </si>
  <si>
    <t>WEST POINT 1102</t>
  </si>
  <si>
    <t>WEST POINT 11021303</t>
  </si>
  <si>
    <t>E.5034385.01</t>
  </si>
  <si>
    <t>35192050</t>
  </si>
  <si>
    <t>ECOP - WEST POINT 1102 - H01-TS1303</t>
  </si>
  <si>
    <t>WEST POINT 110234416</t>
  </si>
  <si>
    <t>WEST POINT</t>
  </si>
  <si>
    <t>E.5034390.01</t>
  </si>
  <si>
    <t>35192052</t>
  </si>
  <si>
    <t>ECOP - WEST POINT 1102 - H05-LR34416</t>
  </si>
  <si>
    <t>WEST POINT 110236676</t>
  </si>
  <si>
    <t>E.5034418.01</t>
  </si>
  <si>
    <t>35192301</t>
  </si>
  <si>
    <t>ECOP - WEST POINT 1102 - H06-LR36676</t>
  </si>
  <si>
    <t>WEST POINT 110293116</t>
  </si>
  <si>
    <t>E.5034419.01</t>
  </si>
  <si>
    <t>35192302</t>
  </si>
  <si>
    <t>ECOP - WEST POINT 1102 - H07-LR93116</t>
  </si>
  <si>
    <t>WILLITS 1104</t>
  </si>
  <si>
    <t>WILLITS 110434008</t>
  </si>
  <si>
    <t>WILLITS</t>
  </si>
  <si>
    <t>CWSP - WILLITS 1104 - LR 34008 - PH 2</t>
  </si>
  <si>
    <t>2018-79942</t>
  </si>
  <si>
    <t>CWSP - WILLITS 1104 - LR 34008 PH 1</t>
  </si>
  <si>
    <t>2018-70062</t>
  </si>
  <si>
    <t>WILLOW CREEK 1103</t>
  </si>
  <si>
    <t>WILLOW CREEK 11033090</t>
  </si>
  <si>
    <t>WILLOW CREEK</t>
  </si>
  <si>
    <t>WDDB - WILLOW CRK 1103 LR 3090</t>
  </si>
  <si>
    <t>2016-120186</t>
  </si>
  <si>
    <t>2019-24940</t>
  </si>
  <si>
    <t>2020-30698</t>
  </si>
  <si>
    <t>WOODACRE 1101</t>
  </si>
  <si>
    <t>WOODACRE 1101404</t>
  </si>
  <si>
    <t>SAN GERONIMO</t>
  </si>
  <si>
    <t>E.5034370.01</t>
  </si>
  <si>
    <t>35191930</t>
  </si>
  <si>
    <t>ECOP - WOODACRE 1101 - H01-LR404 - PH 1</t>
  </si>
  <si>
    <t>E.5034371.01</t>
  </si>
  <si>
    <t>35191934</t>
  </si>
  <si>
    <t>ECOP - WOODACRE 1101 - H01-LR404 - PH 2</t>
  </si>
  <si>
    <t>WOODSIDE 1101</t>
  </si>
  <si>
    <t>WOODSIDE 11018974</t>
  </si>
  <si>
    <t>WOODSIDE</t>
  </si>
  <si>
    <t>E.5024111.01</t>
  </si>
  <si>
    <t>WOODSIDE 1101 RECOND FUSE 1097 ZONE</t>
  </si>
  <si>
    <t>2019-42293</t>
  </si>
  <si>
    <t>WYANDOTTE 1103</t>
  </si>
  <si>
    <t>WYANDOTTE 11031508</t>
  </si>
  <si>
    <t>BERRY CREEK</t>
  </si>
  <si>
    <t>E.5034174.01</t>
  </si>
  <si>
    <t>WD RECONDUCTORING ON WYANDOTTE 1103</t>
  </si>
  <si>
    <t>WYANDOTTE 11031974</t>
  </si>
  <si>
    <t>E.5024242.01</t>
  </si>
  <si>
    <t>CWSP - WYANDOTTE 1103 – LR 1974</t>
  </si>
  <si>
    <t>2019-44589</t>
  </si>
  <si>
    <t>LITTLE NORWAY</t>
  </si>
  <si>
    <t>ECHO SUMMIT 1101 – REPLACING TREE ATTACH</t>
  </si>
  <si>
    <t>HOLD</t>
  </si>
  <si>
    <t>CONS</t>
  </si>
  <si>
    <t>DUNBAR 1101</t>
  </si>
  <si>
    <t>DUNBAR 110147964</t>
  </si>
  <si>
    <t>KENWOOD</t>
  </si>
  <si>
    <t>RECON 2300 FT - NUNS CANYON -DUNBAR 1101</t>
  </si>
  <si>
    <t>2018-69430</t>
  </si>
  <si>
    <t>2019-35371</t>
  </si>
  <si>
    <t>2019-34365</t>
  </si>
  <si>
    <t>CLARKSVILLE 2104</t>
  </si>
  <si>
    <t>CLARKSVILLE 2104CB</t>
  </si>
  <si>
    <t>PSPS</t>
  </si>
  <si>
    <t>El Dorado Hills</t>
  </si>
  <si>
    <t>E.5025635.01</t>
  </si>
  <si>
    <t>PSPS - Clarksville 2104 - CB</t>
  </si>
  <si>
    <t>2019-80671</t>
  </si>
  <si>
    <t>2020-38602</t>
  </si>
  <si>
    <t>CLAYTON 2215</t>
  </si>
  <si>
    <t>CLAYTON 2215184604</t>
  </si>
  <si>
    <t>CONCORD</t>
  </si>
  <si>
    <t>CONTRA COSTA</t>
  </si>
  <si>
    <t>E.5025639</t>
  </si>
  <si>
    <t>PSPS - Clayton 2215 – CB</t>
  </si>
  <si>
    <t>2019-79149</t>
  </si>
  <si>
    <t>APPR</t>
  </si>
  <si>
    <t>IGNACIO 1101</t>
  </si>
  <si>
    <t>IGNACIO 1101CB</t>
  </si>
  <si>
    <t>NOVATO</t>
  </si>
  <si>
    <t>MARIN</t>
  </si>
  <si>
    <t xml:space="preserve">North Bay </t>
  </si>
  <si>
    <t>E.5025640</t>
  </si>
  <si>
    <t>PSPS - Ignacio 1101 - CB</t>
  </si>
  <si>
    <t>2019-78952</t>
  </si>
  <si>
    <t>MORAGA 1103</t>
  </si>
  <si>
    <t>MORAGA 1103CB</t>
  </si>
  <si>
    <t>ORINDA</t>
  </si>
  <si>
    <t>E.5025641</t>
  </si>
  <si>
    <t>PSPS - Moraga 1103 - CB</t>
  </si>
  <si>
    <t>2019-78960</t>
  </si>
  <si>
    <t>2020-33628</t>
  </si>
  <si>
    <t>PAUL SWEET 2105</t>
  </si>
  <si>
    <t>PAUL SWEET 2105CB</t>
  </si>
  <si>
    <t>E.5025646</t>
  </si>
  <si>
    <t>PSPS - Paul Sweet 2105 - CB PH 1</t>
  </si>
  <si>
    <t>2020-07355</t>
  </si>
  <si>
    <t>2020-45854</t>
  </si>
  <si>
    <t>ROB ROY 2105CB</t>
  </si>
  <si>
    <t>E.5025648</t>
  </si>
  <si>
    <t>PSPS - Rob Roy 2105 - CB</t>
  </si>
  <si>
    <t>2020-03578</t>
  </si>
  <si>
    <t>ROSSMOOR 1106</t>
  </si>
  <si>
    <t>ROSSMOOR 1106CB</t>
  </si>
  <si>
    <t>LAFAYETTE</t>
  </si>
  <si>
    <t>E.5025642</t>
  </si>
  <si>
    <t>PSPS - Rossmoor 1106 – CB</t>
  </si>
  <si>
    <t>2019-79022</t>
  </si>
  <si>
    <t>2020-31291</t>
  </si>
  <si>
    <t>E.5015236.01</t>
  </si>
  <si>
    <t>CWSP-SALT SPRINGS 2102-LR3142-PH 2.1</t>
  </si>
  <si>
    <t>2019-64378</t>
  </si>
  <si>
    <t>2020-45688</t>
  </si>
  <si>
    <t>SNEATH LANE 1107</t>
  </si>
  <si>
    <t>SNEATH LANE 1107CB</t>
  </si>
  <si>
    <t>SOUTH SAN FRANCISO</t>
  </si>
  <si>
    <t>SAN MATEO</t>
  </si>
  <si>
    <t>PSPS – Sneath Lane 1107 – CB</t>
  </si>
  <si>
    <t>2019-78877</t>
  </si>
  <si>
    <t>2020-18832</t>
  </si>
  <si>
    <t>STAFFORD 1101</t>
  </si>
  <si>
    <t>STAFFORD 1101902998</t>
  </si>
  <si>
    <t>E.5025644</t>
  </si>
  <si>
    <t>PSPS - Stafford 1101 - LR 1298</t>
  </si>
  <si>
    <t>2019-79042</t>
  </si>
  <si>
    <t>2020-51115</t>
  </si>
  <si>
    <t>35113950</t>
  </si>
  <si>
    <t>35060228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</si>
</sst>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00000"/>
    <numFmt numFmtId="165" formatCode="[$-409]mmm\-yy;@"/>
    <numFmt numFmtId="166" formatCode="0.000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1" fillId="2" borderId="0" xfId="2" applyFill="1" applyAlignment="1">
      <alignment horizontal="center" vertical="center" wrapText="1"/>
    </xf>
    <xf numFmtId="44" fontId="1" fillId="2" borderId="0" xfId="1" applyFont="1" applyFill="1" applyAlignment="1">
      <alignment horizontal="center" vertical="center" wrapText="1"/>
    </xf>
    <xf numFmtId="0" fontId="1" fillId="2" borderId="0" xfId="2" applyFill="1" applyAlignment="1">
      <alignment horizontal="right" vertical="center" wrapText="1"/>
    </xf>
    <xf numFmtId="0" fontId="1" fillId="3" borderId="0" xfId="2" applyFill="1" applyAlignment="1">
      <alignment horizontal="center" vertical="center" wrapText="1"/>
    </xf>
    <xf numFmtId="0" fontId="1" fillId="4" borderId="0" xfId="2" applyFill="1" applyAlignment="1">
      <alignment horizontal="center" vertical="center" wrapText="1"/>
    </xf>
    <xf numFmtId="0" fontId="1" fillId="5" borderId="0" xfId="2" applyFill="1" applyAlignment="1">
      <alignment horizontal="center" vertical="center" wrapText="1"/>
    </xf>
    <xf numFmtId="0" fontId="1" fillId="6" borderId="0" xfId="2" applyFill="1" applyAlignment="1">
      <alignment horizontal="center" vertical="center" wrapText="1"/>
    </xf>
    <xf numFmtId="0" fontId="1" fillId="7" borderId="0" xfId="2" applyFill="1" applyAlignment="1">
      <alignment horizontal="center" vertical="center" wrapText="1"/>
    </xf>
    <xf numFmtId="0" fontId="1" fillId="8" borderId="0" xfId="2" applyFill="1" applyAlignment="1">
      <alignment horizontal="center" vertical="center" wrapText="1"/>
    </xf>
    <xf numFmtId="0" fontId="1" fillId="9" borderId="0" xfId="2" applyFill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/>
    <xf numFmtId="2" fontId="1" fillId="0" borderId="0" xfId="2" applyNumberFormat="1" applyAlignment="1">
      <alignment horizontal="center"/>
    </xf>
    <xf numFmtId="1" fontId="1" fillId="0" borderId="0" xfId="2" applyNumberForma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2" applyAlignment="1">
      <alignment horizontal="right"/>
    </xf>
    <xf numFmtId="0" fontId="1" fillId="0" borderId="0" xfId="2" quotePrefix="1" applyAlignment="1">
      <alignment horizontal="center"/>
    </xf>
    <xf numFmtId="0" fontId="4" fillId="10" borderId="0" xfId="3" applyFill="1" applyBorder="1" applyAlignment="1">
      <alignment horizontal="center"/>
    </xf>
    <xf numFmtId="166" fontId="1" fillId="0" borderId="0" xfId="2" applyNumberFormat="1" applyAlignment="1">
      <alignment horizontal="center"/>
    </xf>
    <xf numFmtId="167" fontId="0" fillId="0" borderId="0" xfId="4" applyNumberFormat="1" applyFont="1"/>
    <xf numFmtId="167" fontId="0" fillId="0" borderId="0" xfId="4" applyNumberFormat="1" applyFont="1" applyAlignment="1">
      <alignment horizontal="center"/>
    </xf>
    <xf numFmtId="167" fontId="1" fillId="0" borderId="0" xfId="2" applyNumberFormat="1"/>
    <xf numFmtId="0" fontId="6" fillId="0" borderId="0" xfId="5" applyFont="1" applyAlignment="1">
      <alignment horizontal="center"/>
    </xf>
    <xf numFmtId="49" fontId="6" fillId="0" borderId="0" xfId="5" applyNumberFormat="1" applyFont="1" applyAlignment="1">
      <alignment horizontal="center"/>
    </xf>
    <xf numFmtId="0" fontId="4" fillId="10" borderId="0" xfId="3" applyFill="1" applyAlignment="1">
      <alignment horizontal="center"/>
    </xf>
    <xf numFmtId="0" fontId="7" fillId="0" borderId="0" xfId="3" applyFont="1" applyAlignment="1">
      <alignment horizontal="center"/>
    </xf>
    <xf numFmtId="167" fontId="1" fillId="0" borderId="0" xfId="1" applyNumberFormat="1" applyFont="1"/>
    <xf numFmtId="0" fontId="4" fillId="0" borderId="0" xfId="3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10" borderId="0" xfId="6" applyFont="1" applyFill="1" applyBorder="1" applyAlignment="1">
      <alignment horizontal="center"/>
    </xf>
    <xf numFmtId="0" fontId="5" fillId="10" borderId="0" xfId="3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2" applyNumberFormat="1" applyAlignment="1">
      <alignment horizontal="center"/>
    </xf>
    <xf numFmtId="0" fontId="1" fillId="0" borderId="0" xfId="5" applyFont="1" applyAlignment="1">
      <alignment horizontal="center"/>
    </xf>
    <xf numFmtId="0" fontId="4" fillId="11" borderId="0" xfId="3" applyFill="1" applyAlignment="1">
      <alignment horizontal="center"/>
    </xf>
    <xf numFmtId="14" fontId="7" fillId="0" borderId="0" xfId="3" applyNumberFormat="1" applyFont="1" applyAlignment="1">
      <alignment horizontal="center"/>
    </xf>
    <xf numFmtId="0" fontId="8" fillId="0" borderId="0" xfId="0" applyFont="1"/>
    <xf numFmtId="0" fontId="4" fillId="12" borderId="0" xfId="3" applyFill="1" applyAlignment="1">
      <alignment horizontal="center"/>
    </xf>
    <xf numFmtId="0" fontId="5" fillId="12" borderId="0" xfId="6" applyFont="1" applyFill="1" applyBorder="1" applyAlignment="1">
      <alignment horizontal="center"/>
    </xf>
    <xf numFmtId="0" fontId="5" fillId="12" borderId="0" xfId="3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/>
    <xf numFmtId="2" fontId="8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quotePrefix="1" applyFont="1" applyAlignment="1">
      <alignment horizontal="center"/>
    </xf>
    <xf numFmtId="0" fontId="10" fillId="13" borderId="0" xfId="6" applyFont="1" applyFill="1" applyBorder="1" applyAlignment="1">
      <alignment horizontal="center"/>
    </xf>
    <xf numFmtId="166" fontId="8" fillId="0" borderId="0" xfId="2" applyNumberFormat="1" applyFont="1" applyAlignment="1">
      <alignment horizontal="center"/>
    </xf>
    <xf numFmtId="167" fontId="3" fillId="0" borderId="0" xfId="4" applyNumberFormat="1" applyFont="1" applyFill="1" applyBorder="1"/>
    <xf numFmtId="0" fontId="10" fillId="14" borderId="0" xfId="6" applyFont="1" applyFill="1" applyBorder="1" applyAlignment="1">
      <alignment horizontal="center"/>
    </xf>
    <xf numFmtId="167" fontId="8" fillId="0" borderId="0" xfId="1" applyNumberFormat="1" applyFont="1" applyFill="1" applyBorder="1"/>
    <xf numFmtId="165" fontId="3" fillId="0" borderId="0" xfId="0" applyNumberFormat="1" applyFont="1" applyAlignment="1">
      <alignment horizontal="center"/>
    </xf>
    <xf numFmtId="167" fontId="3" fillId="0" borderId="0" xfId="4" applyNumberFormat="1" applyFont="1" applyFill="1" applyBorder="1" applyAlignment="1">
      <alignment horizontal="center"/>
    </xf>
    <xf numFmtId="167" fontId="8" fillId="0" borderId="0" xfId="2" applyNumberFormat="1" applyFont="1"/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10" fillId="13" borderId="0" xfId="3" applyNumberFormat="1" applyFont="1" applyFill="1" applyBorder="1" applyAlignment="1">
      <alignment horizontal="center"/>
    </xf>
    <xf numFmtId="0" fontId="9" fillId="0" borderId="0" xfId="5" applyFont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4" fontId="7" fillId="0" borderId="0" xfId="3" applyNumberFormat="1" applyFont="1" applyFill="1" applyBorder="1" applyAlignment="1">
      <alignment horizontal="center"/>
    </xf>
    <xf numFmtId="165" fontId="10" fillId="15" borderId="0" xfId="3" applyNumberFormat="1" applyFont="1" applyFill="1" applyBorder="1" applyAlignment="1">
      <alignment horizontal="center"/>
    </xf>
    <xf numFmtId="49" fontId="9" fillId="0" borderId="0" xfId="5" applyNumberFormat="1" applyFont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0" fontId="8" fillId="0" borderId="0" xfId="5" applyFont="1" applyAlignment="1">
      <alignment horizontal="center"/>
    </xf>
    <xf numFmtId="0" fontId="6" fillId="0" borderId="0" xfId="7" applyFont="1" applyAlignment="1">
      <alignment horizontal="center"/>
    </xf>
    <xf numFmtId="0" fontId="4" fillId="10" borderId="0" xfId="6" applyFill="1" applyBorder="1" applyAlignment="1">
      <alignment horizontal="center"/>
    </xf>
    <xf numFmtId="0" fontId="6" fillId="3" borderId="0" xfId="5" applyFont="1" applyFill="1" applyAlignment="1">
      <alignment horizontal="center"/>
    </xf>
    <xf numFmtId="0" fontId="2" fillId="0" borderId="0" xfId="2" applyFont="1" applyAlignment="1">
      <alignment horizontal="center"/>
    </xf>
    <xf numFmtId="0" fontId="7" fillId="0" borderId="0" xfId="8" applyFont="1" applyAlignment="1">
      <alignment horizontal="center"/>
    </xf>
    <xf numFmtId="49" fontId="1" fillId="0" borderId="0" xfId="7" applyNumberFormat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9" applyNumberFormat="1" applyAlignment="1">
      <alignment horizontal="center"/>
    </xf>
    <xf numFmtId="0" fontId="4" fillId="10" borderId="0" xfId="3" applyFill="1"/>
    <xf numFmtId="0" fontId="1" fillId="0" borderId="0" xfId="7" applyAlignment="1">
      <alignment horizontal="center"/>
    </xf>
    <xf numFmtId="0" fontId="4" fillId="10" borderId="0" xfId="3" applyNumberForma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4" fillId="0" borderId="0" xfId="3" applyNumberFormat="1" applyAlignment="1">
      <alignment horizontal="center"/>
    </xf>
    <xf numFmtId="49" fontId="1" fillId="0" borderId="0" xfId="5" applyNumberFormat="1" applyFont="1" applyAlignment="1">
      <alignment horizontal="center"/>
    </xf>
    <xf numFmtId="0" fontId="1" fillId="2" borderId="0" xfId="2" applyFill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2" applyAlignment="1">
      <alignment horizontal="left"/>
    </xf>
    <xf numFmtId="0" fontId="8" fillId="0" borderId="0" xfId="2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0">
    <cellStyle name="Currency" xfId="1" builtinId="4"/>
    <cellStyle name="Currency 35" xfId="4" xr:uid="{2B5E5E62-F57E-4174-B334-4DBAF226E40E}"/>
    <cellStyle name="Hyperlink" xfId="3" builtinId="8"/>
    <cellStyle name="Hyperlink 2" xfId="6" xr:uid="{4F6B7221-A2CC-4603-B971-0A91A3EE3126}"/>
    <cellStyle name="Normal" xfId="0" builtinId="0"/>
    <cellStyle name="Normal 1063" xfId="7" xr:uid="{6D372EB6-B676-406E-83FF-00BC52CD7491}"/>
    <cellStyle name="Normal 1102" xfId="2" xr:uid="{D4F45933-A14A-429C-A22A-E93F0398F5ED}"/>
    <cellStyle name="Normal 289" xfId="5" xr:uid="{58AEECF0-2A83-43D8-80C1-9D6B49B48718}"/>
    <cellStyle name="Normal 7 3" xfId="8" xr:uid="{31CC31E8-33FF-4F43-875E-887731B223B4}"/>
    <cellStyle name="Normal 895" xfId="9" xr:uid="{682CD4D9-058E-4D56-A960-4D0CCAB8EE23}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-my.sharepoint.com/personal/bdk5_pge_com/Documents/Microsoft%20Teams%20Chat%20Files/ALL%2008W%20status%20and%20cost%20103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-my.sharepoint.com/personal/j5jo_pge_com/Documents/Desktop/conductor_pz_summary_hftd_23_release20201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EpDistribPlanning/Reliability%20Updates/Grid%20Design/08W%20Program%20Initiation/Project%20List%20MAT%2008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>
            <v>74028021</v>
          </cell>
          <cell r="D2" t="str">
            <v>08W</v>
          </cell>
          <cell r="E2" t="str">
            <v>CONS srdy crdy</v>
          </cell>
          <cell r="F2" t="str">
            <v>CWSP - MIRABEL 02/MONTE RIO 13-LR652 PH2</v>
          </cell>
          <cell r="G2">
            <v>1923139</v>
          </cell>
          <cell r="H2">
            <v>4023904.72</v>
          </cell>
        </row>
        <row r="3">
          <cell r="C3">
            <v>74024661</v>
          </cell>
          <cell r="D3" t="str">
            <v>08W</v>
          </cell>
          <cell r="E3" t="str">
            <v>UNSE</v>
          </cell>
          <cell r="F3" t="str">
            <v>CWSP-BRUNSWICK 1105 LR32536 PH1 SUBORDER</v>
          </cell>
          <cell r="G3">
            <v>1</v>
          </cell>
          <cell r="H3">
            <v>0</v>
          </cell>
        </row>
        <row r="4">
          <cell r="C4">
            <v>74024660</v>
          </cell>
          <cell r="D4" t="str">
            <v>08W</v>
          </cell>
          <cell r="E4" t="str">
            <v>UNSE</v>
          </cell>
          <cell r="F4" t="str">
            <v>2019 CALISTOGA 1101 SUB ORDER</v>
          </cell>
          <cell r="G4">
            <v>1</v>
          </cell>
          <cell r="H4">
            <v>0</v>
          </cell>
        </row>
        <row r="5">
          <cell r="C5">
            <v>74024171</v>
          </cell>
          <cell r="D5" t="str">
            <v>08W</v>
          </cell>
          <cell r="E5" t="str">
            <v>DOCC srdy crdy</v>
          </cell>
          <cell r="F5" t="str">
            <v>CALISTOGA 1101 HIGH SPLICE COUNT</v>
          </cell>
          <cell r="G5">
            <v>1713500</v>
          </cell>
          <cell r="H5">
            <v>3298361.79</v>
          </cell>
        </row>
        <row r="6">
          <cell r="C6">
            <v>74022723</v>
          </cell>
          <cell r="D6" t="str">
            <v>08W</v>
          </cell>
          <cell r="E6" t="str">
            <v>PEND</v>
          </cell>
          <cell r="F6" t="str">
            <v>CWSP - CAMP FIRE PDSE 1106 PONDEROSA WAY</v>
          </cell>
          <cell r="G6">
            <v>309196</v>
          </cell>
          <cell r="H6">
            <v>55789.49</v>
          </cell>
        </row>
        <row r="7">
          <cell r="C7">
            <v>74022722</v>
          </cell>
          <cell r="D7" t="str">
            <v>08W</v>
          </cell>
          <cell r="E7" t="str">
            <v>ESTS redl idoc</v>
          </cell>
          <cell r="F7" t="str">
            <v>CWSP-CAMP FIRE PDSE 1104 PEARSON RD</v>
          </cell>
          <cell r="G7">
            <v>1</v>
          </cell>
          <cell r="H7">
            <v>204589.16</v>
          </cell>
        </row>
        <row r="8">
          <cell r="C8">
            <v>74022721</v>
          </cell>
          <cell r="D8" t="str">
            <v>08W</v>
          </cell>
          <cell r="E8" t="str">
            <v>DOCC erdy idoc</v>
          </cell>
          <cell r="F8" t="str">
            <v>CWSP - CAMP FIRE PADSE 1106  BILLIE RD</v>
          </cell>
          <cell r="G8">
            <v>1201374</v>
          </cell>
          <cell r="H8">
            <v>53705.03</v>
          </cell>
        </row>
        <row r="9">
          <cell r="C9">
            <v>74022720</v>
          </cell>
          <cell r="D9" t="str">
            <v>08W</v>
          </cell>
          <cell r="E9" t="str">
            <v>FICL idoc</v>
          </cell>
          <cell r="F9" t="str">
            <v>CWSP-CAMP FIRE PADSE 1105 INST BIKE PATH</v>
          </cell>
          <cell r="G9">
            <v>1</v>
          </cell>
          <cell r="H9">
            <v>17003.54</v>
          </cell>
        </row>
        <row r="10">
          <cell r="C10">
            <v>74022664</v>
          </cell>
          <cell r="D10" t="str">
            <v>08W</v>
          </cell>
          <cell r="E10" t="str">
            <v>FICL redl</v>
          </cell>
          <cell r="F10" t="str">
            <v>CAMP FIRE RECONDUCTOR LINE DEPOT RD</v>
          </cell>
          <cell r="G10">
            <v>726067</v>
          </cell>
          <cell r="H10">
            <v>84655.22</v>
          </cell>
        </row>
        <row r="11">
          <cell r="C11">
            <v>74022663</v>
          </cell>
          <cell r="D11" t="str">
            <v>08W</v>
          </cell>
          <cell r="E11" t="str">
            <v>DOCC idoc</v>
          </cell>
          <cell r="F11" t="str">
            <v>CAMP FIRE RECOND LINE HONEY RN BUTTE 05</v>
          </cell>
          <cell r="G11">
            <v>1856855</v>
          </cell>
          <cell r="H11">
            <v>-990236.86</v>
          </cell>
        </row>
        <row r="12">
          <cell r="C12">
            <v>74022615</v>
          </cell>
          <cell r="D12" t="str">
            <v>08W</v>
          </cell>
          <cell r="E12" t="str">
            <v>FICL</v>
          </cell>
          <cell r="F12" t="str">
            <v>CWSP - CAMP FIRE PADSE 1105 PENTZ RD</v>
          </cell>
          <cell r="G12">
            <v>1</v>
          </cell>
          <cell r="H12">
            <v>460.84</v>
          </cell>
        </row>
        <row r="13">
          <cell r="C13">
            <v>74022614</v>
          </cell>
          <cell r="D13" t="str">
            <v>08W</v>
          </cell>
          <cell r="E13" t="str">
            <v>UNSE</v>
          </cell>
          <cell r="F13" t="str">
            <v>CWSP - CAMP FIRE PADSE 1105 QUAIL RD</v>
          </cell>
          <cell r="G13">
            <v>1</v>
          </cell>
          <cell r="H13">
            <v>0</v>
          </cell>
        </row>
        <row r="14">
          <cell r="C14">
            <v>74022390</v>
          </cell>
          <cell r="D14" t="str">
            <v>08W</v>
          </cell>
          <cell r="E14" t="str">
            <v>DOCC srdy</v>
          </cell>
          <cell r="F14" t="str">
            <v>CWSP - SILVERADO 2104- LR722-PH 1A</v>
          </cell>
          <cell r="G14">
            <v>928017</v>
          </cell>
          <cell r="H14">
            <v>2513371.61</v>
          </cell>
        </row>
        <row r="15">
          <cell r="C15">
            <v>74022389</v>
          </cell>
          <cell r="D15" t="str">
            <v>08W</v>
          </cell>
          <cell r="E15" t="str">
            <v>UNSE</v>
          </cell>
          <cell r="F15" t="str">
            <v>CWSP - PARADISE 1106 - OCB &amp; LR 2234</v>
          </cell>
          <cell r="G15">
            <v>1</v>
          </cell>
          <cell r="H15">
            <v>19628.439999999999</v>
          </cell>
        </row>
        <row r="16">
          <cell r="C16">
            <v>74022388</v>
          </cell>
          <cell r="D16" t="str">
            <v>08W</v>
          </cell>
          <cell r="E16" t="str">
            <v>CONS srdy</v>
          </cell>
          <cell r="F16" t="str">
            <v>CWSP: X-1104 OH RECOND SKYLINE</v>
          </cell>
          <cell r="G16">
            <v>5476214</v>
          </cell>
          <cell r="H16">
            <v>3810171.29</v>
          </cell>
        </row>
        <row r="17">
          <cell r="C17">
            <v>74022387</v>
          </cell>
          <cell r="D17" t="str">
            <v>08W</v>
          </cell>
          <cell r="E17" t="str">
            <v>FICL srdy redl</v>
          </cell>
          <cell r="F17" t="str">
            <v>CWSP-MIDDLETOWN 1101-TS 1079</v>
          </cell>
          <cell r="G17">
            <v>1636352</v>
          </cell>
          <cell r="H17">
            <v>5536036.3700000001</v>
          </cell>
        </row>
        <row r="18">
          <cell r="C18">
            <v>74022385</v>
          </cell>
          <cell r="D18" t="str">
            <v>08W</v>
          </cell>
          <cell r="E18" t="str">
            <v>APPR</v>
          </cell>
          <cell r="F18" t="str">
            <v>ECEIVED SIZE CATCWSP-KONOCTI 1102-LR 532</v>
          </cell>
          <cell r="G18">
            <v>3523187</v>
          </cell>
          <cell r="H18">
            <v>875265.01</v>
          </cell>
        </row>
        <row r="19">
          <cell r="C19">
            <v>74022384</v>
          </cell>
          <cell r="D19" t="str">
            <v>08W</v>
          </cell>
          <cell r="E19" t="str">
            <v>CONS srdy</v>
          </cell>
          <cell r="F19" t="str">
            <v>CWSP - FITCH MOUNTAIN 1113 LR 24918</v>
          </cell>
          <cell r="G19">
            <v>3348907</v>
          </cell>
          <cell r="H19">
            <v>5919544.2199999997</v>
          </cell>
        </row>
        <row r="20">
          <cell r="C20">
            <v>74022383</v>
          </cell>
          <cell r="D20" t="str">
            <v>08W</v>
          </cell>
          <cell r="E20" t="str">
            <v>UNSE</v>
          </cell>
          <cell r="F20" t="str">
            <v>CWSP - EL DORADO PH 2101 LR 26000 PH 1</v>
          </cell>
          <cell r="G20">
            <v>1</v>
          </cell>
          <cell r="H20">
            <v>31047.96</v>
          </cell>
        </row>
        <row r="21">
          <cell r="C21">
            <v>74022382</v>
          </cell>
          <cell r="D21" t="str">
            <v>08W</v>
          </cell>
          <cell r="E21" t="str">
            <v>CLSD srdy crdy redl</v>
          </cell>
          <cell r="F21" t="str">
            <v>CWSP-COLUMBIA HILL 1101-LR 2212 PH1</v>
          </cell>
          <cell r="G21">
            <v>1732599</v>
          </cell>
          <cell r="H21">
            <v>5498716.1399999997</v>
          </cell>
        </row>
        <row r="22">
          <cell r="C22">
            <v>74022302</v>
          </cell>
          <cell r="D22" t="str">
            <v>08W</v>
          </cell>
          <cell r="E22" t="str">
            <v>UNSE</v>
          </cell>
          <cell r="F22" t="str">
            <v>ECHO SUMMIT 1101 – REPLACING TREE ATTACH</v>
          </cell>
          <cell r="G22">
            <v>1</v>
          </cell>
          <cell r="H22">
            <v>0</v>
          </cell>
        </row>
        <row r="23">
          <cell r="C23">
            <v>74022040</v>
          </cell>
          <cell r="D23" t="str">
            <v>08W</v>
          </cell>
          <cell r="E23" t="str">
            <v>FICL erdy crdy redl</v>
          </cell>
          <cell r="F23" t="str">
            <v>2019 CALISTOGA 1101 HIGH SPLICE COUNT</v>
          </cell>
          <cell r="G23">
            <v>215661</v>
          </cell>
          <cell r="H23">
            <v>1814755.43</v>
          </cell>
        </row>
        <row r="24">
          <cell r="C24">
            <v>74021963</v>
          </cell>
          <cell r="D24" t="str">
            <v>08W</v>
          </cell>
          <cell r="E24" t="str">
            <v>DOCC srdy crdy idoc</v>
          </cell>
          <cell r="F24" t="str">
            <v>CWSP - OAKLAND K 1102 OCB ZONE</v>
          </cell>
          <cell r="G24">
            <v>500000</v>
          </cell>
          <cell r="H24">
            <v>7990372.7599999998</v>
          </cell>
        </row>
        <row r="25">
          <cell r="C25">
            <v>74021961</v>
          </cell>
          <cell r="D25" t="str">
            <v>08W</v>
          </cell>
          <cell r="E25" t="str">
            <v>DOCC</v>
          </cell>
          <cell r="F25" t="str">
            <v>CWSP - MIRABEL 02/MONTE RIO 13 - LR 652</v>
          </cell>
          <cell r="G25">
            <v>2206497</v>
          </cell>
          <cell r="H25">
            <v>20340374.18</v>
          </cell>
        </row>
        <row r="26">
          <cell r="C26">
            <v>74021960</v>
          </cell>
          <cell r="D26" t="str">
            <v>08W</v>
          </cell>
          <cell r="E26" t="str">
            <v>DOCC srdy crdy</v>
          </cell>
          <cell r="F26" t="str">
            <v>CWSP-BRUNSWICK 1105 LR-32536 ZONE # PH 1</v>
          </cell>
          <cell r="G26">
            <v>5268513</v>
          </cell>
          <cell r="H26">
            <v>15309306.039999999</v>
          </cell>
        </row>
        <row r="27">
          <cell r="C27">
            <v>74021903</v>
          </cell>
          <cell r="D27" t="str">
            <v>08W</v>
          </cell>
          <cell r="E27" t="str">
            <v>DOCC srdy crdy</v>
          </cell>
          <cell r="F27" t="str">
            <v>CWSP-BRUNSWICK 1105 LR-1030 ZONE</v>
          </cell>
          <cell r="G27">
            <v>3721408</v>
          </cell>
          <cell r="H27">
            <v>12351740.869999999</v>
          </cell>
        </row>
        <row r="28">
          <cell r="C28">
            <v>74014860</v>
          </cell>
          <cell r="D28" t="str">
            <v>08W</v>
          </cell>
          <cell r="E28" t="str">
            <v>UNSE</v>
          </cell>
          <cell r="F28" t="str">
            <v>R2 REPL OH COND/ ALTERNTE BACKTIE CE2104</v>
          </cell>
          <cell r="G28">
            <v>1</v>
          </cell>
          <cell r="H28">
            <v>12197.44</v>
          </cell>
        </row>
        <row r="29">
          <cell r="C29">
            <v>74011865</v>
          </cell>
          <cell r="D29" t="str">
            <v>08W</v>
          </cell>
          <cell r="E29" t="str">
            <v>UNSE</v>
          </cell>
          <cell r="F29" t="str">
            <v>PH.3 - RECON. ECHO SUMMIT 1101 11,600'</v>
          </cell>
          <cell r="G29">
            <v>1</v>
          </cell>
          <cell r="H29">
            <v>90798.31</v>
          </cell>
        </row>
        <row r="30">
          <cell r="C30">
            <v>35200127</v>
          </cell>
          <cell r="D30" t="str">
            <v>08W</v>
          </cell>
          <cell r="E30" t="str">
            <v>UNSE</v>
          </cell>
          <cell r="F30" t="str">
            <v>ECOP - FORESTHILL 1101 - H03-LR50486</v>
          </cell>
          <cell r="G30">
            <v>1</v>
          </cell>
          <cell r="H30">
            <v>1529.29</v>
          </cell>
        </row>
        <row r="31">
          <cell r="C31">
            <v>35199560</v>
          </cell>
          <cell r="D31" t="str">
            <v>08W</v>
          </cell>
          <cell r="E31" t="str">
            <v>ESTS</v>
          </cell>
          <cell r="F31" t="str">
            <v>ECOP-WEST POINT 1101-H02-LR36674-PH2</v>
          </cell>
          <cell r="G31">
            <v>0</v>
          </cell>
          <cell r="H31">
            <v>1529.29</v>
          </cell>
        </row>
        <row r="32">
          <cell r="C32">
            <v>35192305</v>
          </cell>
          <cell r="D32" t="str">
            <v>08W</v>
          </cell>
          <cell r="E32" t="str">
            <v>UNSE</v>
          </cell>
          <cell r="F32" t="str">
            <v>ECOP - MIWUK 1702 - H01-LR8130</v>
          </cell>
          <cell r="G32">
            <v>1</v>
          </cell>
          <cell r="H32">
            <v>1529.29</v>
          </cell>
        </row>
        <row r="33">
          <cell r="C33">
            <v>35192304</v>
          </cell>
          <cell r="D33" t="str">
            <v>08W</v>
          </cell>
          <cell r="E33" t="str">
            <v>UNSE</v>
          </cell>
          <cell r="F33" t="str">
            <v>ECOP - MARIPOSA 2101 - H01-LR10170 PH2</v>
          </cell>
          <cell r="G33">
            <v>1</v>
          </cell>
          <cell r="H33">
            <v>1529.29</v>
          </cell>
        </row>
        <row r="34">
          <cell r="C34">
            <v>35192303</v>
          </cell>
          <cell r="D34" t="str">
            <v>08W</v>
          </cell>
          <cell r="E34" t="str">
            <v>UNSE</v>
          </cell>
          <cell r="F34" t="str">
            <v>ECOP - MARIPOSA 2101 - H01-LR10170 PH1</v>
          </cell>
          <cell r="G34">
            <v>1</v>
          </cell>
          <cell r="H34">
            <v>1529.29</v>
          </cell>
        </row>
        <row r="35">
          <cell r="C35">
            <v>35192302</v>
          </cell>
          <cell r="D35" t="str">
            <v>08W</v>
          </cell>
          <cell r="E35" t="str">
            <v>UNSE</v>
          </cell>
          <cell r="F35" t="str">
            <v>ECOP - WEST POINT 1102 - H07-LR93116</v>
          </cell>
          <cell r="G35">
            <v>1</v>
          </cell>
          <cell r="H35">
            <v>1529.29</v>
          </cell>
        </row>
        <row r="36">
          <cell r="C36">
            <v>35192301</v>
          </cell>
          <cell r="D36" t="str">
            <v>08W</v>
          </cell>
          <cell r="E36" t="str">
            <v>UNSE</v>
          </cell>
          <cell r="F36" t="str">
            <v>ECOP - WEST POINT 1102 - H06-LR36676</v>
          </cell>
          <cell r="G36">
            <v>1</v>
          </cell>
          <cell r="H36">
            <v>1529.29</v>
          </cell>
        </row>
        <row r="37">
          <cell r="C37">
            <v>35192300</v>
          </cell>
          <cell r="D37" t="str">
            <v>08W</v>
          </cell>
          <cell r="E37" t="str">
            <v>UNSE</v>
          </cell>
          <cell r="F37" t="str">
            <v>ECOP - WEST POINT 1101 - H04-TSL3355</v>
          </cell>
          <cell r="G37">
            <v>1</v>
          </cell>
          <cell r="H37">
            <v>1921.66</v>
          </cell>
        </row>
        <row r="38">
          <cell r="C38">
            <v>35192299</v>
          </cell>
          <cell r="D38" t="str">
            <v>08W</v>
          </cell>
          <cell r="E38" t="str">
            <v>UNSE</v>
          </cell>
          <cell r="F38" t="str">
            <v>ECOP - SALT SPRINGS 2102 - H04-LR97924</v>
          </cell>
          <cell r="G38">
            <v>1</v>
          </cell>
          <cell r="H38">
            <v>1529.29</v>
          </cell>
        </row>
        <row r="39">
          <cell r="C39">
            <v>35192298</v>
          </cell>
          <cell r="D39" t="str">
            <v>08W</v>
          </cell>
          <cell r="E39" t="str">
            <v>UNSE</v>
          </cell>
          <cell r="F39" t="str">
            <v>ECOP - SALT SPRINGS 2102 - H02-LR37300</v>
          </cell>
          <cell r="G39">
            <v>1</v>
          </cell>
          <cell r="H39">
            <v>1529.29</v>
          </cell>
        </row>
        <row r="40">
          <cell r="C40">
            <v>35192297</v>
          </cell>
          <cell r="D40" t="str">
            <v>08W</v>
          </cell>
          <cell r="E40" t="str">
            <v>UNSE</v>
          </cell>
          <cell r="F40" t="str">
            <v>ECOP - PINE GROVE 1102 - H07-CB</v>
          </cell>
          <cell r="G40">
            <v>1</v>
          </cell>
          <cell r="H40">
            <v>1686.54</v>
          </cell>
        </row>
        <row r="41">
          <cell r="C41">
            <v>35192296</v>
          </cell>
          <cell r="D41" t="str">
            <v>08W</v>
          </cell>
          <cell r="E41" t="str">
            <v>UNSE</v>
          </cell>
          <cell r="F41" t="str">
            <v>ECOP - PINE GROVE 1102 - H06-LR83098</v>
          </cell>
          <cell r="G41">
            <v>1</v>
          </cell>
          <cell r="H41">
            <v>1686.54</v>
          </cell>
        </row>
        <row r="42">
          <cell r="C42">
            <v>35192295</v>
          </cell>
          <cell r="D42" t="str">
            <v>08W</v>
          </cell>
          <cell r="E42" t="str">
            <v>UNSE</v>
          </cell>
          <cell r="F42" t="str">
            <v>ECOP - RINCON 1103 - H02-LR198</v>
          </cell>
          <cell r="G42">
            <v>1</v>
          </cell>
          <cell r="H42">
            <v>1529.29</v>
          </cell>
        </row>
        <row r="43">
          <cell r="C43">
            <v>35192294</v>
          </cell>
          <cell r="D43" t="str">
            <v>08W</v>
          </cell>
          <cell r="E43" t="str">
            <v>UNSE</v>
          </cell>
          <cell r="F43" t="str">
            <v>ECOP - MOLINO 1102 - H03-LR396 PH2</v>
          </cell>
          <cell r="G43">
            <v>1</v>
          </cell>
          <cell r="H43">
            <v>1529.29</v>
          </cell>
        </row>
        <row r="44">
          <cell r="C44">
            <v>35192293</v>
          </cell>
          <cell r="D44" t="str">
            <v>08W</v>
          </cell>
          <cell r="E44" t="str">
            <v>UNSE</v>
          </cell>
          <cell r="F44" t="str">
            <v>ECOP - MOLINO 1102 - H03-LR396 PH1</v>
          </cell>
          <cell r="G44">
            <v>1</v>
          </cell>
          <cell r="H44">
            <v>1529.29</v>
          </cell>
        </row>
        <row r="45">
          <cell r="C45">
            <v>35192292</v>
          </cell>
          <cell r="D45" t="str">
            <v>08W</v>
          </cell>
          <cell r="E45" t="str">
            <v>UNSE</v>
          </cell>
          <cell r="F45" t="str">
            <v>ECOP - FULTON 1107 - H02-LR604</v>
          </cell>
          <cell r="G45">
            <v>1</v>
          </cell>
          <cell r="H45">
            <v>1529.29</v>
          </cell>
        </row>
        <row r="46">
          <cell r="C46">
            <v>35192291</v>
          </cell>
          <cell r="D46" t="str">
            <v>08W</v>
          </cell>
          <cell r="E46" t="str">
            <v>UNSE</v>
          </cell>
          <cell r="F46" t="str">
            <v>ECOP - DIAMOND SPRINGS 1107 - H02-LR1402</v>
          </cell>
          <cell r="G46">
            <v>1</v>
          </cell>
          <cell r="H46">
            <v>1529.29</v>
          </cell>
        </row>
        <row r="47">
          <cell r="C47">
            <v>35192290</v>
          </cell>
          <cell r="D47" t="str">
            <v>08W</v>
          </cell>
          <cell r="E47" t="str">
            <v>UNSE</v>
          </cell>
          <cell r="F47" t="str">
            <v>ECOP - DIAMOND SPRINGS 1107 - H01-LR1402</v>
          </cell>
          <cell r="G47">
            <v>1</v>
          </cell>
          <cell r="H47">
            <v>1529.29</v>
          </cell>
        </row>
        <row r="48">
          <cell r="C48">
            <v>35192289</v>
          </cell>
          <cell r="D48" t="str">
            <v>08W</v>
          </cell>
          <cell r="E48" t="str">
            <v>UNSE</v>
          </cell>
          <cell r="F48" t="str">
            <v>ECOP - BRUNSWICK 1106 - H07 - LR 51484</v>
          </cell>
          <cell r="G48">
            <v>1</v>
          </cell>
          <cell r="H48">
            <v>0</v>
          </cell>
        </row>
        <row r="49">
          <cell r="C49">
            <v>35192288</v>
          </cell>
          <cell r="D49" t="str">
            <v>08W</v>
          </cell>
          <cell r="E49" t="str">
            <v>UNSE</v>
          </cell>
          <cell r="F49" t="str">
            <v>ECOP - BRUNSWICK 1106 - H04 - LR2416</v>
          </cell>
          <cell r="G49">
            <v>1</v>
          </cell>
          <cell r="H49">
            <v>1529.29</v>
          </cell>
        </row>
        <row r="50">
          <cell r="C50">
            <v>35192287</v>
          </cell>
          <cell r="D50" t="str">
            <v>08W</v>
          </cell>
          <cell r="E50" t="str">
            <v>UNSE</v>
          </cell>
          <cell r="F50" t="str">
            <v>ECOP - BRUNSWICK 1106 - H02 - CB</v>
          </cell>
          <cell r="G50">
            <v>1</v>
          </cell>
          <cell r="H50">
            <v>1529.29</v>
          </cell>
        </row>
        <row r="51">
          <cell r="C51">
            <v>35192286</v>
          </cell>
          <cell r="D51" t="str">
            <v>08W</v>
          </cell>
          <cell r="E51" t="str">
            <v>UNSE</v>
          </cell>
          <cell r="F51" t="str">
            <v>ECOP - BRUNSWICK 1106 - H01 - LR2796 PH2</v>
          </cell>
          <cell r="G51">
            <v>1</v>
          </cell>
          <cell r="H51">
            <v>1529.29</v>
          </cell>
        </row>
        <row r="52">
          <cell r="C52">
            <v>35192285</v>
          </cell>
          <cell r="D52" t="str">
            <v>08W</v>
          </cell>
          <cell r="E52" t="str">
            <v>UNSE</v>
          </cell>
          <cell r="F52" t="str">
            <v>ECOP - BRUNSWICK 1106 - H01 - LR2796 PH1</v>
          </cell>
          <cell r="G52">
            <v>1</v>
          </cell>
          <cell r="H52">
            <v>1529.29</v>
          </cell>
        </row>
        <row r="53">
          <cell r="C53">
            <v>35192284</v>
          </cell>
          <cell r="D53" t="str">
            <v>08W</v>
          </cell>
          <cell r="E53" t="str">
            <v>UNSE</v>
          </cell>
          <cell r="F53" t="str">
            <v>ECOP - SILVERADO 2104 - H05-LR726</v>
          </cell>
          <cell r="G53">
            <v>1</v>
          </cell>
          <cell r="H53">
            <v>4273.3500000000004</v>
          </cell>
        </row>
        <row r="54">
          <cell r="C54">
            <v>35192283</v>
          </cell>
          <cell r="D54" t="str">
            <v>08W</v>
          </cell>
          <cell r="E54" t="str">
            <v>UNSE</v>
          </cell>
          <cell r="F54" t="str">
            <v>ECOP - CALISTOGA 1101 - H04-LR1087</v>
          </cell>
          <cell r="G54">
            <v>1</v>
          </cell>
          <cell r="H54">
            <v>1529.29</v>
          </cell>
        </row>
        <row r="55">
          <cell r="C55">
            <v>35192282</v>
          </cell>
          <cell r="D55" t="str">
            <v>08W</v>
          </cell>
          <cell r="E55" t="str">
            <v>UNSE</v>
          </cell>
          <cell r="F55" t="str">
            <v>ECOP - MIDDLETOWN 1101 - H16-LR48212 PH2</v>
          </cell>
          <cell r="G55">
            <v>1</v>
          </cell>
          <cell r="H55">
            <v>1529.29</v>
          </cell>
        </row>
        <row r="56">
          <cell r="C56">
            <v>35192281</v>
          </cell>
          <cell r="D56" t="str">
            <v>08W</v>
          </cell>
          <cell r="E56" t="str">
            <v>UNSE</v>
          </cell>
          <cell r="F56" t="str">
            <v>ECOP - MIDDLETOWN 1101 - H16-LR48212 PH1</v>
          </cell>
          <cell r="G56">
            <v>1</v>
          </cell>
          <cell r="H56">
            <v>1529.29</v>
          </cell>
        </row>
        <row r="57">
          <cell r="C57">
            <v>35192280</v>
          </cell>
          <cell r="D57" t="str">
            <v>08W</v>
          </cell>
          <cell r="E57" t="str">
            <v>UNSE</v>
          </cell>
          <cell r="F57" t="str">
            <v>ECOP - CLAYTON 2212 - H01-LR2951</v>
          </cell>
          <cell r="G57">
            <v>1</v>
          </cell>
          <cell r="H57">
            <v>1529.29</v>
          </cell>
        </row>
        <row r="58">
          <cell r="C58">
            <v>35192054</v>
          </cell>
          <cell r="D58" t="str">
            <v>08W</v>
          </cell>
          <cell r="E58" t="str">
            <v>UNSE</v>
          </cell>
          <cell r="F58" t="str">
            <v>ECOP-OAKHURST 1103-LR 5470</v>
          </cell>
          <cell r="G58">
            <v>1</v>
          </cell>
          <cell r="H58">
            <v>5786.9</v>
          </cell>
        </row>
        <row r="59">
          <cell r="C59">
            <v>35192053</v>
          </cell>
          <cell r="D59" t="str">
            <v>08W</v>
          </cell>
          <cell r="E59" t="str">
            <v>UNSE</v>
          </cell>
          <cell r="F59" t="str">
            <v>ECOP-OAKHURST 1103-LR 5120</v>
          </cell>
          <cell r="G59">
            <v>1</v>
          </cell>
          <cell r="H59">
            <v>5879.72</v>
          </cell>
        </row>
        <row r="60">
          <cell r="C60">
            <v>35192052</v>
          </cell>
          <cell r="D60" t="str">
            <v>08W</v>
          </cell>
          <cell r="E60" t="str">
            <v>UNSE</v>
          </cell>
          <cell r="F60" t="str">
            <v>ECOP - WEST POINT 1102 - H05-LR34416</v>
          </cell>
          <cell r="G60">
            <v>1</v>
          </cell>
          <cell r="H60">
            <v>2025.89</v>
          </cell>
        </row>
        <row r="61">
          <cell r="C61">
            <v>35192051</v>
          </cell>
          <cell r="D61" t="str">
            <v>08W</v>
          </cell>
          <cell r="E61" t="str">
            <v>UNSE</v>
          </cell>
          <cell r="F61" t="str">
            <v>ECOP - SALT SPRINGS 2102 - H01-LR4796</v>
          </cell>
          <cell r="G61">
            <v>1</v>
          </cell>
          <cell r="H61">
            <v>2305.86</v>
          </cell>
        </row>
        <row r="62">
          <cell r="C62">
            <v>35192050</v>
          </cell>
          <cell r="D62" t="str">
            <v>08W</v>
          </cell>
          <cell r="E62" t="str">
            <v>UNSE</v>
          </cell>
          <cell r="F62" t="str">
            <v>ECOP - WEST POINT 1102 - H01-TS1303</v>
          </cell>
          <cell r="G62">
            <v>1</v>
          </cell>
          <cell r="H62">
            <v>1529.29</v>
          </cell>
        </row>
        <row r="63">
          <cell r="C63">
            <v>35192049</v>
          </cell>
          <cell r="D63" t="str">
            <v>08W</v>
          </cell>
          <cell r="E63" t="str">
            <v>UNSE</v>
          </cell>
          <cell r="F63" t="str">
            <v>ECOP - PINE GROVE 1102 - H04-LR3172 PH4</v>
          </cell>
          <cell r="G63">
            <v>1</v>
          </cell>
          <cell r="H63">
            <v>4822.8500000000004</v>
          </cell>
        </row>
        <row r="64">
          <cell r="C64">
            <v>35192048</v>
          </cell>
          <cell r="D64" t="str">
            <v>08W</v>
          </cell>
          <cell r="E64" t="str">
            <v>UNSE</v>
          </cell>
          <cell r="F64" t="str">
            <v>ECOP - PINE GROVE 1102 - H04-LR3172 PH3</v>
          </cell>
          <cell r="G64">
            <v>1</v>
          </cell>
          <cell r="H64">
            <v>5240.08</v>
          </cell>
        </row>
        <row r="65">
          <cell r="C65">
            <v>35192047</v>
          </cell>
          <cell r="D65" t="str">
            <v>08W</v>
          </cell>
          <cell r="E65" t="str">
            <v>UNSE</v>
          </cell>
          <cell r="F65" t="str">
            <v>ECOP - PINE GROVE 1102 - H04-LR3172 PH2</v>
          </cell>
          <cell r="G65">
            <v>1</v>
          </cell>
          <cell r="H65">
            <v>5607.59</v>
          </cell>
        </row>
        <row r="66">
          <cell r="C66">
            <v>35192046</v>
          </cell>
          <cell r="D66" t="str">
            <v>08W</v>
          </cell>
          <cell r="E66" t="str">
            <v>UNSE</v>
          </cell>
          <cell r="F66" t="str">
            <v>ECOP - PINE GROVE 1102 - H04-LR3172 PH1</v>
          </cell>
          <cell r="G66">
            <v>1</v>
          </cell>
          <cell r="H66">
            <v>5019.0200000000004</v>
          </cell>
        </row>
        <row r="67">
          <cell r="C67">
            <v>35192045</v>
          </cell>
          <cell r="D67" t="str">
            <v>08W</v>
          </cell>
          <cell r="E67" t="str">
            <v>UNSE</v>
          </cell>
          <cell r="F67" t="str">
            <v>ECOP - STANISLAUS 1702 - H02-LR75348</v>
          </cell>
          <cell r="G67">
            <v>1</v>
          </cell>
          <cell r="H67">
            <v>3418.02</v>
          </cell>
        </row>
        <row r="68">
          <cell r="C68">
            <v>35192044</v>
          </cell>
          <cell r="D68" t="str">
            <v>08W</v>
          </cell>
          <cell r="E68" t="str">
            <v>UNSE</v>
          </cell>
          <cell r="F68" t="str">
            <v>ECOP - PINE GROVE 1102 - H03-LR13438 PH2</v>
          </cell>
          <cell r="G68">
            <v>1</v>
          </cell>
          <cell r="H68">
            <v>4594.1499999999996</v>
          </cell>
        </row>
        <row r="69">
          <cell r="C69">
            <v>35192043</v>
          </cell>
          <cell r="D69" t="str">
            <v>08W</v>
          </cell>
          <cell r="E69" t="str">
            <v>UNSE</v>
          </cell>
          <cell r="F69" t="str">
            <v>ECOP - PINE GROVE 1102 - H03-LR13438 PH1</v>
          </cell>
          <cell r="G69">
            <v>1</v>
          </cell>
          <cell r="H69">
            <v>4226.54</v>
          </cell>
        </row>
        <row r="70">
          <cell r="C70">
            <v>35192041</v>
          </cell>
          <cell r="D70" t="str">
            <v>08W</v>
          </cell>
          <cell r="E70" t="str">
            <v>UNSE</v>
          </cell>
          <cell r="F70" t="str">
            <v>ECOP - WEST POINT 1101 - H01-LR4706</v>
          </cell>
          <cell r="G70">
            <v>1</v>
          </cell>
          <cell r="H70">
            <v>7195.17</v>
          </cell>
        </row>
        <row r="71">
          <cell r="C71">
            <v>35192040</v>
          </cell>
          <cell r="D71" t="str">
            <v>08W</v>
          </cell>
          <cell r="E71" t="str">
            <v>UNSE</v>
          </cell>
          <cell r="F71" t="str">
            <v>ECOP - MONTE RIO 1113 - H08-LR477</v>
          </cell>
          <cell r="G71">
            <v>1</v>
          </cell>
          <cell r="H71">
            <v>2148.36</v>
          </cell>
        </row>
        <row r="72">
          <cell r="C72">
            <v>35192039</v>
          </cell>
          <cell r="D72" t="str">
            <v>08W</v>
          </cell>
          <cell r="E72" t="str">
            <v>UNSE</v>
          </cell>
          <cell r="F72" t="str">
            <v>ECOP - MONTE RIO 1113 - H04-LR320</v>
          </cell>
          <cell r="G72">
            <v>1</v>
          </cell>
          <cell r="H72">
            <v>2310.6799999999998</v>
          </cell>
        </row>
        <row r="73">
          <cell r="C73">
            <v>35192037</v>
          </cell>
          <cell r="D73" t="str">
            <v>08W</v>
          </cell>
          <cell r="E73" t="str">
            <v>UNSE</v>
          </cell>
          <cell r="F73" t="str">
            <v>ECOP - SILVERADO 2105 - H01-LR1421</v>
          </cell>
          <cell r="G73">
            <v>1</v>
          </cell>
          <cell r="H73">
            <v>7267.98</v>
          </cell>
        </row>
        <row r="74">
          <cell r="C74">
            <v>35192036</v>
          </cell>
          <cell r="D74" t="str">
            <v>08W</v>
          </cell>
          <cell r="E74" t="str">
            <v>UNSE</v>
          </cell>
          <cell r="F74" t="str">
            <v>ECOP - RINCON 1103 - H01-LR474</v>
          </cell>
          <cell r="G74">
            <v>1</v>
          </cell>
          <cell r="H74">
            <v>4112.83</v>
          </cell>
        </row>
        <row r="75">
          <cell r="C75">
            <v>35192035</v>
          </cell>
          <cell r="D75" t="str">
            <v>08W</v>
          </cell>
          <cell r="E75" t="str">
            <v>UNSE</v>
          </cell>
          <cell r="F75" t="str">
            <v>ECOP - MIRABEL 1101 - H01-LR298</v>
          </cell>
          <cell r="G75">
            <v>1</v>
          </cell>
          <cell r="H75">
            <v>1529.29</v>
          </cell>
        </row>
        <row r="76">
          <cell r="C76">
            <v>35192034</v>
          </cell>
          <cell r="D76" t="str">
            <v>08W</v>
          </cell>
          <cell r="E76" t="str">
            <v>UNSE</v>
          </cell>
          <cell r="F76" t="str">
            <v>ECOP-APPLE HILL 1104-H01-LR13512</v>
          </cell>
          <cell r="G76">
            <v>1</v>
          </cell>
          <cell r="H76">
            <v>1731.73</v>
          </cell>
        </row>
        <row r="77">
          <cell r="C77">
            <v>35192031</v>
          </cell>
          <cell r="D77" t="str">
            <v>08W</v>
          </cell>
          <cell r="E77" t="str">
            <v>UNSE</v>
          </cell>
          <cell r="F77" t="str">
            <v>ECOP - COLUMBIA HILL 1101 - H01-LR35424</v>
          </cell>
          <cell r="G77">
            <v>1</v>
          </cell>
          <cell r="H77">
            <v>2962.4</v>
          </cell>
        </row>
        <row r="78">
          <cell r="C78">
            <v>35192029</v>
          </cell>
          <cell r="D78" t="str">
            <v>08W</v>
          </cell>
          <cell r="E78" t="str">
            <v>UNSE</v>
          </cell>
          <cell r="F78" t="str">
            <v>ECOP - FORESTHILL 1101 - H02-LR1802 PH3</v>
          </cell>
          <cell r="G78">
            <v>1</v>
          </cell>
          <cell r="H78">
            <v>1529.29</v>
          </cell>
        </row>
        <row r="79">
          <cell r="C79">
            <v>35192028</v>
          </cell>
          <cell r="D79" t="str">
            <v>08W</v>
          </cell>
          <cell r="E79" t="str">
            <v>UNSE</v>
          </cell>
          <cell r="F79" t="str">
            <v>ECOP - FORESTHILL 1101 - H02-LR1802 PH2</v>
          </cell>
          <cell r="G79">
            <v>1</v>
          </cell>
          <cell r="H79">
            <v>1529.29</v>
          </cell>
        </row>
        <row r="80">
          <cell r="C80">
            <v>35192025</v>
          </cell>
          <cell r="D80" t="str">
            <v>08W</v>
          </cell>
          <cell r="E80" t="str">
            <v>UNSE</v>
          </cell>
          <cell r="F80" t="str">
            <v>ECOP - FORESTHILL 1101 - H02-LR1802 PH1</v>
          </cell>
          <cell r="G80">
            <v>1</v>
          </cell>
          <cell r="H80">
            <v>1529.29</v>
          </cell>
        </row>
        <row r="81">
          <cell r="C81">
            <v>35192021</v>
          </cell>
          <cell r="D81" t="str">
            <v>08W</v>
          </cell>
          <cell r="E81" t="str">
            <v>UNSE</v>
          </cell>
          <cell r="F81" t="str">
            <v>ECOP - SILVERADO 2104 - H02-LR78268</v>
          </cell>
          <cell r="G81">
            <v>1</v>
          </cell>
          <cell r="H81">
            <v>8862.98</v>
          </cell>
        </row>
        <row r="82">
          <cell r="C82">
            <v>35191937</v>
          </cell>
          <cell r="D82" t="str">
            <v>08W</v>
          </cell>
          <cell r="E82" t="str">
            <v>UNSE</v>
          </cell>
          <cell r="F82" t="str">
            <v>ECOP - PUEBLO 2102 - H01-LR792</v>
          </cell>
          <cell r="G82">
            <v>1</v>
          </cell>
          <cell r="H82">
            <v>3179.19</v>
          </cell>
        </row>
        <row r="83">
          <cell r="C83">
            <v>35191934</v>
          </cell>
          <cell r="D83" t="str">
            <v>08W</v>
          </cell>
          <cell r="E83" t="str">
            <v>UNSE</v>
          </cell>
          <cell r="F83" t="str">
            <v>ECOP - WOODACRE 1101 - H01-LR404 PH2</v>
          </cell>
          <cell r="G83">
            <v>1</v>
          </cell>
          <cell r="H83">
            <v>1529.29</v>
          </cell>
        </row>
        <row r="84">
          <cell r="C84">
            <v>35191930</v>
          </cell>
          <cell r="D84" t="str">
            <v>08W</v>
          </cell>
          <cell r="E84" t="str">
            <v>UNSE</v>
          </cell>
          <cell r="F84" t="str">
            <v>ECOP - WOODACRE 1101 - H01-LR404 PH1</v>
          </cell>
          <cell r="G84">
            <v>1</v>
          </cell>
          <cell r="H84">
            <v>4191.05</v>
          </cell>
        </row>
        <row r="85">
          <cell r="C85">
            <v>35191383</v>
          </cell>
          <cell r="D85" t="str">
            <v>08W</v>
          </cell>
          <cell r="E85" t="str">
            <v>UNSE</v>
          </cell>
          <cell r="F85" t="str">
            <v>ECOP - SILVERADO 2102 - H01-LR58626</v>
          </cell>
          <cell r="G85">
            <v>1</v>
          </cell>
          <cell r="H85">
            <v>1529.29</v>
          </cell>
        </row>
        <row r="86">
          <cell r="C86">
            <v>35191382</v>
          </cell>
          <cell r="D86" t="str">
            <v>08W</v>
          </cell>
          <cell r="E86" t="str">
            <v>UNSE</v>
          </cell>
          <cell r="F86" t="str">
            <v>ECOP - MORAGA 1105 - H01-CB</v>
          </cell>
          <cell r="G86">
            <v>1</v>
          </cell>
          <cell r="H86">
            <v>1529.29</v>
          </cell>
        </row>
        <row r="87">
          <cell r="C87">
            <v>35191381</v>
          </cell>
          <cell r="D87" t="str">
            <v>08W</v>
          </cell>
          <cell r="E87" t="str">
            <v>UNSE</v>
          </cell>
          <cell r="F87" t="str">
            <v>ECOP - MIWUK 1702 - H03-LR9270</v>
          </cell>
          <cell r="G87">
            <v>1</v>
          </cell>
          <cell r="H87">
            <v>1529.29</v>
          </cell>
        </row>
        <row r="88">
          <cell r="C88">
            <v>35191380</v>
          </cell>
          <cell r="D88" t="str">
            <v>08W</v>
          </cell>
          <cell r="E88" t="str">
            <v>UNSE</v>
          </cell>
          <cell r="F88" t="str">
            <v>ECOP - MIWUK 1702 - H02-LR9270</v>
          </cell>
          <cell r="G88">
            <v>1</v>
          </cell>
          <cell r="H88">
            <v>1529.29</v>
          </cell>
        </row>
        <row r="89">
          <cell r="C89">
            <v>35191319</v>
          </cell>
          <cell r="D89" t="str">
            <v>08W</v>
          </cell>
          <cell r="E89" t="str">
            <v>UNSE</v>
          </cell>
          <cell r="F89" t="str">
            <v>ECOP - LAS GALLINAS A 1105 - H01-LR99904</v>
          </cell>
          <cell r="G89">
            <v>1</v>
          </cell>
          <cell r="H89">
            <v>1529.29</v>
          </cell>
        </row>
        <row r="90">
          <cell r="C90">
            <v>35191318</v>
          </cell>
          <cell r="D90" t="str">
            <v>08W</v>
          </cell>
          <cell r="E90" t="str">
            <v>UNSE</v>
          </cell>
          <cell r="F90" t="str">
            <v>ECOP - SILVERADO 2102 - H02-LR58626</v>
          </cell>
          <cell r="G90">
            <v>1</v>
          </cell>
          <cell r="H90">
            <v>2908.35</v>
          </cell>
        </row>
        <row r="91">
          <cell r="C91">
            <v>35191317</v>
          </cell>
          <cell r="D91" t="str">
            <v>08W</v>
          </cell>
          <cell r="E91" t="str">
            <v>UNSE</v>
          </cell>
          <cell r="F91" t="str">
            <v>ECOP - BRUNSWICK 1106 - H03 - LR4639</v>
          </cell>
          <cell r="G91">
            <v>1</v>
          </cell>
          <cell r="H91">
            <v>1529.29</v>
          </cell>
        </row>
        <row r="92">
          <cell r="C92">
            <v>35191316</v>
          </cell>
          <cell r="D92" t="str">
            <v>08W</v>
          </cell>
          <cell r="E92" t="str">
            <v>UNSE</v>
          </cell>
          <cell r="F92" t="str">
            <v>ECOP - OAKHURST 1103 - H01-LR10190</v>
          </cell>
          <cell r="G92">
            <v>1</v>
          </cell>
          <cell r="H92">
            <v>2763.86</v>
          </cell>
        </row>
        <row r="93">
          <cell r="C93">
            <v>35191313</v>
          </cell>
          <cell r="D93" t="str">
            <v>08W</v>
          </cell>
          <cell r="E93" t="str">
            <v>UNSE</v>
          </cell>
          <cell r="F93" t="str">
            <v>ECOP - MONTE RIO 1113 - H06-LR8299</v>
          </cell>
          <cell r="G93">
            <v>1</v>
          </cell>
          <cell r="H93">
            <v>2569</v>
          </cell>
        </row>
        <row r="94">
          <cell r="C94">
            <v>35191311</v>
          </cell>
          <cell r="D94" t="str">
            <v>08W</v>
          </cell>
          <cell r="E94" t="str">
            <v>UNSE</v>
          </cell>
          <cell r="F94" t="str">
            <v>ECOP - MONTE RIO 1113 - H06-LR8299</v>
          </cell>
          <cell r="G94">
            <v>1</v>
          </cell>
          <cell r="H94">
            <v>1554.09</v>
          </cell>
        </row>
        <row r="95">
          <cell r="C95">
            <v>35191130</v>
          </cell>
          <cell r="D95" t="str">
            <v>08W</v>
          </cell>
          <cell r="E95" t="str">
            <v>UNSE</v>
          </cell>
          <cell r="F95" t="str">
            <v>ECOP - CALISTOGA 1101 - H01 - LR 736-PH5</v>
          </cell>
          <cell r="G95">
            <v>0</v>
          </cell>
          <cell r="H95">
            <v>4751.29</v>
          </cell>
        </row>
        <row r="96">
          <cell r="C96">
            <v>35185714</v>
          </cell>
          <cell r="D96" t="str">
            <v>08W</v>
          </cell>
          <cell r="E96" t="str">
            <v>UNSE</v>
          </cell>
          <cell r="F96" t="str">
            <v>WDDB - OTTER 1102 - LR 2002</v>
          </cell>
          <cell r="G96">
            <v>1</v>
          </cell>
          <cell r="H96">
            <v>1774.77</v>
          </cell>
        </row>
        <row r="97">
          <cell r="C97">
            <v>35181939</v>
          </cell>
          <cell r="D97" t="str">
            <v>08W</v>
          </cell>
          <cell r="E97" t="str">
            <v>UNSE</v>
          </cell>
          <cell r="F97" t="str">
            <v>WD RECONDUCTORING ON WYANDOTTE 1103</v>
          </cell>
          <cell r="G97">
            <v>1</v>
          </cell>
          <cell r="H97">
            <v>0</v>
          </cell>
        </row>
        <row r="98">
          <cell r="C98">
            <v>35181199</v>
          </cell>
          <cell r="D98" t="str">
            <v>08W</v>
          </cell>
          <cell r="E98" t="str">
            <v>ESTS erdy</v>
          </cell>
          <cell r="F98" t="str">
            <v>ECOP-WEST POINT 1101-H03-TS L373</v>
          </cell>
          <cell r="G98">
            <v>0</v>
          </cell>
          <cell r="H98">
            <v>6669.42</v>
          </cell>
        </row>
        <row r="99">
          <cell r="C99">
            <v>35177111</v>
          </cell>
          <cell r="D99" t="str">
            <v>08W</v>
          </cell>
          <cell r="E99" t="str">
            <v>UNSE</v>
          </cell>
          <cell r="F99" t="str">
            <v>CWSP - PLACERVILLE 2106 - LR1104 - PH2.8</v>
          </cell>
          <cell r="G99">
            <v>1</v>
          </cell>
          <cell r="H99">
            <v>0</v>
          </cell>
        </row>
        <row r="100">
          <cell r="C100">
            <v>35177110</v>
          </cell>
          <cell r="D100" t="str">
            <v>08W</v>
          </cell>
          <cell r="E100" t="str">
            <v>UNSE</v>
          </cell>
          <cell r="F100" t="str">
            <v>CWSP - PLACERVILLE 2106 - LR1104 - PH2.7</v>
          </cell>
          <cell r="G100">
            <v>1</v>
          </cell>
          <cell r="H100">
            <v>0</v>
          </cell>
        </row>
        <row r="101">
          <cell r="C101">
            <v>35177109</v>
          </cell>
          <cell r="D101" t="str">
            <v>08W</v>
          </cell>
          <cell r="E101" t="str">
            <v>UNSE</v>
          </cell>
          <cell r="F101" t="str">
            <v>CWSP - PLACERVILLE 2106 - LR1104 - PH2.6</v>
          </cell>
          <cell r="G101">
            <v>1</v>
          </cell>
          <cell r="H101">
            <v>0</v>
          </cell>
        </row>
        <row r="102">
          <cell r="C102">
            <v>35177108</v>
          </cell>
          <cell r="D102" t="str">
            <v>08W</v>
          </cell>
          <cell r="E102" t="str">
            <v>UNSE</v>
          </cell>
          <cell r="F102" t="str">
            <v>CWSP - PLACERVILLE 2106 - LR1104 - PH3.7</v>
          </cell>
          <cell r="G102">
            <v>1</v>
          </cell>
          <cell r="H102">
            <v>0</v>
          </cell>
        </row>
        <row r="103">
          <cell r="C103">
            <v>35177107</v>
          </cell>
          <cell r="D103" t="str">
            <v>08W</v>
          </cell>
          <cell r="E103" t="str">
            <v>UNSE</v>
          </cell>
          <cell r="F103" t="str">
            <v>CWSP - PLACERVILLE 2106 - LR1104 - PH3.6</v>
          </cell>
          <cell r="G103">
            <v>1</v>
          </cell>
          <cell r="H103">
            <v>0</v>
          </cell>
        </row>
        <row r="104">
          <cell r="C104">
            <v>35176549</v>
          </cell>
          <cell r="D104" t="str">
            <v>08W</v>
          </cell>
          <cell r="E104" t="str">
            <v>UNSE</v>
          </cell>
          <cell r="F104" t="str">
            <v>ECOP-MONTE RIO 1113-H07-LR180</v>
          </cell>
          <cell r="G104">
            <v>1</v>
          </cell>
          <cell r="H104">
            <v>7406.84</v>
          </cell>
        </row>
        <row r="105">
          <cell r="C105">
            <v>35176497</v>
          </cell>
          <cell r="D105" t="str">
            <v>08W</v>
          </cell>
          <cell r="E105" t="str">
            <v>UNSE</v>
          </cell>
          <cell r="F105" t="str">
            <v>ECOP-STANISLAUS 1702-H03-LR1850</v>
          </cell>
          <cell r="G105">
            <v>1</v>
          </cell>
          <cell r="H105">
            <v>9259.4599999999991</v>
          </cell>
        </row>
        <row r="106">
          <cell r="C106">
            <v>35176211</v>
          </cell>
          <cell r="D106" t="str">
            <v>08W</v>
          </cell>
          <cell r="E106" t="str">
            <v>UNSE</v>
          </cell>
          <cell r="F106" t="str">
            <v>CWSP - PLACERVILLE 2106 - LR1104 - PH2.5</v>
          </cell>
          <cell r="G106">
            <v>1</v>
          </cell>
          <cell r="H106">
            <v>0</v>
          </cell>
        </row>
        <row r="107">
          <cell r="C107">
            <v>35176210</v>
          </cell>
          <cell r="D107" t="str">
            <v>08W</v>
          </cell>
          <cell r="E107" t="str">
            <v>UNSE</v>
          </cell>
          <cell r="F107" t="str">
            <v>CWSP - PLACERVILLE 2106 - LR1104 - PH2.4</v>
          </cell>
          <cell r="G107">
            <v>1</v>
          </cell>
          <cell r="H107">
            <v>0</v>
          </cell>
        </row>
        <row r="108">
          <cell r="C108">
            <v>35176209</v>
          </cell>
          <cell r="D108" t="str">
            <v>08W</v>
          </cell>
          <cell r="E108" t="str">
            <v>UNSE</v>
          </cell>
          <cell r="F108" t="str">
            <v>CWSP - PLACERVILLE 2106 - LR1104 - PH2.3</v>
          </cell>
          <cell r="G108">
            <v>1</v>
          </cell>
          <cell r="H108">
            <v>0</v>
          </cell>
        </row>
        <row r="109">
          <cell r="C109">
            <v>35175859</v>
          </cell>
          <cell r="D109" t="str">
            <v>08W</v>
          </cell>
          <cell r="E109" t="str">
            <v>UNSE</v>
          </cell>
          <cell r="F109" t="str">
            <v>CWSP - PLACERVILLE 2106 - LR1104 - PH6.5</v>
          </cell>
          <cell r="G109">
            <v>1</v>
          </cell>
          <cell r="H109">
            <v>0</v>
          </cell>
        </row>
        <row r="110">
          <cell r="C110">
            <v>35175858</v>
          </cell>
          <cell r="D110" t="str">
            <v>08W</v>
          </cell>
          <cell r="E110" t="str">
            <v>UNSE</v>
          </cell>
          <cell r="F110" t="str">
            <v>CWSP - PLACERVILLE 2106 - LR1104 - PH6.4</v>
          </cell>
          <cell r="G110">
            <v>1</v>
          </cell>
          <cell r="H110">
            <v>0</v>
          </cell>
        </row>
        <row r="111">
          <cell r="C111">
            <v>35175857</v>
          </cell>
          <cell r="D111" t="str">
            <v>08W</v>
          </cell>
          <cell r="E111" t="str">
            <v>UNSE</v>
          </cell>
          <cell r="F111" t="str">
            <v>CWSP - PLACERVILLE 2106 - LR1104 - PH6.3</v>
          </cell>
          <cell r="G111">
            <v>1</v>
          </cell>
          <cell r="H111">
            <v>0</v>
          </cell>
        </row>
        <row r="112">
          <cell r="C112">
            <v>35175856</v>
          </cell>
          <cell r="D112" t="str">
            <v>08W</v>
          </cell>
          <cell r="E112" t="str">
            <v>UNSE</v>
          </cell>
          <cell r="F112" t="str">
            <v>CWSP - PLACERVILLE 2106 - LR1104 - PH6.2</v>
          </cell>
          <cell r="G112">
            <v>1</v>
          </cell>
          <cell r="H112">
            <v>0</v>
          </cell>
        </row>
        <row r="113">
          <cell r="C113">
            <v>35175855</v>
          </cell>
          <cell r="D113" t="str">
            <v>08W</v>
          </cell>
          <cell r="E113" t="str">
            <v>UNSE</v>
          </cell>
          <cell r="F113" t="str">
            <v>CWSP - PLACERVILLE 2106 - LR1104 - PH5.5</v>
          </cell>
          <cell r="G113">
            <v>1</v>
          </cell>
          <cell r="H113">
            <v>0</v>
          </cell>
        </row>
        <row r="114">
          <cell r="C114">
            <v>35175854</v>
          </cell>
          <cell r="D114" t="str">
            <v>08W</v>
          </cell>
          <cell r="E114" t="str">
            <v>UNSE</v>
          </cell>
          <cell r="F114" t="str">
            <v>CWSP - PLACERVILLE 2106 - LR1104 - PH5.4</v>
          </cell>
          <cell r="G114">
            <v>1</v>
          </cell>
          <cell r="H114">
            <v>0</v>
          </cell>
        </row>
        <row r="115">
          <cell r="C115">
            <v>35175853</v>
          </cell>
          <cell r="D115" t="str">
            <v>08W</v>
          </cell>
          <cell r="E115" t="str">
            <v>UNSE</v>
          </cell>
          <cell r="F115" t="str">
            <v>CWSP - PLACERVILLE 2106 - LR1104 - PH5.3</v>
          </cell>
          <cell r="G115">
            <v>1</v>
          </cell>
          <cell r="H115">
            <v>0</v>
          </cell>
        </row>
        <row r="116">
          <cell r="C116">
            <v>35175852</v>
          </cell>
          <cell r="D116" t="str">
            <v>08W</v>
          </cell>
          <cell r="E116" t="str">
            <v>UNSE</v>
          </cell>
          <cell r="F116" t="str">
            <v>CWSP - PLACERVILLE 2106 - LR1104 - PH5.2</v>
          </cell>
          <cell r="G116">
            <v>1</v>
          </cell>
          <cell r="H116">
            <v>0</v>
          </cell>
        </row>
        <row r="117">
          <cell r="C117">
            <v>35175850</v>
          </cell>
          <cell r="D117" t="str">
            <v>08W</v>
          </cell>
          <cell r="E117" t="str">
            <v>UNSE</v>
          </cell>
          <cell r="F117" t="str">
            <v>CWSP - PLACERVILLE 2106 - LR1104 - PH4.5</v>
          </cell>
          <cell r="G117">
            <v>1</v>
          </cell>
          <cell r="H117">
            <v>0</v>
          </cell>
        </row>
        <row r="118">
          <cell r="C118">
            <v>35175849</v>
          </cell>
          <cell r="D118" t="str">
            <v>08W</v>
          </cell>
          <cell r="E118" t="str">
            <v>UNSE</v>
          </cell>
          <cell r="F118" t="str">
            <v>CWSP - PLACERVILLE 2106 - LR1104 - PH4.4</v>
          </cell>
          <cell r="G118">
            <v>1</v>
          </cell>
          <cell r="H118">
            <v>0</v>
          </cell>
        </row>
        <row r="119">
          <cell r="C119">
            <v>35175848</v>
          </cell>
          <cell r="D119" t="str">
            <v>08W</v>
          </cell>
          <cell r="E119" t="str">
            <v>UNSE</v>
          </cell>
          <cell r="F119" t="str">
            <v>CWSP - PLACERVILLE 2106 - LR1104 - PH4.3</v>
          </cell>
          <cell r="G119">
            <v>1</v>
          </cell>
          <cell r="H119">
            <v>0</v>
          </cell>
        </row>
        <row r="120">
          <cell r="C120">
            <v>35175847</v>
          </cell>
          <cell r="D120" t="str">
            <v>08W</v>
          </cell>
          <cell r="E120" t="str">
            <v>UNSE</v>
          </cell>
          <cell r="F120" t="str">
            <v>CWSP - PLACERVILLE 2106 - LR1104 - PH4.2</v>
          </cell>
          <cell r="G120">
            <v>1</v>
          </cell>
          <cell r="H120">
            <v>3490.18</v>
          </cell>
        </row>
        <row r="121">
          <cell r="C121">
            <v>35175846</v>
          </cell>
          <cell r="D121" t="str">
            <v>08W</v>
          </cell>
          <cell r="E121" t="str">
            <v>UNSE</v>
          </cell>
          <cell r="F121" t="str">
            <v>CWSP - PLACERVILLE 2106 - LR1104 - PH3.5</v>
          </cell>
          <cell r="G121">
            <v>1</v>
          </cell>
          <cell r="H121">
            <v>0</v>
          </cell>
        </row>
        <row r="122">
          <cell r="C122">
            <v>35175845</v>
          </cell>
          <cell r="D122" t="str">
            <v>08W</v>
          </cell>
          <cell r="E122" t="str">
            <v>UNSE</v>
          </cell>
          <cell r="F122" t="str">
            <v>CWSP - PLACERVILLE 2106 - LR1104 - PH3.4</v>
          </cell>
          <cell r="G122">
            <v>1</v>
          </cell>
          <cell r="H122">
            <v>0</v>
          </cell>
        </row>
        <row r="123">
          <cell r="C123">
            <v>35175844</v>
          </cell>
          <cell r="D123" t="str">
            <v>08W</v>
          </cell>
          <cell r="E123" t="str">
            <v>UNSE</v>
          </cell>
          <cell r="F123" t="str">
            <v>CWSP - PLACERVILLE 2106 - LR1104 - PH3.3</v>
          </cell>
          <cell r="G123">
            <v>1</v>
          </cell>
          <cell r="H123">
            <v>0</v>
          </cell>
        </row>
        <row r="124">
          <cell r="C124">
            <v>35175843</v>
          </cell>
          <cell r="D124" t="str">
            <v>08W</v>
          </cell>
          <cell r="E124" t="str">
            <v>UNSE</v>
          </cell>
          <cell r="F124" t="str">
            <v>CWSP - PLACERVILLE 2106 - LR1104 - PH3.2</v>
          </cell>
          <cell r="G124">
            <v>1</v>
          </cell>
          <cell r="H124">
            <v>0</v>
          </cell>
        </row>
        <row r="125">
          <cell r="C125">
            <v>35174993</v>
          </cell>
          <cell r="D125" t="str">
            <v>08W</v>
          </cell>
          <cell r="E125" t="str">
            <v>UNSE</v>
          </cell>
          <cell r="F125" t="str">
            <v>CWSP - PLACERVILLE 2106 - LR1104 - PH2.2</v>
          </cell>
          <cell r="G125">
            <v>1</v>
          </cell>
          <cell r="H125">
            <v>0</v>
          </cell>
        </row>
        <row r="126">
          <cell r="C126">
            <v>35174501</v>
          </cell>
          <cell r="D126" t="str">
            <v>08W</v>
          </cell>
          <cell r="E126" t="str">
            <v>UNSE</v>
          </cell>
          <cell r="F126" t="str">
            <v>ECOP-MIDDLETOWN 1101-H12-LR548-PH3</v>
          </cell>
          <cell r="G126">
            <v>0</v>
          </cell>
          <cell r="H126">
            <v>9454.44</v>
          </cell>
        </row>
        <row r="127">
          <cell r="C127">
            <v>35174479</v>
          </cell>
          <cell r="D127" t="str">
            <v>08W</v>
          </cell>
          <cell r="E127" t="str">
            <v>UNSE</v>
          </cell>
          <cell r="F127" t="str">
            <v>ECOP-MIDDLETOWN 1101-H12-LR548-PH2</v>
          </cell>
          <cell r="G127">
            <v>0</v>
          </cell>
          <cell r="H127">
            <v>11772.8</v>
          </cell>
        </row>
        <row r="128">
          <cell r="C128">
            <v>35174478</v>
          </cell>
          <cell r="D128" t="str">
            <v>08W</v>
          </cell>
          <cell r="E128" t="str">
            <v>UNSE</v>
          </cell>
          <cell r="F128" t="str">
            <v>ECOP-MIDDLETOWN 1101-H12-LR548-PH1</v>
          </cell>
          <cell r="G128">
            <v>0</v>
          </cell>
          <cell r="H128">
            <v>0</v>
          </cell>
        </row>
        <row r="129">
          <cell r="C129">
            <v>35174477</v>
          </cell>
          <cell r="D129" t="str">
            <v>08W</v>
          </cell>
          <cell r="E129" t="str">
            <v>UNSE</v>
          </cell>
          <cell r="F129" t="str">
            <v>ECOP-CALISTOGA 1101-H01-LR736-PH3</v>
          </cell>
          <cell r="G129">
            <v>0</v>
          </cell>
          <cell r="H129">
            <v>5212.5600000000004</v>
          </cell>
        </row>
        <row r="130">
          <cell r="C130">
            <v>35174476</v>
          </cell>
          <cell r="D130" t="str">
            <v>08W</v>
          </cell>
          <cell r="E130" t="str">
            <v>UNSE</v>
          </cell>
          <cell r="F130" t="str">
            <v>ECOP-CALISTOGA 1101-H01-LR736-S_O 208157</v>
          </cell>
          <cell r="G130">
            <v>0</v>
          </cell>
          <cell r="H130">
            <v>4716.42</v>
          </cell>
        </row>
        <row r="131">
          <cell r="C131">
            <v>35174475</v>
          </cell>
          <cell r="D131" t="str">
            <v>08W</v>
          </cell>
          <cell r="E131" t="str">
            <v>UNSE</v>
          </cell>
          <cell r="F131" t="str">
            <v>ECOP-CALISTOGA 1101-H01-LR736-E_O CO3807</v>
          </cell>
          <cell r="G131">
            <v>0</v>
          </cell>
          <cell r="H131">
            <v>4396.3599999999997</v>
          </cell>
        </row>
        <row r="132">
          <cell r="C132">
            <v>35174474</v>
          </cell>
          <cell r="D132" t="str">
            <v>08W</v>
          </cell>
          <cell r="E132" t="str">
            <v>UNSE</v>
          </cell>
          <cell r="F132" t="str">
            <v>ECOP-CALISTOGA 1101-H01-LR736 PH1</v>
          </cell>
          <cell r="G132">
            <v>0</v>
          </cell>
          <cell r="H132">
            <v>17135.47</v>
          </cell>
        </row>
        <row r="133">
          <cell r="C133">
            <v>35174473</v>
          </cell>
          <cell r="D133" t="str">
            <v>08W</v>
          </cell>
          <cell r="E133" t="str">
            <v>UNSE</v>
          </cell>
          <cell r="F133" t="str">
            <v>ECOP-CALISTOGA 1101-H03-LR43924</v>
          </cell>
          <cell r="G133">
            <v>0</v>
          </cell>
          <cell r="H133">
            <v>11538.2</v>
          </cell>
        </row>
        <row r="134">
          <cell r="C134">
            <v>35174472</v>
          </cell>
          <cell r="D134" t="str">
            <v>08W</v>
          </cell>
          <cell r="E134" t="str">
            <v>UNSE</v>
          </cell>
          <cell r="F134" t="str">
            <v>ECOP-CALISTOGA 1101-H02-LR43924</v>
          </cell>
          <cell r="G134">
            <v>0</v>
          </cell>
          <cell r="H134">
            <v>13914.3</v>
          </cell>
        </row>
        <row r="135">
          <cell r="C135">
            <v>35174471</v>
          </cell>
          <cell r="D135" t="str">
            <v>08W</v>
          </cell>
          <cell r="E135" t="str">
            <v>UNSE</v>
          </cell>
          <cell r="F135" t="str">
            <v>ECOP-MONTE RIO 1113-H07-LR180</v>
          </cell>
          <cell r="G135">
            <v>1</v>
          </cell>
          <cell r="H135">
            <v>0</v>
          </cell>
        </row>
        <row r="136">
          <cell r="C136">
            <v>35174470</v>
          </cell>
          <cell r="D136" t="str">
            <v>08W</v>
          </cell>
          <cell r="E136" t="str">
            <v>UNSE</v>
          </cell>
          <cell r="F136" t="str">
            <v>ECOP-MOLINO 1102-H01-LR318</v>
          </cell>
          <cell r="G136">
            <v>0</v>
          </cell>
          <cell r="H136">
            <v>8244.43</v>
          </cell>
        </row>
        <row r="137">
          <cell r="C137">
            <v>35174469</v>
          </cell>
          <cell r="D137" t="str">
            <v>08W</v>
          </cell>
          <cell r="E137" t="str">
            <v>ESTS erdy</v>
          </cell>
          <cell r="F137" t="str">
            <v>ECOP-PINE GROVE 1102-H01-LR45292</v>
          </cell>
          <cell r="G137">
            <v>0</v>
          </cell>
          <cell r="H137">
            <v>11387.16</v>
          </cell>
        </row>
        <row r="138">
          <cell r="C138">
            <v>35174468</v>
          </cell>
          <cell r="D138" t="str">
            <v>08W</v>
          </cell>
          <cell r="E138" t="str">
            <v>ESTS erdy</v>
          </cell>
          <cell r="F138" t="str">
            <v>ECOP-STANISLAUS 1702-H01-LR37276-PH2</v>
          </cell>
          <cell r="G138">
            <v>0</v>
          </cell>
          <cell r="H138">
            <v>2800.77</v>
          </cell>
        </row>
        <row r="139">
          <cell r="C139">
            <v>35174467</v>
          </cell>
          <cell r="D139" t="str">
            <v>08W</v>
          </cell>
          <cell r="E139" t="str">
            <v>ESTS erdy</v>
          </cell>
          <cell r="F139" t="str">
            <v>ECOP-STANISLAUS 1702-H01-LR37276-PH1</v>
          </cell>
          <cell r="G139">
            <v>0</v>
          </cell>
          <cell r="H139">
            <v>3175.4</v>
          </cell>
        </row>
        <row r="140">
          <cell r="C140">
            <v>35174466</v>
          </cell>
          <cell r="D140" t="str">
            <v>08W</v>
          </cell>
          <cell r="E140" t="str">
            <v>UNSE</v>
          </cell>
          <cell r="F140" t="str">
            <v>ECOP-EL DORADO 2101-H02-LR6852-PH3</v>
          </cell>
          <cell r="G140">
            <v>1</v>
          </cell>
          <cell r="H140">
            <v>11464.47</v>
          </cell>
        </row>
        <row r="141">
          <cell r="C141">
            <v>35174465</v>
          </cell>
          <cell r="D141" t="str">
            <v>08W</v>
          </cell>
          <cell r="E141" t="str">
            <v>UNSE</v>
          </cell>
          <cell r="F141" t="str">
            <v>ECOP-EL DORADO 2101-H02-LR6852-PH1</v>
          </cell>
          <cell r="G141">
            <v>0</v>
          </cell>
          <cell r="H141">
            <v>18621.04</v>
          </cell>
        </row>
        <row r="142">
          <cell r="C142">
            <v>35174174</v>
          </cell>
          <cell r="D142" t="str">
            <v>08W</v>
          </cell>
          <cell r="E142" t="str">
            <v>UNSE</v>
          </cell>
          <cell r="F142" t="str">
            <v>ECOP-STANISLAUS 1702-H03-LR1850</v>
          </cell>
          <cell r="G142">
            <v>0</v>
          </cell>
          <cell r="H142">
            <v>0</v>
          </cell>
        </row>
        <row r="143">
          <cell r="C143">
            <v>35173959</v>
          </cell>
          <cell r="D143" t="str">
            <v>08W</v>
          </cell>
          <cell r="E143" t="str">
            <v>ADER erdy</v>
          </cell>
          <cell r="F143" t="str">
            <v>CWSP-MIWUK 1702-LR 38218-PH 1.6</v>
          </cell>
          <cell r="G143">
            <v>1</v>
          </cell>
          <cell r="H143">
            <v>0</v>
          </cell>
        </row>
        <row r="144">
          <cell r="C144">
            <v>35173756</v>
          </cell>
          <cell r="D144" t="str">
            <v>08W</v>
          </cell>
          <cell r="E144" t="str">
            <v>UNSE</v>
          </cell>
          <cell r="F144" t="str">
            <v>ECOP-EL DORADO 2101-H02-LR6852-PH2</v>
          </cell>
          <cell r="G144">
            <v>1</v>
          </cell>
          <cell r="H144">
            <v>7281.28</v>
          </cell>
        </row>
        <row r="145">
          <cell r="C145">
            <v>35173755</v>
          </cell>
          <cell r="D145" t="str">
            <v>08W</v>
          </cell>
          <cell r="E145" t="str">
            <v>ESTS</v>
          </cell>
          <cell r="F145" t="str">
            <v>ECOP-WEST POINT 1101-H02-LR36674</v>
          </cell>
          <cell r="G145">
            <v>0</v>
          </cell>
          <cell r="H145">
            <v>12518.15</v>
          </cell>
        </row>
        <row r="146">
          <cell r="C146">
            <v>35173754</v>
          </cell>
          <cell r="D146" t="str">
            <v>08W</v>
          </cell>
          <cell r="E146" t="str">
            <v>UNSE</v>
          </cell>
          <cell r="F146" t="str">
            <v>ECOP-BRUNSWICK 1106-H08-LR51486</v>
          </cell>
          <cell r="G146">
            <v>1</v>
          </cell>
          <cell r="H146">
            <v>12902.72</v>
          </cell>
        </row>
        <row r="147">
          <cell r="C147">
            <v>35173387</v>
          </cell>
          <cell r="D147" t="str">
            <v>08W</v>
          </cell>
          <cell r="E147" t="str">
            <v>ESTS erdy</v>
          </cell>
          <cell r="F147" t="str">
            <v>BR-09-01-W (E) SKYWAY PH3 20A PARB</v>
          </cell>
          <cell r="G147">
            <v>1</v>
          </cell>
          <cell r="H147">
            <v>0</v>
          </cell>
        </row>
        <row r="148">
          <cell r="C148">
            <v>35168823</v>
          </cell>
          <cell r="D148" t="str">
            <v>08W</v>
          </cell>
          <cell r="E148" t="str">
            <v>ESTS erdy</v>
          </cell>
          <cell r="F148" t="str">
            <v>CWSP - PLACERVILLE 2106 - LR1104 - PH1.7</v>
          </cell>
          <cell r="G148">
            <v>1</v>
          </cell>
          <cell r="H148">
            <v>0</v>
          </cell>
        </row>
        <row r="149">
          <cell r="C149">
            <v>35168822</v>
          </cell>
          <cell r="D149" t="str">
            <v>08W</v>
          </cell>
          <cell r="E149" t="str">
            <v>ESTS erdy</v>
          </cell>
          <cell r="F149" t="str">
            <v>CWSP - PLACERVILLE 2106 - LR1104 - PH1.6</v>
          </cell>
          <cell r="G149">
            <v>1</v>
          </cell>
          <cell r="H149">
            <v>0</v>
          </cell>
        </row>
        <row r="150">
          <cell r="C150">
            <v>35168821</v>
          </cell>
          <cell r="D150" t="str">
            <v>08W</v>
          </cell>
          <cell r="E150" t="str">
            <v>ESTS</v>
          </cell>
          <cell r="F150" t="str">
            <v>CWSP - PLACERVILLE 2106 - LR1104 - PH1.5</v>
          </cell>
          <cell r="G150">
            <v>1</v>
          </cell>
          <cell r="H150">
            <v>412.71</v>
          </cell>
        </row>
        <row r="151">
          <cell r="C151">
            <v>35168820</v>
          </cell>
          <cell r="D151" t="str">
            <v>08W</v>
          </cell>
          <cell r="E151" t="str">
            <v>ESTS</v>
          </cell>
          <cell r="F151" t="str">
            <v>CWSP - PLACERVILLE 2106 - LR1104 - PH1.4</v>
          </cell>
          <cell r="G151">
            <v>1</v>
          </cell>
          <cell r="H151">
            <v>0</v>
          </cell>
        </row>
        <row r="152">
          <cell r="C152">
            <v>35167138</v>
          </cell>
          <cell r="D152" t="str">
            <v>08W</v>
          </cell>
          <cell r="E152" t="str">
            <v>ESTS</v>
          </cell>
          <cell r="F152" t="str">
            <v>CWSP - PLACERVILLE 2106 - LR1104 - PH1.3</v>
          </cell>
          <cell r="G152">
            <v>0</v>
          </cell>
          <cell r="H152">
            <v>600</v>
          </cell>
        </row>
        <row r="153">
          <cell r="C153">
            <v>35167136</v>
          </cell>
          <cell r="D153" t="str">
            <v>08W</v>
          </cell>
          <cell r="E153" t="str">
            <v>ESTS</v>
          </cell>
          <cell r="F153" t="str">
            <v>CWSP - PLACERVILLE 2106 - LR1104 - PH1.2</v>
          </cell>
          <cell r="G153">
            <v>1</v>
          </cell>
          <cell r="H153">
            <v>214.56</v>
          </cell>
        </row>
        <row r="154">
          <cell r="C154">
            <v>35160346</v>
          </cell>
          <cell r="D154" t="str">
            <v>08W</v>
          </cell>
          <cell r="E154" t="str">
            <v>ESTS erdy</v>
          </cell>
          <cell r="F154" t="str">
            <v>CWSP - BRUNSWICK 1105 LR2210 - PH 2.7</v>
          </cell>
          <cell r="G154">
            <v>0</v>
          </cell>
          <cell r="H154">
            <v>301.36</v>
          </cell>
        </row>
        <row r="155">
          <cell r="C155">
            <v>35160345</v>
          </cell>
          <cell r="D155" t="str">
            <v>08W</v>
          </cell>
          <cell r="E155" t="str">
            <v>ESTS erdy</v>
          </cell>
          <cell r="F155" t="str">
            <v>CWSP - BRUNSWICK 1105 LR2210 - PH 2.6</v>
          </cell>
          <cell r="G155">
            <v>0</v>
          </cell>
          <cell r="H155">
            <v>2162.7600000000002</v>
          </cell>
        </row>
        <row r="156">
          <cell r="C156">
            <v>35160344</v>
          </cell>
          <cell r="D156" t="str">
            <v>08W</v>
          </cell>
          <cell r="E156" t="str">
            <v>ESTS erdy</v>
          </cell>
          <cell r="F156" t="str">
            <v>CWSP - BRUNSWICK 1105 LR2210 - PH 2.5</v>
          </cell>
          <cell r="G156">
            <v>0</v>
          </cell>
          <cell r="H156">
            <v>602.71</v>
          </cell>
        </row>
        <row r="157">
          <cell r="C157">
            <v>35160343</v>
          </cell>
          <cell r="D157" t="str">
            <v>08W</v>
          </cell>
          <cell r="E157" t="str">
            <v>ESTS erdy</v>
          </cell>
          <cell r="F157" t="str">
            <v>CWSP - BRUNSWICK 1105 LR2210 - PH 2.4</v>
          </cell>
          <cell r="G157">
            <v>0</v>
          </cell>
          <cell r="H157">
            <v>902.05</v>
          </cell>
        </row>
        <row r="158">
          <cell r="C158">
            <v>35160342</v>
          </cell>
          <cell r="D158" t="str">
            <v>08W</v>
          </cell>
          <cell r="E158" t="str">
            <v>ESTS</v>
          </cell>
          <cell r="F158" t="str">
            <v>CWSP - BRUNSWICK 1105 LR2210 - PH 2.3</v>
          </cell>
          <cell r="G158">
            <v>0</v>
          </cell>
          <cell r="H158">
            <v>3602.43</v>
          </cell>
        </row>
        <row r="159">
          <cell r="C159">
            <v>35160341</v>
          </cell>
          <cell r="D159" t="str">
            <v>08W</v>
          </cell>
          <cell r="E159" t="str">
            <v>ESTS</v>
          </cell>
          <cell r="F159" t="str">
            <v>CWSP - BRUNSWICK 1105 LR2210 - PH 2.2</v>
          </cell>
          <cell r="G159">
            <v>0</v>
          </cell>
          <cell r="H159">
            <v>2803.39</v>
          </cell>
        </row>
        <row r="160">
          <cell r="C160">
            <v>35160098</v>
          </cell>
          <cell r="D160" t="str">
            <v>08W</v>
          </cell>
          <cell r="E160" t="str">
            <v>ESTS</v>
          </cell>
          <cell r="F160" t="str">
            <v>CWSP - BRUNSWICK 1105 LR2210 - PH 1.9</v>
          </cell>
          <cell r="G160">
            <v>1</v>
          </cell>
          <cell r="H160">
            <v>26818.6</v>
          </cell>
        </row>
        <row r="161">
          <cell r="C161">
            <v>35160097</v>
          </cell>
          <cell r="D161" t="str">
            <v>08W</v>
          </cell>
          <cell r="E161" t="str">
            <v>ESTS erdy</v>
          </cell>
          <cell r="F161" t="str">
            <v>CWSP - BRUNSWICK 1105 LR2210 - PH 1.8</v>
          </cell>
          <cell r="G161">
            <v>1</v>
          </cell>
          <cell r="H161">
            <v>43220.69</v>
          </cell>
        </row>
        <row r="162">
          <cell r="C162">
            <v>35160096</v>
          </cell>
          <cell r="D162" t="str">
            <v>08W</v>
          </cell>
          <cell r="E162" t="str">
            <v>ESTS</v>
          </cell>
          <cell r="F162" t="str">
            <v>CWSP - BRUNSWICK 1105 LR2210 - PH 1.7</v>
          </cell>
          <cell r="G162">
            <v>1</v>
          </cell>
          <cell r="H162">
            <v>54718.58</v>
          </cell>
        </row>
        <row r="163">
          <cell r="C163">
            <v>35160095</v>
          </cell>
          <cell r="D163" t="str">
            <v>08W</v>
          </cell>
          <cell r="E163" t="str">
            <v>ESTS erdy</v>
          </cell>
          <cell r="F163" t="str">
            <v>CWSP - BRUNSWICK 1105 LR2210 - PH 1.6</v>
          </cell>
          <cell r="G163">
            <v>1</v>
          </cell>
          <cell r="H163">
            <v>60194.55</v>
          </cell>
        </row>
        <row r="164">
          <cell r="C164">
            <v>35160094</v>
          </cell>
          <cell r="D164" t="str">
            <v>08W</v>
          </cell>
          <cell r="E164" t="str">
            <v>ESTS erdy</v>
          </cell>
          <cell r="F164" t="str">
            <v>CWSP - BRUNSWICK 1105 LR2210 - PH 1.5</v>
          </cell>
          <cell r="G164">
            <v>1</v>
          </cell>
          <cell r="H164">
            <v>40575.089999999997</v>
          </cell>
        </row>
        <row r="165">
          <cell r="C165">
            <v>35160093</v>
          </cell>
          <cell r="D165" t="str">
            <v>08W</v>
          </cell>
          <cell r="E165" t="str">
            <v>ESTS</v>
          </cell>
          <cell r="F165" t="str">
            <v>CWSP - BRUNSWICK 1105 LR2210 - PH 1.4</v>
          </cell>
          <cell r="G165">
            <v>1</v>
          </cell>
          <cell r="H165">
            <v>41357.050000000003</v>
          </cell>
        </row>
        <row r="166">
          <cell r="C166">
            <v>35160091</v>
          </cell>
          <cell r="D166" t="str">
            <v>08W</v>
          </cell>
          <cell r="E166" t="str">
            <v>ESTS</v>
          </cell>
          <cell r="F166" t="str">
            <v>CWSP - BRUNSWICK 1105 LR2210 - PH 1.3</v>
          </cell>
          <cell r="G166">
            <v>1</v>
          </cell>
          <cell r="H166">
            <v>43706.52</v>
          </cell>
        </row>
        <row r="167">
          <cell r="C167">
            <v>35158717</v>
          </cell>
          <cell r="D167" t="str">
            <v>08W</v>
          </cell>
          <cell r="E167" t="str">
            <v>ESTS erdy</v>
          </cell>
          <cell r="F167" t="str">
            <v>CWSP - BRUNSWICK 1105 LR2210 - PH 1.2</v>
          </cell>
          <cell r="G167">
            <v>1</v>
          </cell>
          <cell r="H167">
            <v>45676.25</v>
          </cell>
        </row>
        <row r="168">
          <cell r="C168">
            <v>35157845</v>
          </cell>
          <cell r="D168" t="str">
            <v>08W</v>
          </cell>
          <cell r="E168" t="str">
            <v>CONS erdy srdy</v>
          </cell>
          <cell r="F168" t="str">
            <v>SILVERADO 2105 WIRE DOWN - PH 3</v>
          </cell>
          <cell r="G168">
            <v>476216.79</v>
          </cell>
          <cell r="H168">
            <v>327842.26</v>
          </cell>
        </row>
        <row r="169">
          <cell r="C169">
            <v>35155842</v>
          </cell>
          <cell r="D169" t="str">
            <v>08W</v>
          </cell>
          <cell r="E169" t="str">
            <v>UNSE</v>
          </cell>
          <cell r="F169" t="str">
            <v>CWSP - BRUNSWICK 1105 LR2140 - PH 3.12</v>
          </cell>
          <cell r="G169">
            <v>1</v>
          </cell>
          <cell r="H169">
            <v>475.72</v>
          </cell>
        </row>
        <row r="170">
          <cell r="C170">
            <v>35155841</v>
          </cell>
          <cell r="D170" t="str">
            <v>08W</v>
          </cell>
          <cell r="E170" t="str">
            <v>UNSE</v>
          </cell>
          <cell r="F170" t="str">
            <v>CWSP - BRUNSWICK 1105 LR2140 - PH 3.11</v>
          </cell>
          <cell r="G170">
            <v>1</v>
          </cell>
          <cell r="H170">
            <v>770.34</v>
          </cell>
        </row>
        <row r="171">
          <cell r="C171">
            <v>35155840</v>
          </cell>
          <cell r="D171" t="str">
            <v>08W</v>
          </cell>
          <cell r="E171" t="str">
            <v>UNSE</v>
          </cell>
          <cell r="F171" t="str">
            <v>CWSP - BRUNSWICK 1105 LR2140 - PH 3.10</v>
          </cell>
          <cell r="G171">
            <v>1</v>
          </cell>
          <cell r="H171">
            <v>0</v>
          </cell>
        </row>
        <row r="172">
          <cell r="C172">
            <v>35155759</v>
          </cell>
          <cell r="D172" t="str">
            <v>08W</v>
          </cell>
          <cell r="E172" t="str">
            <v>UNSE</v>
          </cell>
          <cell r="F172" t="str">
            <v>CWSP - BRUNSWICK 1105 LR2140 - PH 3.09</v>
          </cell>
          <cell r="G172">
            <v>1</v>
          </cell>
          <cell r="H172">
            <v>0</v>
          </cell>
        </row>
        <row r="173">
          <cell r="C173">
            <v>35155758</v>
          </cell>
          <cell r="D173" t="str">
            <v>08W</v>
          </cell>
          <cell r="E173" t="str">
            <v>UNSE</v>
          </cell>
          <cell r="F173" t="str">
            <v>CWSP - BRUNSWICK 1105 LR2140 - PH 3.08</v>
          </cell>
          <cell r="G173">
            <v>1</v>
          </cell>
          <cell r="H173">
            <v>525.75</v>
          </cell>
        </row>
        <row r="174">
          <cell r="C174">
            <v>35155757</v>
          </cell>
          <cell r="D174" t="str">
            <v>08W</v>
          </cell>
          <cell r="E174" t="str">
            <v>UNSE</v>
          </cell>
          <cell r="F174" t="str">
            <v>CWSP - BRUNSWICK 1105 LR2140 - PH 3.07</v>
          </cell>
          <cell r="G174">
            <v>1</v>
          </cell>
          <cell r="H174">
            <v>0</v>
          </cell>
        </row>
        <row r="175">
          <cell r="C175">
            <v>35155756</v>
          </cell>
          <cell r="D175" t="str">
            <v>08W</v>
          </cell>
          <cell r="E175" t="str">
            <v>UNSE</v>
          </cell>
          <cell r="F175" t="str">
            <v>CWSP - BRUNSWICK 1105 LR2140 - PH 3.06</v>
          </cell>
          <cell r="G175">
            <v>1</v>
          </cell>
          <cell r="H175">
            <v>1809.66</v>
          </cell>
        </row>
        <row r="176">
          <cell r="C176">
            <v>35155755</v>
          </cell>
          <cell r="D176" t="str">
            <v>08W</v>
          </cell>
          <cell r="E176" t="str">
            <v>UNSE</v>
          </cell>
          <cell r="F176" t="str">
            <v>CWSP - BRUNSWICK 1105 LR2140 - PH 3.05</v>
          </cell>
          <cell r="G176">
            <v>1</v>
          </cell>
          <cell r="H176">
            <v>214.56</v>
          </cell>
        </row>
        <row r="177">
          <cell r="C177">
            <v>35155754</v>
          </cell>
          <cell r="D177" t="str">
            <v>08W</v>
          </cell>
          <cell r="E177" t="str">
            <v>UNSE</v>
          </cell>
          <cell r="F177" t="str">
            <v>CWSP - BRUNSWICK 1105 LR2140 - PH 3.04</v>
          </cell>
          <cell r="G177">
            <v>1</v>
          </cell>
          <cell r="H177">
            <v>525.75</v>
          </cell>
        </row>
        <row r="178">
          <cell r="C178">
            <v>35155753</v>
          </cell>
          <cell r="D178" t="str">
            <v>08W</v>
          </cell>
          <cell r="E178" t="str">
            <v>UNSE</v>
          </cell>
          <cell r="F178" t="str">
            <v>CWSP - BRUNSWICK 1105 LR2140 - PH 3.03</v>
          </cell>
          <cell r="G178">
            <v>1</v>
          </cell>
          <cell r="H178">
            <v>770.34</v>
          </cell>
        </row>
        <row r="179">
          <cell r="C179">
            <v>35155752</v>
          </cell>
          <cell r="D179" t="str">
            <v>08W</v>
          </cell>
          <cell r="E179" t="str">
            <v>UNSE</v>
          </cell>
          <cell r="F179" t="str">
            <v>CWSP - BRUNSWICK 1105 LR2140 - PH 3.02</v>
          </cell>
          <cell r="G179">
            <v>1</v>
          </cell>
          <cell r="H179">
            <v>214.56</v>
          </cell>
        </row>
        <row r="180">
          <cell r="C180">
            <v>35155751</v>
          </cell>
          <cell r="D180" t="str">
            <v>08W</v>
          </cell>
          <cell r="E180" t="str">
            <v>UNSE</v>
          </cell>
          <cell r="F180" t="str">
            <v>CWSP - BRUNSWICK 1105 LR2140 - PH 2.17</v>
          </cell>
          <cell r="G180">
            <v>1</v>
          </cell>
          <cell r="H180">
            <v>725.36</v>
          </cell>
        </row>
        <row r="181">
          <cell r="C181">
            <v>35155750</v>
          </cell>
          <cell r="D181" t="str">
            <v>08W</v>
          </cell>
          <cell r="E181" t="str">
            <v>UNSE</v>
          </cell>
          <cell r="F181" t="str">
            <v>CWSP - BRUNSWICK 1105 LR2140 - PH 2.16</v>
          </cell>
          <cell r="G181">
            <v>1</v>
          </cell>
          <cell r="H181">
            <v>494.23</v>
          </cell>
        </row>
        <row r="182">
          <cell r="C182">
            <v>35155749</v>
          </cell>
          <cell r="D182" t="str">
            <v>08W</v>
          </cell>
          <cell r="E182" t="str">
            <v>UNSE</v>
          </cell>
          <cell r="F182" t="str">
            <v>CWSP - BRUNSWICK 1105 LR2140 - PH 2.15</v>
          </cell>
          <cell r="G182">
            <v>1</v>
          </cell>
          <cell r="H182">
            <v>0</v>
          </cell>
        </row>
        <row r="183">
          <cell r="C183">
            <v>35155748</v>
          </cell>
          <cell r="D183" t="str">
            <v>08W</v>
          </cell>
          <cell r="E183" t="str">
            <v>UNSE</v>
          </cell>
          <cell r="F183" t="str">
            <v>CWSP - BRUNSWICK 1105 LR2140 - PH 2.14</v>
          </cell>
          <cell r="G183">
            <v>1</v>
          </cell>
          <cell r="H183">
            <v>0</v>
          </cell>
        </row>
        <row r="184">
          <cell r="C184">
            <v>35155747</v>
          </cell>
          <cell r="D184" t="str">
            <v>08W</v>
          </cell>
          <cell r="E184" t="str">
            <v>UNSE</v>
          </cell>
          <cell r="F184" t="str">
            <v>CWSP - BRUNSWICK 1105 LR2140 - PH 2.13</v>
          </cell>
          <cell r="G184">
            <v>1</v>
          </cell>
          <cell r="H184">
            <v>0</v>
          </cell>
        </row>
        <row r="185">
          <cell r="C185">
            <v>35155746</v>
          </cell>
          <cell r="D185" t="str">
            <v>08W</v>
          </cell>
          <cell r="E185" t="str">
            <v>UNSE</v>
          </cell>
          <cell r="F185" t="str">
            <v>CWSP - BRUNSWICK 1105 LR2140 - PH 2.12</v>
          </cell>
          <cell r="G185">
            <v>1</v>
          </cell>
          <cell r="H185">
            <v>494.23</v>
          </cell>
        </row>
        <row r="186">
          <cell r="C186">
            <v>35155744</v>
          </cell>
          <cell r="D186" t="str">
            <v>08W</v>
          </cell>
          <cell r="E186" t="str">
            <v>UNSE</v>
          </cell>
          <cell r="F186" t="str">
            <v>CWSP - BRUNSWICK 1105 LR2140 - PH 2.11</v>
          </cell>
          <cell r="G186">
            <v>1</v>
          </cell>
          <cell r="H186">
            <v>0</v>
          </cell>
        </row>
        <row r="187">
          <cell r="C187">
            <v>35155743</v>
          </cell>
          <cell r="D187" t="str">
            <v>08W</v>
          </cell>
          <cell r="E187" t="str">
            <v>UNSE</v>
          </cell>
          <cell r="F187" t="str">
            <v>CWSP - BRUNSWICK 1105 LR2140 - PH 2.10</v>
          </cell>
          <cell r="G187">
            <v>1</v>
          </cell>
          <cell r="H187">
            <v>0</v>
          </cell>
        </row>
        <row r="188">
          <cell r="C188">
            <v>35155742</v>
          </cell>
          <cell r="D188" t="str">
            <v>08W</v>
          </cell>
          <cell r="E188" t="str">
            <v>UNSE</v>
          </cell>
          <cell r="F188" t="str">
            <v>CWSP - BRUNSWICK 1105 LR2140 - PH 2.09</v>
          </cell>
          <cell r="G188">
            <v>1</v>
          </cell>
          <cell r="H188">
            <v>725.36</v>
          </cell>
        </row>
        <row r="189">
          <cell r="C189">
            <v>35155741</v>
          </cell>
          <cell r="D189" t="str">
            <v>08W</v>
          </cell>
          <cell r="E189" t="str">
            <v>UNSE</v>
          </cell>
          <cell r="F189" t="str">
            <v>CWSP - BRUNSWICK 1105 LR2140 - PH 2.08</v>
          </cell>
          <cell r="G189">
            <v>1</v>
          </cell>
          <cell r="H189">
            <v>247.12</v>
          </cell>
        </row>
        <row r="190">
          <cell r="C190">
            <v>35155740</v>
          </cell>
          <cell r="D190" t="str">
            <v>08W</v>
          </cell>
          <cell r="E190" t="str">
            <v>UNSE</v>
          </cell>
          <cell r="F190" t="str">
            <v>CWSP - BRUNSWICK 1105 LR2140 - PH 2.07</v>
          </cell>
          <cell r="G190">
            <v>1</v>
          </cell>
          <cell r="H190">
            <v>0</v>
          </cell>
        </row>
        <row r="191">
          <cell r="C191">
            <v>35155699</v>
          </cell>
          <cell r="D191" t="str">
            <v>08W</v>
          </cell>
          <cell r="E191" t="str">
            <v>UNSE</v>
          </cell>
          <cell r="F191" t="str">
            <v>CWSP - BRUNSWICK 1105 LR2140 - PH 2.06</v>
          </cell>
          <cell r="G191">
            <v>1</v>
          </cell>
          <cell r="H191">
            <v>247.12</v>
          </cell>
        </row>
        <row r="192">
          <cell r="C192">
            <v>35155698</v>
          </cell>
          <cell r="D192" t="str">
            <v>08W</v>
          </cell>
          <cell r="E192" t="str">
            <v>UNSE</v>
          </cell>
          <cell r="F192" t="str">
            <v>CWSP - BRUNSWICK 1105 LR2140 - PH 2.05</v>
          </cell>
          <cell r="G192">
            <v>1</v>
          </cell>
          <cell r="H192">
            <v>247.12</v>
          </cell>
        </row>
        <row r="193">
          <cell r="C193">
            <v>35155697</v>
          </cell>
          <cell r="D193" t="str">
            <v>08W</v>
          </cell>
          <cell r="E193" t="str">
            <v>UNSE</v>
          </cell>
          <cell r="F193" t="str">
            <v>CWSP - BRUNSWICK 1105 LR2140 - PH 2.04</v>
          </cell>
          <cell r="G193">
            <v>1</v>
          </cell>
          <cell r="H193">
            <v>247.12</v>
          </cell>
        </row>
        <row r="194">
          <cell r="C194">
            <v>35155696</v>
          </cell>
          <cell r="D194" t="str">
            <v>08W</v>
          </cell>
          <cell r="E194" t="str">
            <v>UNSE</v>
          </cell>
          <cell r="F194" t="str">
            <v>CWSP - BRUNSWICK 1105 LR2140 - PH 2.03</v>
          </cell>
          <cell r="G194">
            <v>1</v>
          </cell>
          <cell r="H194">
            <v>725.36</v>
          </cell>
        </row>
        <row r="195">
          <cell r="C195">
            <v>35155695</v>
          </cell>
          <cell r="D195" t="str">
            <v>08W</v>
          </cell>
          <cell r="E195" t="str">
            <v>UNSE</v>
          </cell>
          <cell r="F195" t="str">
            <v>CWSP - BRUNSWICK 1105 LR2140 - PH 2.02</v>
          </cell>
          <cell r="G195">
            <v>1</v>
          </cell>
          <cell r="H195">
            <v>459.15</v>
          </cell>
        </row>
        <row r="196">
          <cell r="C196">
            <v>35155694</v>
          </cell>
          <cell r="D196" t="str">
            <v>08W</v>
          </cell>
          <cell r="E196" t="str">
            <v>UNSE</v>
          </cell>
          <cell r="F196" t="str">
            <v>CWSP - BRUNSWICK 1105 LR2140 - PH 1.16</v>
          </cell>
          <cell r="G196">
            <v>1</v>
          </cell>
          <cell r="H196">
            <v>244.59</v>
          </cell>
        </row>
        <row r="197">
          <cell r="C197">
            <v>35155693</v>
          </cell>
          <cell r="D197" t="str">
            <v>08W</v>
          </cell>
          <cell r="E197" t="str">
            <v>UNSE</v>
          </cell>
          <cell r="F197" t="str">
            <v>CWSP - BRUNSWICK 1105 LR2140 - PH 1.15</v>
          </cell>
          <cell r="G197">
            <v>1</v>
          </cell>
          <cell r="H197">
            <v>311.2</v>
          </cell>
        </row>
        <row r="198">
          <cell r="C198">
            <v>35155692</v>
          </cell>
          <cell r="D198" t="str">
            <v>08W</v>
          </cell>
          <cell r="E198" t="str">
            <v>UNSE</v>
          </cell>
          <cell r="F198" t="str">
            <v>CWSP - BRUNSWICK 1105 LR2140 - PH 1.14</v>
          </cell>
          <cell r="G198">
            <v>1</v>
          </cell>
          <cell r="H198">
            <v>244.59</v>
          </cell>
        </row>
        <row r="199">
          <cell r="C199">
            <v>35155691</v>
          </cell>
          <cell r="D199" t="str">
            <v>08W</v>
          </cell>
          <cell r="E199" t="str">
            <v>UNSE</v>
          </cell>
          <cell r="F199" t="str">
            <v>CWSP - BRUNSWICK 1105 LR2140 - PH 1.13</v>
          </cell>
          <cell r="G199">
            <v>1</v>
          </cell>
          <cell r="H199">
            <v>244.59</v>
          </cell>
        </row>
        <row r="200">
          <cell r="C200">
            <v>35155690</v>
          </cell>
          <cell r="D200" t="str">
            <v>08W</v>
          </cell>
          <cell r="E200" t="str">
            <v>UNSE</v>
          </cell>
          <cell r="F200" t="str">
            <v>CWSP - BRUNSWICK 1105 LR2140 - PH 1.12</v>
          </cell>
          <cell r="G200">
            <v>1</v>
          </cell>
          <cell r="H200">
            <v>244.59</v>
          </cell>
        </row>
        <row r="201">
          <cell r="C201">
            <v>35155689</v>
          </cell>
          <cell r="D201" t="str">
            <v>08W</v>
          </cell>
          <cell r="E201" t="str">
            <v>UNSE</v>
          </cell>
          <cell r="F201" t="str">
            <v>CWSP - BRUNSWICK 1105 LR2140 - PH 1.11</v>
          </cell>
          <cell r="G201">
            <v>1</v>
          </cell>
          <cell r="H201">
            <v>244.59</v>
          </cell>
        </row>
        <row r="202">
          <cell r="C202">
            <v>35155688</v>
          </cell>
          <cell r="D202" t="str">
            <v>08W</v>
          </cell>
          <cell r="E202" t="str">
            <v>UNSE</v>
          </cell>
          <cell r="F202" t="str">
            <v>CWSP - BRUNSWICK 1105 LR2140 - PH 1.10</v>
          </cell>
          <cell r="G202">
            <v>1</v>
          </cell>
          <cell r="H202">
            <v>244.59</v>
          </cell>
        </row>
        <row r="203">
          <cell r="C203">
            <v>35155687</v>
          </cell>
          <cell r="D203" t="str">
            <v>08W</v>
          </cell>
          <cell r="E203" t="str">
            <v>UNSE</v>
          </cell>
          <cell r="F203" t="str">
            <v>CWSP - BRUNSWICK 1105 LR2140 - PH 1.09</v>
          </cell>
          <cell r="G203">
            <v>1</v>
          </cell>
          <cell r="H203">
            <v>244.59</v>
          </cell>
        </row>
        <row r="204">
          <cell r="C204">
            <v>35155686</v>
          </cell>
          <cell r="D204" t="str">
            <v>08W</v>
          </cell>
          <cell r="E204" t="str">
            <v>UNSE</v>
          </cell>
          <cell r="F204" t="str">
            <v>CWSP - BRUNSWICK 1105 LR2140 - PH 1.08</v>
          </cell>
          <cell r="G204">
            <v>1</v>
          </cell>
          <cell r="H204">
            <v>244.59</v>
          </cell>
        </row>
        <row r="205">
          <cell r="C205">
            <v>35155685</v>
          </cell>
          <cell r="D205" t="str">
            <v>08W</v>
          </cell>
          <cell r="E205" t="str">
            <v>UNSE</v>
          </cell>
          <cell r="F205" t="str">
            <v>CWSP - BRUNSWICK 1105 LR2140 - PH 1.07</v>
          </cell>
          <cell r="G205">
            <v>1</v>
          </cell>
          <cell r="H205">
            <v>489.15</v>
          </cell>
        </row>
        <row r="206">
          <cell r="C206">
            <v>35155684</v>
          </cell>
          <cell r="D206" t="str">
            <v>08W</v>
          </cell>
          <cell r="E206" t="str">
            <v>UNSE</v>
          </cell>
          <cell r="F206" t="str">
            <v>CWSP-BRUNSWICK 1105 LR2140 - PH 1.06</v>
          </cell>
          <cell r="G206">
            <v>1</v>
          </cell>
          <cell r="H206">
            <v>489.15</v>
          </cell>
        </row>
        <row r="207">
          <cell r="C207">
            <v>35155683</v>
          </cell>
          <cell r="D207" t="str">
            <v>08W</v>
          </cell>
          <cell r="E207" t="str">
            <v>UNSE</v>
          </cell>
          <cell r="F207" t="str">
            <v>CWSP - BRUNSWICK 1105 LR2140 - PH 1.05</v>
          </cell>
          <cell r="G207">
            <v>1</v>
          </cell>
          <cell r="H207">
            <v>2174.37</v>
          </cell>
        </row>
        <row r="208">
          <cell r="C208">
            <v>35155682</v>
          </cell>
          <cell r="D208" t="str">
            <v>08W</v>
          </cell>
          <cell r="E208" t="str">
            <v>UNSE</v>
          </cell>
          <cell r="F208" t="str">
            <v>CWSP - BRUNSWICK 1105 LR2140 - PH 1.04</v>
          </cell>
          <cell r="G208">
            <v>1</v>
          </cell>
          <cell r="H208">
            <v>489.15</v>
          </cell>
        </row>
        <row r="209">
          <cell r="C209">
            <v>35155681</v>
          </cell>
          <cell r="D209" t="str">
            <v>08W</v>
          </cell>
          <cell r="E209" t="str">
            <v>UNSE</v>
          </cell>
          <cell r="F209" t="str">
            <v>CWSP - BRUNSWICK 1105 LR2140 - PH 1.03</v>
          </cell>
          <cell r="G209">
            <v>1</v>
          </cell>
          <cell r="H209">
            <v>733.75</v>
          </cell>
        </row>
        <row r="210">
          <cell r="C210">
            <v>35155680</v>
          </cell>
          <cell r="D210" t="str">
            <v>08W</v>
          </cell>
          <cell r="E210" t="str">
            <v>UNSE</v>
          </cell>
          <cell r="F210" t="str">
            <v>CWSP - BRUNSWICK 1105 LR2140 - PH 1.02</v>
          </cell>
          <cell r="G210">
            <v>1</v>
          </cell>
          <cell r="H210">
            <v>1209.45</v>
          </cell>
        </row>
        <row r="211">
          <cell r="C211">
            <v>35147045</v>
          </cell>
          <cell r="D211" t="str">
            <v>08W</v>
          </cell>
          <cell r="E211" t="str">
            <v>CLSD canc</v>
          </cell>
          <cell r="F211" t="str">
            <v>*CANC* *DO NOT USE* PSPS - CASTRO V*CANC</v>
          </cell>
          <cell r="G211">
            <v>500000</v>
          </cell>
          <cell r="H211">
            <v>0</v>
          </cell>
        </row>
        <row r="212">
          <cell r="C212">
            <v>35145540</v>
          </cell>
          <cell r="D212" t="str">
            <v>08W</v>
          </cell>
          <cell r="E212" t="str">
            <v>PEND</v>
          </cell>
          <cell r="F212" t="str">
            <v>PSPS - FROGTOWN 1702 - CB</v>
          </cell>
          <cell r="G212">
            <v>0</v>
          </cell>
          <cell r="H212">
            <v>149235.66</v>
          </cell>
        </row>
        <row r="213">
          <cell r="C213">
            <v>35145525</v>
          </cell>
          <cell r="D213" t="str">
            <v>08W</v>
          </cell>
          <cell r="E213" t="str">
            <v>PEND</v>
          </cell>
          <cell r="F213" t="str">
            <v>PSPS - RINCON 1102 1104 SYSTEM HARDENING</v>
          </cell>
          <cell r="G213">
            <v>1</v>
          </cell>
          <cell r="H213">
            <v>126300.05</v>
          </cell>
        </row>
        <row r="214">
          <cell r="C214">
            <v>35145524</v>
          </cell>
          <cell r="D214" t="str">
            <v>08W</v>
          </cell>
          <cell r="E214" t="str">
            <v>ADER</v>
          </cell>
          <cell r="F214" t="str">
            <v>PSPS - RINCON 1101 1103 SYSTEM HARDENING</v>
          </cell>
          <cell r="G214">
            <v>1</v>
          </cell>
          <cell r="H214">
            <v>111830.89</v>
          </cell>
        </row>
        <row r="215">
          <cell r="C215">
            <v>35145523</v>
          </cell>
          <cell r="D215" t="str">
            <v>08W</v>
          </cell>
          <cell r="E215" t="str">
            <v>CLSD canc</v>
          </cell>
          <cell r="F215" t="str">
            <v>*CANC* PSPS - FULTON 1102 HARDENING</v>
          </cell>
          <cell r="G215">
            <v>1</v>
          </cell>
          <cell r="H215">
            <v>-199.31</v>
          </cell>
        </row>
        <row r="216">
          <cell r="C216">
            <v>35145522</v>
          </cell>
          <cell r="D216" t="str">
            <v>08W</v>
          </cell>
          <cell r="E216" t="str">
            <v>PEND</v>
          </cell>
          <cell r="F216" t="str">
            <v>PSPS - CLARKSVILLE 2104 - CB UG</v>
          </cell>
          <cell r="G216">
            <v>0</v>
          </cell>
          <cell r="H216">
            <v>127485.93</v>
          </cell>
        </row>
        <row r="217">
          <cell r="C217">
            <v>35145006</v>
          </cell>
          <cell r="D217" t="str">
            <v>08W</v>
          </cell>
          <cell r="E217" t="str">
            <v>ESTS</v>
          </cell>
          <cell r="F217" t="str">
            <v>PSPS - STAFFORD 1101 LR 1298</v>
          </cell>
          <cell r="G217">
            <v>0</v>
          </cell>
          <cell r="H217">
            <v>101422.64</v>
          </cell>
        </row>
        <row r="218">
          <cell r="C218">
            <v>35145005</v>
          </cell>
          <cell r="D218" t="str">
            <v>08W</v>
          </cell>
          <cell r="E218" t="str">
            <v>DOCC</v>
          </cell>
          <cell r="F218" t="str">
            <v>*CANCELLED*CWSP - STAFFORD 1101 - CB PH1</v>
          </cell>
          <cell r="G218">
            <v>0</v>
          </cell>
          <cell r="H218">
            <v>20930.02</v>
          </cell>
        </row>
        <row r="219">
          <cell r="C219">
            <v>35145004</v>
          </cell>
          <cell r="D219" t="str">
            <v>08W</v>
          </cell>
          <cell r="E219" t="str">
            <v>PEND</v>
          </cell>
          <cell r="F219" t="str">
            <v>PSPS - ROSSMOOR 1106 - CB</v>
          </cell>
          <cell r="G219">
            <v>0</v>
          </cell>
          <cell r="H219">
            <v>77591.83</v>
          </cell>
        </row>
        <row r="220">
          <cell r="C220">
            <v>35145003</v>
          </cell>
          <cell r="D220" t="str">
            <v>08W</v>
          </cell>
          <cell r="E220" t="str">
            <v>PEND</v>
          </cell>
          <cell r="F220" t="str">
            <v>PSPS CWSP - MORAGA 1103 - CB</v>
          </cell>
          <cell r="G220">
            <v>0</v>
          </cell>
          <cell r="H220">
            <v>82101.350000000006</v>
          </cell>
        </row>
        <row r="221">
          <cell r="C221">
            <v>35145002</v>
          </cell>
          <cell r="D221" t="str">
            <v>08W</v>
          </cell>
          <cell r="E221" t="str">
            <v>APPR</v>
          </cell>
          <cell r="F221" t="str">
            <v>PSPS - IGNACIO 1101 - CB</v>
          </cell>
          <cell r="G221">
            <v>1</v>
          </cell>
          <cell r="H221">
            <v>109425.47</v>
          </cell>
        </row>
        <row r="222">
          <cell r="C222">
            <v>35145001</v>
          </cell>
          <cell r="D222" t="str">
            <v>08W</v>
          </cell>
          <cell r="E222" t="str">
            <v>PEND</v>
          </cell>
          <cell r="F222" t="str">
            <v>PSPS - CLAYTON 2215 - CB</v>
          </cell>
          <cell r="G222">
            <v>0</v>
          </cell>
          <cell r="H222">
            <v>119267.66</v>
          </cell>
        </row>
        <row r="223">
          <cell r="C223">
            <v>35144944</v>
          </cell>
          <cell r="D223" t="str">
            <v>08W</v>
          </cell>
          <cell r="E223" t="str">
            <v>PEND</v>
          </cell>
          <cell r="F223" t="str">
            <v>PSPS – SNEATH LANE 1107 – LR 48338</v>
          </cell>
          <cell r="G223">
            <v>0</v>
          </cell>
          <cell r="H223">
            <v>107106.57</v>
          </cell>
        </row>
        <row r="224">
          <cell r="C224">
            <v>35144943</v>
          </cell>
          <cell r="D224" t="str">
            <v>08W</v>
          </cell>
          <cell r="E224" t="str">
            <v>ESTS erdy</v>
          </cell>
          <cell r="F224" t="str">
            <v>PSPS - ROB ROY 2105 - CB</v>
          </cell>
          <cell r="G224">
            <v>0</v>
          </cell>
          <cell r="H224">
            <v>67738.31</v>
          </cell>
        </row>
        <row r="225">
          <cell r="C225">
            <v>35144942</v>
          </cell>
          <cell r="D225" t="str">
            <v>08W</v>
          </cell>
          <cell r="E225" t="str">
            <v>CLSD canc</v>
          </cell>
          <cell r="F225" t="str">
            <v>*CANC* PSPS - PAUL SWEET 2105 - CB</v>
          </cell>
          <cell r="G225">
            <v>500000</v>
          </cell>
          <cell r="H225">
            <v>-54.95</v>
          </cell>
        </row>
        <row r="226">
          <cell r="C226">
            <v>35144941</v>
          </cell>
          <cell r="D226" t="str">
            <v>08W</v>
          </cell>
          <cell r="E226" t="str">
            <v>ADER</v>
          </cell>
          <cell r="F226" t="str">
            <v>PSPS - PAUL SWEET 2105 - CB PH 1</v>
          </cell>
          <cell r="G226">
            <v>0</v>
          </cell>
          <cell r="H226">
            <v>155124.46</v>
          </cell>
        </row>
        <row r="227">
          <cell r="C227">
            <v>35144940</v>
          </cell>
          <cell r="D227" t="str">
            <v>08W</v>
          </cell>
          <cell r="E227" t="str">
            <v>CLSD canc</v>
          </cell>
          <cell r="F227" t="str">
            <v>*CANC* PSPS - HICKS 2101 – CB</v>
          </cell>
          <cell r="G227">
            <v>500000</v>
          </cell>
          <cell r="H227">
            <v>-356.39</v>
          </cell>
        </row>
        <row r="228">
          <cell r="C228">
            <v>35142828</v>
          </cell>
          <cell r="D228" t="str">
            <v>08W</v>
          </cell>
          <cell r="E228" t="str">
            <v>CONS erdy srdy</v>
          </cell>
          <cell r="F228" t="str">
            <v>CWSP-BRUNSWICK-1103-LR2200 HARDENING PH4</v>
          </cell>
          <cell r="G228">
            <v>0</v>
          </cell>
          <cell r="H228">
            <v>112559.83</v>
          </cell>
        </row>
        <row r="229">
          <cell r="C229">
            <v>35142827</v>
          </cell>
          <cell r="D229" t="str">
            <v>08W</v>
          </cell>
          <cell r="E229" t="str">
            <v>PEND cont</v>
          </cell>
          <cell r="F229" t="str">
            <v>CWSP-BRUNSWICK-1103-LR2200 HARDENING PH3</v>
          </cell>
          <cell r="G229">
            <v>0</v>
          </cell>
          <cell r="H229">
            <v>371431.05</v>
          </cell>
        </row>
        <row r="230">
          <cell r="C230">
            <v>35142826</v>
          </cell>
          <cell r="D230" t="str">
            <v>08W</v>
          </cell>
          <cell r="E230" t="str">
            <v>CONS srdy</v>
          </cell>
          <cell r="F230" t="str">
            <v>CWSP-BRUNSWICK-1103-LR2200 HARDENING PH2</v>
          </cell>
          <cell r="G230">
            <v>1270938.77</v>
          </cell>
          <cell r="H230">
            <v>758454.52</v>
          </cell>
        </row>
        <row r="231">
          <cell r="C231">
            <v>35137599</v>
          </cell>
          <cell r="D231" t="str">
            <v>08W</v>
          </cell>
          <cell r="E231" t="str">
            <v>UNSE</v>
          </cell>
          <cell r="F231" t="str">
            <v>CWSP-ECOP-MIDDLETOWN 1101-LR 614-H11</v>
          </cell>
          <cell r="G231">
            <v>1</v>
          </cell>
          <cell r="H231">
            <v>2981.38</v>
          </cell>
        </row>
        <row r="232">
          <cell r="C232">
            <v>35137596</v>
          </cell>
          <cell r="D232" t="str">
            <v>08W</v>
          </cell>
          <cell r="E232" t="str">
            <v>ESTS</v>
          </cell>
          <cell r="F232" t="str">
            <v>CWSP-ECOP-MIDDLETOWN 1101-LR 4646-H08</v>
          </cell>
          <cell r="G232">
            <v>1</v>
          </cell>
          <cell r="H232">
            <v>2867.73</v>
          </cell>
        </row>
        <row r="233">
          <cell r="C233">
            <v>35137593</v>
          </cell>
          <cell r="D233" t="str">
            <v>08W</v>
          </cell>
          <cell r="E233" t="str">
            <v>ESTS</v>
          </cell>
          <cell r="F233" t="str">
            <v>CWSP-ECOP-MIDDLETOWN 1101-LR 4646-H07</v>
          </cell>
          <cell r="G233">
            <v>1</v>
          </cell>
          <cell r="H233">
            <v>4591.6899999999996</v>
          </cell>
        </row>
        <row r="234">
          <cell r="C234">
            <v>35137590</v>
          </cell>
          <cell r="D234" t="str">
            <v>08W</v>
          </cell>
          <cell r="E234" t="str">
            <v>ESTS</v>
          </cell>
          <cell r="F234" t="str">
            <v>CWSP-ECOP-MIDDLETOWN 1101-OCB-H02</v>
          </cell>
          <cell r="G234">
            <v>0</v>
          </cell>
          <cell r="H234">
            <v>5107.21</v>
          </cell>
        </row>
        <row r="235">
          <cell r="C235">
            <v>35135864</v>
          </cell>
          <cell r="D235" t="str">
            <v>08W</v>
          </cell>
          <cell r="E235" t="str">
            <v>CONS srdy</v>
          </cell>
          <cell r="F235" t="str">
            <v>CWSP – GRAYS FLAT 401 FUSE 3079 ZONE</v>
          </cell>
          <cell r="G235">
            <v>0</v>
          </cell>
          <cell r="H235">
            <v>123962.13</v>
          </cell>
        </row>
        <row r="236">
          <cell r="C236">
            <v>35135005</v>
          </cell>
          <cell r="D236" t="str">
            <v>08W</v>
          </cell>
          <cell r="E236" t="str">
            <v>UNSE</v>
          </cell>
          <cell r="F236" t="str">
            <v>MVWF ALTO 1125 MUIR WOOD DR,MUIR BEACH</v>
          </cell>
          <cell r="G236">
            <v>50000</v>
          </cell>
          <cell r="H236">
            <v>8238.33</v>
          </cell>
        </row>
        <row r="237">
          <cell r="C237">
            <v>35129767</v>
          </cell>
          <cell r="D237" t="str">
            <v>08W</v>
          </cell>
          <cell r="E237" t="str">
            <v>ESTS erdy</v>
          </cell>
          <cell r="F237" t="str">
            <v>CWSP-BRUNSWICK-1103-LR2200 HARDENING PH1</v>
          </cell>
          <cell r="G237">
            <v>0</v>
          </cell>
          <cell r="H237">
            <v>108795.1</v>
          </cell>
        </row>
        <row r="238">
          <cell r="C238">
            <v>35129657</v>
          </cell>
          <cell r="D238" t="str">
            <v>08W</v>
          </cell>
          <cell r="E238" t="str">
            <v>ESTS</v>
          </cell>
          <cell r="F238" t="str">
            <v>CWSP - ORO FINO 1102 - OCB&amp;LR2090 PH 1.9</v>
          </cell>
          <cell r="G238">
            <v>0</v>
          </cell>
          <cell r="H238">
            <v>8861.2900000000009</v>
          </cell>
        </row>
        <row r="239">
          <cell r="C239">
            <v>35129656</v>
          </cell>
          <cell r="D239" t="str">
            <v>08W</v>
          </cell>
          <cell r="E239" t="str">
            <v>ADER</v>
          </cell>
          <cell r="F239" t="str">
            <v>CWSP - ORO FINO 1102 - OCB&amp;LR2090 PH 1.8</v>
          </cell>
          <cell r="G239">
            <v>1</v>
          </cell>
          <cell r="H239">
            <v>231.13</v>
          </cell>
        </row>
        <row r="240">
          <cell r="C240">
            <v>35129655</v>
          </cell>
          <cell r="D240" t="str">
            <v>08W</v>
          </cell>
          <cell r="E240" t="str">
            <v>PEND</v>
          </cell>
          <cell r="F240" t="str">
            <v>CWSP - ORO FINO 1102 - OCB&amp;LR2090 PH 1.7</v>
          </cell>
          <cell r="G240">
            <v>652747.93999999994</v>
          </cell>
          <cell r="H240">
            <v>41910.370000000003</v>
          </cell>
        </row>
        <row r="241">
          <cell r="C241">
            <v>35129654</v>
          </cell>
          <cell r="D241" t="str">
            <v>08W</v>
          </cell>
          <cell r="E241" t="str">
            <v>PEND erdy</v>
          </cell>
          <cell r="F241" t="str">
            <v>CWSP - ORO FINO 1102 - OCB&amp;LR2090 PH 1.6</v>
          </cell>
          <cell r="G241">
            <v>1141812.8600000001</v>
          </cell>
          <cell r="H241">
            <v>113381.57</v>
          </cell>
        </row>
        <row r="242">
          <cell r="C242">
            <v>35129653</v>
          </cell>
          <cell r="D242" t="str">
            <v>08W</v>
          </cell>
          <cell r="E242" t="str">
            <v>ESTS</v>
          </cell>
          <cell r="F242" t="str">
            <v>CWSP - ORO FINO 1102 - OCB&amp;LR2090 PH 1.5</v>
          </cell>
          <cell r="G242">
            <v>0</v>
          </cell>
          <cell r="H242">
            <v>21564.36</v>
          </cell>
        </row>
        <row r="243">
          <cell r="C243">
            <v>35129652</v>
          </cell>
          <cell r="D243" t="str">
            <v>08W</v>
          </cell>
          <cell r="E243" t="str">
            <v>PEND</v>
          </cell>
          <cell r="F243" t="str">
            <v>CWSP - ORO FINO 1102 - OCB&amp;LR2090 PH 1.4</v>
          </cell>
          <cell r="G243">
            <v>0</v>
          </cell>
          <cell r="H243">
            <v>236103.96</v>
          </cell>
        </row>
        <row r="244">
          <cell r="C244">
            <v>35129650</v>
          </cell>
          <cell r="D244" t="str">
            <v>08W</v>
          </cell>
          <cell r="E244" t="str">
            <v>PEND</v>
          </cell>
          <cell r="F244" t="str">
            <v>CWSP - ORO FINO 1102 - OCB&amp;LR2090 PH 1.3</v>
          </cell>
          <cell r="G244">
            <v>1</v>
          </cell>
          <cell r="H244">
            <v>89062.93</v>
          </cell>
        </row>
        <row r="245">
          <cell r="C245">
            <v>35129649</v>
          </cell>
          <cell r="D245" t="str">
            <v>08W</v>
          </cell>
          <cell r="E245" t="str">
            <v>ESTS erdy</v>
          </cell>
          <cell r="F245" t="str">
            <v>CWSP - ORO FINO 1102 - OCB&amp;LR2090 PH 1.2</v>
          </cell>
          <cell r="G245">
            <v>1</v>
          </cell>
          <cell r="H245">
            <v>14447.02</v>
          </cell>
        </row>
        <row r="246">
          <cell r="C246">
            <v>35129648</v>
          </cell>
          <cell r="D246" t="str">
            <v>08W</v>
          </cell>
          <cell r="E246" t="str">
            <v>ESTS erdy</v>
          </cell>
          <cell r="F246" t="str">
            <v>CWSP - ORO FINO 1101 - LR2022 PH 3.2</v>
          </cell>
          <cell r="G246">
            <v>0</v>
          </cell>
          <cell r="H246">
            <v>10763.06</v>
          </cell>
        </row>
        <row r="247">
          <cell r="C247">
            <v>35129647</v>
          </cell>
          <cell r="D247" t="str">
            <v>08W</v>
          </cell>
          <cell r="E247" t="str">
            <v>ESTS erdy</v>
          </cell>
          <cell r="F247" t="str">
            <v>CWSP - ORO FINO 1101 - LR2022 PH 2.6</v>
          </cell>
          <cell r="G247">
            <v>0</v>
          </cell>
          <cell r="H247">
            <v>27576.67</v>
          </cell>
        </row>
        <row r="248">
          <cell r="C248">
            <v>35129646</v>
          </cell>
          <cell r="D248" t="str">
            <v>08W</v>
          </cell>
          <cell r="E248" t="str">
            <v>CONS erdy</v>
          </cell>
          <cell r="F248" t="str">
            <v>CWSP - ORO FINO 1101 - LR2022 PH 2.5</v>
          </cell>
          <cell r="G248">
            <v>0</v>
          </cell>
          <cell r="H248">
            <v>38016.42</v>
          </cell>
        </row>
        <row r="249">
          <cell r="C249">
            <v>35129645</v>
          </cell>
          <cell r="D249" t="str">
            <v>08W</v>
          </cell>
          <cell r="E249" t="str">
            <v>PEND</v>
          </cell>
          <cell r="F249" t="str">
            <v>CWSP - ORO FINO 1101 - LR2022 PH 2.4</v>
          </cell>
          <cell r="G249">
            <v>0</v>
          </cell>
          <cell r="H249">
            <v>16454.77</v>
          </cell>
        </row>
        <row r="250">
          <cell r="C250">
            <v>35129644</v>
          </cell>
          <cell r="D250" t="str">
            <v>08W</v>
          </cell>
          <cell r="E250" t="str">
            <v>PEND</v>
          </cell>
          <cell r="F250" t="str">
            <v>CWSP - ORO FINO 1101 - LR2022 PH 2.3</v>
          </cell>
          <cell r="G250">
            <v>0</v>
          </cell>
          <cell r="H250">
            <v>19216.02</v>
          </cell>
        </row>
        <row r="251">
          <cell r="C251">
            <v>35129643</v>
          </cell>
          <cell r="D251" t="str">
            <v>08W</v>
          </cell>
          <cell r="E251" t="str">
            <v>PEND erdy</v>
          </cell>
          <cell r="F251" t="str">
            <v>CWSP - ORO FINO 1101 - LR2022 PH 2.2</v>
          </cell>
          <cell r="G251">
            <v>0</v>
          </cell>
          <cell r="H251">
            <v>55966.96</v>
          </cell>
        </row>
        <row r="252">
          <cell r="C252">
            <v>35129642</v>
          </cell>
          <cell r="D252" t="str">
            <v>08W</v>
          </cell>
          <cell r="E252" t="str">
            <v>ESTS</v>
          </cell>
          <cell r="F252" t="str">
            <v>CWSP - ORO FINO 1101 - LR2022 PH 1.8</v>
          </cell>
          <cell r="G252">
            <v>1</v>
          </cell>
          <cell r="H252">
            <v>22461.97</v>
          </cell>
        </row>
        <row r="253">
          <cell r="C253">
            <v>35129641</v>
          </cell>
          <cell r="D253" t="str">
            <v>08W</v>
          </cell>
          <cell r="E253" t="str">
            <v>PEND erdy</v>
          </cell>
          <cell r="F253" t="str">
            <v>CWSP - ORO FINO 1101 - LR2022 PH 1.7</v>
          </cell>
          <cell r="G253">
            <v>0</v>
          </cell>
          <cell r="H253">
            <v>34644.519999999997</v>
          </cell>
        </row>
        <row r="254">
          <cell r="C254">
            <v>35129640</v>
          </cell>
          <cell r="D254" t="str">
            <v>08W</v>
          </cell>
          <cell r="E254" t="str">
            <v>PEND</v>
          </cell>
          <cell r="F254" t="str">
            <v>CWSP - ORO FINO 1101 - LR2022 PH 1.6</v>
          </cell>
          <cell r="G254">
            <v>0</v>
          </cell>
          <cell r="H254">
            <v>10852.12</v>
          </cell>
        </row>
        <row r="255">
          <cell r="C255">
            <v>35129619</v>
          </cell>
          <cell r="D255" t="str">
            <v>08W</v>
          </cell>
          <cell r="E255" t="str">
            <v>PEND</v>
          </cell>
          <cell r="F255" t="str">
            <v>CWSP - ORO FINO 1101 - LR2022 PH 1.5</v>
          </cell>
          <cell r="G255">
            <v>0</v>
          </cell>
          <cell r="H255">
            <v>73752.88</v>
          </cell>
        </row>
        <row r="256">
          <cell r="C256">
            <v>35129618</v>
          </cell>
          <cell r="D256" t="str">
            <v>08W</v>
          </cell>
          <cell r="E256" t="str">
            <v>PEND</v>
          </cell>
          <cell r="F256" t="str">
            <v>CWSP - ORO FINO 1101 - LR2022 PH 1.4</v>
          </cell>
          <cell r="G256">
            <v>0</v>
          </cell>
          <cell r="H256">
            <v>25818.07</v>
          </cell>
        </row>
        <row r="257">
          <cell r="C257">
            <v>35129617</v>
          </cell>
          <cell r="D257" t="str">
            <v>08W</v>
          </cell>
          <cell r="E257" t="str">
            <v>PEND</v>
          </cell>
          <cell r="F257" t="str">
            <v>CWSP - ORO FINO 1101 - LR2022 PH 1.3</v>
          </cell>
          <cell r="G257">
            <v>0</v>
          </cell>
          <cell r="H257">
            <v>25138.81</v>
          </cell>
        </row>
        <row r="258">
          <cell r="C258">
            <v>35129616</v>
          </cell>
          <cell r="D258" t="str">
            <v>08W</v>
          </cell>
          <cell r="E258" t="str">
            <v>PEND</v>
          </cell>
          <cell r="F258" t="str">
            <v>CWSP - ORO FINO 1101 - LR2022 PH 1.2</v>
          </cell>
          <cell r="G258">
            <v>0</v>
          </cell>
          <cell r="H258">
            <v>43042.79</v>
          </cell>
        </row>
        <row r="259">
          <cell r="C259">
            <v>35129615</v>
          </cell>
          <cell r="D259" t="str">
            <v>08W</v>
          </cell>
          <cell r="E259" t="str">
            <v>ESTS</v>
          </cell>
          <cell r="F259" t="str">
            <v>CWSP - ORO FINO 1101 - OCB PH 3.4</v>
          </cell>
          <cell r="G259">
            <v>0</v>
          </cell>
          <cell r="H259">
            <v>39586.699999999997</v>
          </cell>
        </row>
        <row r="260">
          <cell r="C260">
            <v>35129614</v>
          </cell>
          <cell r="D260" t="str">
            <v>08W</v>
          </cell>
          <cell r="E260" t="str">
            <v>PEND erdy</v>
          </cell>
          <cell r="F260" t="str">
            <v>CWSP - ORO FINO 1101 - OCB PH 3.3</v>
          </cell>
          <cell r="G260">
            <v>0</v>
          </cell>
          <cell r="H260">
            <v>31224.71</v>
          </cell>
        </row>
        <row r="261">
          <cell r="C261">
            <v>35129613</v>
          </cell>
          <cell r="D261" t="str">
            <v>08W</v>
          </cell>
          <cell r="E261" t="str">
            <v>PEND</v>
          </cell>
          <cell r="F261" t="str">
            <v>CWSP - ORO FINO 1101 - OCB PH 3.2</v>
          </cell>
          <cell r="G261">
            <v>0</v>
          </cell>
          <cell r="H261">
            <v>45651.8</v>
          </cell>
        </row>
        <row r="262">
          <cell r="C262">
            <v>35129612</v>
          </cell>
          <cell r="D262" t="str">
            <v>08W</v>
          </cell>
          <cell r="E262" t="str">
            <v>PEND erdy</v>
          </cell>
          <cell r="F262" t="str">
            <v>CWSP - ORO FINO 1101 - OCB PH 2.6</v>
          </cell>
          <cell r="G262">
            <v>0</v>
          </cell>
          <cell r="H262">
            <v>10694.92</v>
          </cell>
        </row>
        <row r="263">
          <cell r="C263">
            <v>35129611</v>
          </cell>
          <cell r="D263" t="str">
            <v>08W</v>
          </cell>
          <cell r="E263" t="str">
            <v>PEND erdy</v>
          </cell>
          <cell r="F263" t="str">
            <v>CWSP - ORO FINO 1101 - OCB PH 2.5</v>
          </cell>
          <cell r="G263">
            <v>0</v>
          </cell>
          <cell r="H263">
            <v>17186.150000000001</v>
          </cell>
        </row>
        <row r="264">
          <cell r="C264">
            <v>35129610</v>
          </cell>
          <cell r="D264" t="str">
            <v>08W</v>
          </cell>
          <cell r="E264" t="str">
            <v>PEND</v>
          </cell>
          <cell r="F264" t="str">
            <v>CWSP - ORO FINO 1101 - OCB PH 2.4</v>
          </cell>
          <cell r="G264">
            <v>0</v>
          </cell>
          <cell r="H264">
            <v>114059.19</v>
          </cell>
        </row>
        <row r="265">
          <cell r="C265">
            <v>35129609</v>
          </cell>
          <cell r="D265" t="str">
            <v>08W</v>
          </cell>
          <cell r="E265" t="str">
            <v>PEND erdy</v>
          </cell>
          <cell r="F265" t="str">
            <v>CWSP - ORO FINO 1101 - OCB PH 2.3</v>
          </cell>
          <cell r="G265">
            <v>0</v>
          </cell>
          <cell r="H265">
            <v>20835.18</v>
          </cell>
        </row>
        <row r="266">
          <cell r="C266">
            <v>35129608</v>
          </cell>
          <cell r="D266" t="str">
            <v>08W</v>
          </cell>
          <cell r="E266" t="str">
            <v>PEND</v>
          </cell>
          <cell r="F266" t="str">
            <v>CWSP - ORO FINO 1101 - OCB PH 2.2</v>
          </cell>
          <cell r="G266">
            <v>0</v>
          </cell>
          <cell r="H266">
            <v>35092.410000000003</v>
          </cell>
        </row>
        <row r="267">
          <cell r="C267">
            <v>35129607</v>
          </cell>
          <cell r="D267" t="str">
            <v>08W</v>
          </cell>
          <cell r="E267" t="str">
            <v>PEND erdy</v>
          </cell>
          <cell r="F267" t="str">
            <v>CWSP - ORO FINO 1101 - OCB PH 1.7</v>
          </cell>
          <cell r="G267">
            <v>0</v>
          </cell>
          <cell r="H267">
            <v>94951.58</v>
          </cell>
        </row>
        <row r="268">
          <cell r="C268">
            <v>35129606</v>
          </cell>
          <cell r="D268" t="str">
            <v>08W</v>
          </cell>
          <cell r="E268" t="str">
            <v>UNSC srdy</v>
          </cell>
          <cell r="F268" t="str">
            <v>CWSP - ORO FINO 1101 - OCB PH 1.6</v>
          </cell>
          <cell r="G268">
            <v>0</v>
          </cell>
          <cell r="H268">
            <v>15190.37</v>
          </cell>
        </row>
        <row r="269">
          <cell r="C269">
            <v>35129605</v>
          </cell>
          <cell r="D269" t="str">
            <v>08W</v>
          </cell>
          <cell r="E269" t="str">
            <v>PEND erdy</v>
          </cell>
          <cell r="F269" t="str">
            <v>CWSP - ORO FINO 1101 - OCB PH 1.5</v>
          </cell>
          <cell r="G269">
            <v>0</v>
          </cell>
          <cell r="H269">
            <v>42326.559999999998</v>
          </cell>
        </row>
        <row r="270">
          <cell r="C270">
            <v>35129604</v>
          </cell>
          <cell r="D270" t="str">
            <v>08W</v>
          </cell>
          <cell r="E270" t="str">
            <v>PEND erdy</v>
          </cell>
          <cell r="F270" t="str">
            <v>CWSP - ORO FINO 1101 - OCB PH 1.4</v>
          </cell>
          <cell r="G270">
            <v>0</v>
          </cell>
          <cell r="H270">
            <v>31753.87</v>
          </cell>
        </row>
        <row r="271">
          <cell r="C271">
            <v>35129603</v>
          </cell>
          <cell r="D271" t="str">
            <v>08W</v>
          </cell>
          <cell r="E271" t="str">
            <v>PEND</v>
          </cell>
          <cell r="F271" t="str">
            <v>CWSP - ORO FINO 1101 - OCB PH 1.3</v>
          </cell>
          <cell r="G271">
            <v>0</v>
          </cell>
          <cell r="H271">
            <v>9270.02</v>
          </cell>
        </row>
        <row r="272">
          <cell r="C272">
            <v>35129602</v>
          </cell>
          <cell r="D272" t="str">
            <v>08W</v>
          </cell>
          <cell r="E272" t="str">
            <v>PEND erdy</v>
          </cell>
          <cell r="F272" t="str">
            <v>CWSP - ORO FINO 1101 - OCB PH 1.2</v>
          </cell>
          <cell r="G272">
            <v>0</v>
          </cell>
          <cell r="H272">
            <v>15113.3</v>
          </cell>
        </row>
        <row r="273">
          <cell r="C273">
            <v>35129601</v>
          </cell>
          <cell r="D273" t="str">
            <v>08W</v>
          </cell>
          <cell r="E273" t="str">
            <v>UNSC srdy</v>
          </cell>
          <cell r="F273" t="str">
            <v>CWSP - ORO FINO 1102 - LR76008 PH 2.5</v>
          </cell>
          <cell r="G273">
            <v>1</v>
          </cell>
          <cell r="H273">
            <v>142851.88</v>
          </cell>
        </row>
        <row r="274">
          <cell r="C274">
            <v>35129600</v>
          </cell>
          <cell r="D274" t="str">
            <v>08W</v>
          </cell>
          <cell r="E274" t="str">
            <v>PEND erdy</v>
          </cell>
          <cell r="F274" t="str">
            <v>CWSP - ORO FINO 1102 - LR76008 PH 2.4</v>
          </cell>
          <cell r="G274">
            <v>0</v>
          </cell>
          <cell r="H274">
            <v>96455.48</v>
          </cell>
        </row>
        <row r="275">
          <cell r="C275">
            <v>35129439</v>
          </cell>
          <cell r="D275" t="str">
            <v>08W</v>
          </cell>
          <cell r="E275" t="str">
            <v>PEND</v>
          </cell>
          <cell r="F275" t="str">
            <v>CWSP - ORO FINO 1102 - LR76008 PH 2.3</v>
          </cell>
          <cell r="G275">
            <v>0</v>
          </cell>
          <cell r="H275">
            <v>148005.95000000001</v>
          </cell>
        </row>
        <row r="276">
          <cell r="C276">
            <v>35129438</v>
          </cell>
          <cell r="D276" t="str">
            <v>08W</v>
          </cell>
          <cell r="E276" t="str">
            <v>PEND erdy</v>
          </cell>
          <cell r="F276" t="str">
            <v>CWSP - ORO FINO 1102 - LR76008 PH 2.2</v>
          </cell>
          <cell r="G276">
            <v>887983.53</v>
          </cell>
          <cell r="H276">
            <v>164388.82</v>
          </cell>
        </row>
        <row r="277">
          <cell r="C277">
            <v>35129437</v>
          </cell>
          <cell r="D277" t="str">
            <v>08W</v>
          </cell>
          <cell r="E277" t="str">
            <v>PEND erdy</v>
          </cell>
          <cell r="F277" t="str">
            <v>CWSP - ORO FINO 1102 - LR76008 PH 1.5</v>
          </cell>
          <cell r="G277">
            <v>0</v>
          </cell>
          <cell r="H277">
            <v>112251.56</v>
          </cell>
        </row>
        <row r="278">
          <cell r="C278">
            <v>35129436</v>
          </cell>
          <cell r="D278" t="str">
            <v>08W</v>
          </cell>
          <cell r="E278" t="str">
            <v>PEND</v>
          </cell>
          <cell r="F278" t="str">
            <v>CWSP - ORO FINO 1102 - LR76008 PH 1.4</v>
          </cell>
          <cell r="G278">
            <v>0</v>
          </cell>
          <cell r="H278">
            <v>119134.92</v>
          </cell>
        </row>
        <row r="279">
          <cell r="C279">
            <v>35129435</v>
          </cell>
          <cell r="D279" t="str">
            <v>08W</v>
          </cell>
          <cell r="E279" t="str">
            <v>PEND</v>
          </cell>
          <cell r="F279" t="str">
            <v>CWSP - ORO FINO 1102 - LR76008 PH 1.3</v>
          </cell>
          <cell r="G279">
            <v>1353845.1</v>
          </cell>
          <cell r="H279">
            <v>125351.83</v>
          </cell>
        </row>
        <row r="280">
          <cell r="C280">
            <v>35129434</v>
          </cell>
          <cell r="D280" t="str">
            <v>08W</v>
          </cell>
          <cell r="E280" t="str">
            <v>ADER erdy</v>
          </cell>
          <cell r="F280" t="str">
            <v>CWSP - ORO FINO 1102 - LR76008 PH 1.2</v>
          </cell>
          <cell r="G280">
            <v>1</v>
          </cell>
          <cell r="H280">
            <v>171100.77</v>
          </cell>
        </row>
        <row r="281">
          <cell r="C281">
            <v>35129311</v>
          </cell>
          <cell r="D281" t="str">
            <v>08W</v>
          </cell>
          <cell r="E281" t="str">
            <v>UNSC</v>
          </cell>
          <cell r="F281" t="str">
            <v>CWSP - ORO FINO 1102 - LR2560 PH 2.5</v>
          </cell>
          <cell r="G281">
            <v>0</v>
          </cell>
          <cell r="H281">
            <v>34312.26</v>
          </cell>
        </row>
        <row r="282">
          <cell r="C282">
            <v>35129310</v>
          </cell>
          <cell r="D282" t="str">
            <v>08W</v>
          </cell>
          <cell r="E282" t="str">
            <v>UNSC</v>
          </cell>
          <cell r="F282" t="str">
            <v>CWSP - ORO FINO 1102 - LR2560 PH 2.4</v>
          </cell>
          <cell r="G282">
            <v>0</v>
          </cell>
          <cell r="H282">
            <v>25699.68</v>
          </cell>
        </row>
        <row r="283">
          <cell r="C283">
            <v>35129309</v>
          </cell>
          <cell r="D283" t="str">
            <v>08W</v>
          </cell>
          <cell r="E283" t="str">
            <v>UNSC</v>
          </cell>
          <cell r="F283" t="str">
            <v>CWSP - ORO FINO 1102 - LR2560 PH 2.3</v>
          </cell>
          <cell r="G283">
            <v>0</v>
          </cell>
          <cell r="H283">
            <v>25061.89</v>
          </cell>
        </row>
        <row r="284">
          <cell r="C284">
            <v>35129308</v>
          </cell>
          <cell r="D284" t="str">
            <v>08W</v>
          </cell>
          <cell r="E284" t="str">
            <v>ADER</v>
          </cell>
          <cell r="F284" t="str">
            <v>CWSP - ORO FINO 1102 - LR2560 PH 2.2</v>
          </cell>
          <cell r="G284">
            <v>1</v>
          </cell>
          <cell r="H284">
            <v>62325.31</v>
          </cell>
        </row>
        <row r="285">
          <cell r="C285">
            <v>35129307</v>
          </cell>
          <cell r="D285" t="str">
            <v>08W</v>
          </cell>
          <cell r="E285" t="str">
            <v>UNSC erdy srdy</v>
          </cell>
          <cell r="F285" t="str">
            <v>CWSP - ORO FINO 1102 - LR2560 PH 1.5</v>
          </cell>
          <cell r="G285">
            <v>0</v>
          </cell>
          <cell r="H285">
            <v>130924.38</v>
          </cell>
        </row>
        <row r="286">
          <cell r="C286">
            <v>35129306</v>
          </cell>
          <cell r="D286" t="str">
            <v>08W</v>
          </cell>
          <cell r="E286" t="str">
            <v>PEND erdy</v>
          </cell>
          <cell r="F286" t="str">
            <v>CWSP - ORO FINO 1102 - LR2560 PH 1.4</v>
          </cell>
          <cell r="G286">
            <v>0</v>
          </cell>
          <cell r="H286">
            <v>29292.54</v>
          </cell>
        </row>
        <row r="287">
          <cell r="C287">
            <v>35129305</v>
          </cell>
          <cell r="D287" t="str">
            <v>08W</v>
          </cell>
          <cell r="E287" t="str">
            <v>UNSC</v>
          </cell>
          <cell r="F287" t="str">
            <v>CWSP - ORO FINO 1102 - LR2560 PH 1.3</v>
          </cell>
          <cell r="G287">
            <v>0</v>
          </cell>
          <cell r="H287">
            <v>21717.29</v>
          </cell>
        </row>
        <row r="288">
          <cell r="C288">
            <v>35129304</v>
          </cell>
          <cell r="D288" t="str">
            <v>08W</v>
          </cell>
          <cell r="E288" t="str">
            <v>ADER cont</v>
          </cell>
          <cell r="F288" t="str">
            <v>CWSP - ORO FINO 1102 - LR2560 PH 1.2</v>
          </cell>
          <cell r="G288">
            <v>0</v>
          </cell>
          <cell r="H288">
            <v>80883.55</v>
          </cell>
        </row>
        <row r="289">
          <cell r="C289">
            <v>35120949</v>
          </cell>
          <cell r="D289" t="str">
            <v>08W</v>
          </cell>
          <cell r="E289" t="str">
            <v>CONS</v>
          </cell>
          <cell r="F289" t="str">
            <v>CWSP- BUCOCAMP - SKYWAY PARADISE TIE PH2</v>
          </cell>
          <cell r="G289">
            <v>0</v>
          </cell>
          <cell r="H289">
            <v>12093590.99</v>
          </cell>
        </row>
        <row r="290">
          <cell r="C290">
            <v>35119972</v>
          </cell>
          <cell r="D290" t="str">
            <v>08W</v>
          </cell>
          <cell r="E290" t="str">
            <v>UNSE</v>
          </cell>
          <cell r="F290" t="str">
            <v>CWSP - LOS GATOS 1106 - LB44 - PHASE 4</v>
          </cell>
          <cell r="G290">
            <v>0</v>
          </cell>
          <cell r="H290">
            <v>89103.71</v>
          </cell>
        </row>
        <row r="291">
          <cell r="C291">
            <v>35119970</v>
          </cell>
          <cell r="D291" t="str">
            <v>08W</v>
          </cell>
          <cell r="E291" t="str">
            <v>CONS srdy crdy</v>
          </cell>
          <cell r="F291" t="str">
            <v>CWSP - LOS GATOS 1106 - LB44 - PH 4.3</v>
          </cell>
          <cell r="G291">
            <v>0</v>
          </cell>
          <cell r="H291">
            <v>1763035.44</v>
          </cell>
        </row>
        <row r="292">
          <cell r="C292">
            <v>35119969</v>
          </cell>
          <cell r="D292" t="str">
            <v>08W</v>
          </cell>
          <cell r="E292" t="str">
            <v>CONS srdy crdy</v>
          </cell>
          <cell r="F292" t="str">
            <v>CWSP - LOS GATOS 1106 - LB44 - PH 4.2</v>
          </cell>
          <cell r="G292">
            <v>0</v>
          </cell>
          <cell r="H292">
            <v>1614095.85</v>
          </cell>
        </row>
        <row r="293">
          <cell r="C293">
            <v>35119968</v>
          </cell>
          <cell r="D293" t="str">
            <v>08W</v>
          </cell>
          <cell r="E293" t="str">
            <v>UNSE</v>
          </cell>
          <cell r="F293" t="str">
            <v>CWSP - LOS GATOS 1106 - LB44 - PH 3.6</v>
          </cell>
          <cell r="G293">
            <v>10000</v>
          </cell>
          <cell r="H293">
            <v>4963.93</v>
          </cell>
        </row>
        <row r="294">
          <cell r="C294">
            <v>35119967</v>
          </cell>
          <cell r="D294" t="str">
            <v>08W</v>
          </cell>
          <cell r="E294" t="str">
            <v>UNSE</v>
          </cell>
          <cell r="F294" t="str">
            <v>CWSP - LOS GATOS 1106 - LB44 - PH 3.5</v>
          </cell>
          <cell r="G294">
            <v>10000</v>
          </cell>
          <cell r="H294">
            <v>4158.1400000000003</v>
          </cell>
        </row>
        <row r="295">
          <cell r="C295">
            <v>35119966</v>
          </cell>
          <cell r="D295" t="str">
            <v>08W</v>
          </cell>
          <cell r="E295" t="str">
            <v>FICL erdy srdy crdy redl</v>
          </cell>
          <cell r="F295" t="str">
            <v>CWSP - LOS GATOS 1106 - LB44 - PH 2.6F</v>
          </cell>
          <cell r="G295">
            <v>1136000</v>
          </cell>
          <cell r="H295">
            <v>809034.82</v>
          </cell>
        </row>
        <row r="296">
          <cell r="C296">
            <v>35119965</v>
          </cell>
          <cell r="D296" t="str">
            <v>08W</v>
          </cell>
          <cell r="E296" t="str">
            <v>CONS</v>
          </cell>
          <cell r="F296" t="str">
            <v>CWSP - LOS GATOS 1106 - LB44 - PH 2.5E</v>
          </cell>
          <cell r="G296">
            <v>0</v>
          </cell>
          <cell r="H296">
            <v>719136.42</v>
          </cell>
        </row>
        <row r="297">
          <cell r="C297">
            <v>35119401</v>
          </cell>
          <cell r="D297" t="str">
            <v>08W</v>
          </cell>
          <cell r="E297" t="str">
            <v>FICL erdy srdy crdy redl</v>
          </cell>
          <cell r="F297" t="str">
            <v>CWSP - CAMP EVERS 2106 - 5020 - PHASE 2</v>
          </cell>
          <cell r="G297">
            <v>2134802</v>
          </cell>
          <cell r="H297">
            <v>1594272.56</v>
          </cell>
        </row>
        <row r="298">
          <cell r="C298">
            <v>35118702</v>
          </cell>
          <cell r="D298" t="str">
            <v>08W</v>
          </cell>
          <cell r="E298" t="str">
            <v>UNSE</v>
          </cell>
          <cell r="F298" t="str">
            <v>BR-11-03-W (E)  GREGS WAY, PARB</v>
          </cell>
          <cell r="G298">
            <v>1</v>
          </cell>
          <cell r="H298">
            <v>293331.38</v>
          </cell>
        </row>
        <row r="299">
          <cell r="C299">
            <v>35118701</v>
          </cell>
          <cell r="D299" t="str">
            <v>08W</v>
          </cell>
          <cell r="E299" t="str">
            <v>CNCL canc</v>
          </cell>
          <cell r="F299" t="str">
            <v>*CANC*  BR-10-02-W (E) CIRCLEWOOD DR, PA</v>
          </cell>
          <cell r="G299">
            <v>0</v>
          </cell>
          <cell r="H299">
            <v>-16.079999999999998</v>
          </cell>
        </row>
        <row r="300">
          <cell r="C300">
            <v>35118700</v>
          </cell>
          <cell r="D300" t="str">
            <v>08W</v>
          </cell>
          <cell r="E300" t="str">
            <v>UNSE</v>
          </cell>
          <cell r="F300" t="str">
            <v>BR-10-01-W (E) STARLIGHT CT PARB</v>
          </cell>
          <cell r="G300">
            <v>1</v>
          </cell>
          <cell r="H300">
            <v>0</v>
          </cell>
        </row>
        <row r="301">
          <cell r="C301">
            <v>35118675</v>
          </cell>
          <cell r="D301" t="str">
            <v>08W</v>
          </cell>
          <cell r="E301" t="str">
            <v>UNSE</v>
          </cell>
          <cell r="F301" t="str">
            <v>BR-MG-05-W SHAW CIR PARB</v>
          </cell>
          <cell r="G301">
            <v>1</v>
          </cell>
          <cell r="H301">
            <v>0</v>
          </cell>
        </row>
        <row r="302">
          <cell r="C302">
            <v>35118674</v>
          </cell>
          <cell r="D302" t="str">
            <v>08W</v>
          </cell>
          <cell r="E302" t="str">
            <v>UNSE</v>
          </cell>
          <cell r="F302" t="str">
            <v>BR-MG-05-W PUEBLO DR PARB</v>
          </cell>
          <cell r="G302">
            <v>1</v>
          </cell>
          <cell r="H302">
            <v>0</v>
          </cell>
        </row>
        <row r="303">
          <cell r="C303">
            <v>35118673</v>
          </cell>
          <cell r="D303" t="str">
            <v>08W</v>
          </cell>
          <cell r="E303" t="str">
            <v>UNSE</v>
          </cell>
          <cell r="F303" t="str">
            <v>BR-MG-4A-W WICHITA DR PARB</v>
          </cell>
          <cell r="G303">
            <v>1</v>
          </cell>
          <cell r="H303">
            <v>0</v>
          </cell>
        </row>
        <row r="304">
          <cell r="C304">
            <v>35118671</v>
          </cell>
          <cell r="D304" t="str">
            <v>08W</v>
          </cell>
          <cell r="E304" t="str">
            <v>UNSE</v>
          </cell>
          <cell r="F304" t="str">
            <v>BR-MG-1A-W DRAKE CT PARB</v>
          </cell>
          <cell r="G304">
            <v>1</v>
          </cell>
          <cell r="H304">
            <v>0</v>
          </cell>
        </row>
        <row r="305">
          <cell r="C305">
            <v>35118663</v>
          </cell>
          <cell r="D305" t="str">
            <v>08W</v>
          </cell>
          <cell r="E305" t="str">
            <v>UNSC srdy</v>
          </cell>
          <cell r="F305" t="str">
            <v>BR-01-01-W (E) HEAVENS GATE PARB</v>
          </cell>
          <cell r="G305">
            <v>1729158.1</v>
          </cell>
          <cell r="H305">
            <v>482824.97</v>
          </cell>
        </row>
        <row r="306">
          <cell r="C306">
            <v>35118662</v>
          </cell>
          <cell r="D306" t="str">
            <v>08W</v>
          </cell>
          <cell r="E306" t="str">
            <v>UNSE</v>
          </cell>
          <cell r="F306" t="str">
            <v>BR-11-07-W (E) APPLE LN PARB</v>
          </cell>
          <cell r="G306">
            <v>1</v>
          </cell>
          <cell r="H306">
            <v>0</v>
          </cell>
        </row>
        <row r="307">
          <cell r="C307">
            <v>35118519</v>
          </cell>
          <cell r="D307" t="str">
            <v>08W</v>
          </cell>
          <cell r="E307" t="str">
            <v>UNSE</v>
          </cell>
          <cell r="F307" t="str">
            <v>BR-07-08-W (E) FOLAND RD PARB</v>
          </cell>
          <cell r="G307">
            <v>1</v>
          </cell>
          <cell r="H307">
            <v>70.09</v>
          </cell>
        </row>
        <row r="308">
          <cell r="C308">
            <v>35118518</v>
          </cell>
          <cell r="D308" t="str">
            <v>08W</v>
          </cell>
          <cell r="E308" t="str">
            <v>UNSE</v>
          </cell>
          <cell r="F308" t="str">
            <v>BR-07-06-W (E) NIELSEN DR PARB</v>
          </cell>
          <cell r="G308">
            <v>1</v>
          </cell>
          <cell r="H308">
            <v>1000.51</v>
          </cell>
        </row>
        <row r="309">
          <cell r="C309">
            <v>35118517</v>
          </cell>
          <cell r="D309" t="str">
            <v>08W</v>
          </cell>
          <cell r="E309" t="str">
            <v>UNSE</v>
          </cell>
          <cell r="F309" t="str">
            <v>BR-07-05-W (E)  FLICKER LN, PARB</v>
          </cell>
          <cell r="G309">
            <v>1</v>
          </cell>
          <cell r="H309">
            <v>1145968.7</v>
          </cell>
        </row>
        <row r="310">
          <cell r="C310">
            <v>35118516</v>
          </cell>
          <cell r="D310" t="str">
            <v>08W</v>
          </cell>
          <cell r="E310" t="str">
            <v>UNSE</v>
          </cell>
          <cell r="F310" t="str">
            <v>BR-07-04-W_03 (E) PECK LN PARB</v>
          </cell>
          <cell r="G310">
            <v>1</v>
          </cell>
          <cell r="H310">
            <v>0</v>
          </cell>
        </row>
        <row r="311">
          <cell r="C311">
            <v>35118515</v>
          </cell>
          <cell r="D311" t="str">
            <v>08W</v>
          </cell>
          <cell r="E311" t="str">
            <v>UNSE</v>
          </cell>
          <cell r="F311" t="str">
            <v>BR-07-02-W (E) YOUNG AVE PARB</v>
          </cell>
          <cell r="G311">
            <v>1</v>
          </cell>
          <cell r="H311">
            <v>0</v>
          </cell>
        </row>
        <row r="312">
          <cell r="C312">
            <v>35118513</v>
          </cell>
          <cell r="D312" t="str">
            <v>08W</v>
          </cell>
          <cell r="E312" t="str">
            <v>UNSE</v>
          </cell>
          <cell r="F312" t="str">
            <v>BR-06-04-W (E)  HEAVENLY PARB</v>
          </cell>
          <cell r="G312">
            <v>1</v>
          </cell>
          <cell r="H312">
            <v>0</v>
          </cell>
        </row>
        <row r="313">
          <cell r="C313">
            <v>35118511</v>
          </cell>
          <cell r="D313" t="str">
            <v>08W</v>
          </cell>
          <cell r="E313" t="str">
            <v>UNSE</v>
          </cell>
          <cell r="F313" t="str">
            <v>BR-06-03-W (E) DEL MAR AVE PARB</v>
          </cell>
          <cell r="G313">
            <v>1</v>
          </cell>
          <cell r="H313">
            <v>0</v>
          </cell>
        </row>
        <row r="314">
          <cell r="C314">
            <v>35118504</v>
          </cell>
          <cell r="D314" t="str">
            <v>08W</v>
          </cell>
          <cell r="E314" t="str">
            <v>UNSE</v>
          </cell>
          <cell r="F314" t="str">
            <v>BR-06-02-W (E) COPELAND RD PARB</v>
          </cell>
          <cell r="G314">
            <v>1</v>
          </cell>
          <cell r="H314">
            <v>0</v>
          </cell>
        </row>
        <row r="315">
          <cell r="C315">
            <v>35118502</v>
          </cell>
          <cell r="D315" t="str">
            <v>08W</v>
          </cell>
          <cell r="E315" t="str">
            <v>ESTS erdy</v>
          </cell>
          <cell r="F315" t="str">
            <v>BR-06-01-W (E) DELIA WAY, PARB</v>
          </cell>
          <cell r="G315">
            <v>1</v>
          </cell>
          <cell r="H315">
            <v>80618.09</v>
          </cell>
        </row>
        <row r="316">
          <cell r="C316">
            <v>35118438</v>
          </cell>
          <cell r="D316" t="str">
            <v>08W</v>
          </cell>
          <cell r="E316" t="str">
            <v>UNSE</v>
          </cell>
          <cell r="F316" t="str">
            <v>BR-11-01-W (E) FOSTER RD, PARB</v>
          </cell>
          <cell r="G316">
            <v>1</v>
          </cell>
          <cell r="H316">
            <v>2901.46</v>
          </cell>
        </row>
        <row r="317">
          <cell r="C317">
            <v>35118433</v>
          </cell>
          <cell r="D317" t="str">
            <v>08W</v>
          </cell>
          <cell r="E317" t="str">
            <v>UNSE</v>
          </cell>
          <cell r="F317" t="str">
            <v>BR-04-10-W (E) CRESTVIEW PARB</v>
          </cell>
          <cell r="G317">
            <v>1</v>
          </cell>
          <cell r="H317">
            <v>0</v>
          </cell>
        </row>
        <row r="318">
          <cell r="C318">
            <v>35118425</v>
          </cell>
          <cell r="D318" t="str">
            <v>08W</v>
          </cell>
          <cell r="E318" t="str">
            <v>UNSE</v>
          </cell>
          <cell r="F318" t="str">
            <v>BR-04-04-W (E) VALLEY VIEW PARB</v>
          </cell>
          <cell r="G318">
            <v>1</v>
          </cell>
          <cell r="H318">
            <v>200.93</v>
          </cell>
        </row>
        <row r="319">
          <cell r="C319">
            <v>35118422</v>
          </cell>
          <cell r="D319" t="str">
            <v>08W</v>
          </cell>
          <cell r="E319" t="str">
            <v>UNSE</v>
          </cell>
          <cell r="F319" t="str">
            <v>BR-02-13-W (E) LANCASTER DR PARB</v>
          </cell>
          <cell r="G319">
            <v>1</v>
          </cell>
          <cell r="H319">
            <v>0</v>
          </cell>
        </row>
        <row r="320">
          <cell r="C320">
            <v>35117986</v>
          </cell>
          <cell r="D320" t="str">
            <v>08W</v>
          </cell>
          <cell r="E320" t="str">
            <v>UNSE</v>
          </cell>
          <cell r="F320" t="str">
            <v>BR-02-08-W (E) DIAMOND LN PARB</v>
          </cell>
          <cell r="G320">
            <v>1</v>
          </cell>
          <cell r="H320">
            <v>0</v>
          </cell>
        </row>
        <row r="321">
          <cell r="C321">
            <v>35117983</v>
          </cell>
          <cell r="D321" t="str">
            <v>08W</v>
          </cell>
          <cell r="E321" t="str">
            <v>UNSE</v>
          </cell>
          <cell r="F321" t="str">
            <v>BR-02-07-W (E) DOLORES DR, PARB</v>
          </cell>
          <cell r="G321">
            <v>1</v>
          </cell>
          <cell r="H321">
            <v>1788873.18</v>
          </cell>
        </row>
        <row r="322">
          <cell r="C322">
            <v>35117540</v>
          </cell>
          <cell r="D322" t="str">
            <v>08W</v>
          </cell>
          <cell r="E322" t="str">
            <v>ADER erdy</v>
          </cell>
          <cell r="F322" t="str">
            <v>BR-02-01-W (E) CLARK RD &amp; SAN JOSE PARB</v>
          </cell>
          <cell r="G322">
            <v>1</v>
          </cell>
          <cell r="H322">
            <v>0</v>
          </cell>
        </row>
        <row r="323">
          <cell r="C323">
            <v>35117455</v>
          </cell>
          <cell r="D323" t="str">
            <v>08W</v>
          </cell>
          <cell r="E323" t="str">
            <v>UNSE</v>
          </cell>
          <cell r="F323" t="str">
            <v>BR-02-04-W (E) HERMAN PARB</v>
          </cell>
          <cell r="G323">
            <v>1</v>
          </cell>
          <cell r="H323">
            <v>0</v>
          </cell>
        </row>
        <row r="324">
          <cell r="C324">
            <v>35117444</v>
          </cell>
          <cell r="D324" t="str">
            <v>08W</v>
          </cell>
          <cell r="E324" t="str">
            <v>DOCC srdy crdy redl idoc</v>
          </cell>
          <cell r="F324" t="str">
            <v>CWSP - VOLTA 1102 LR 1648 PH 2.1</v>
          </cell>
          <cell r="G324">
            <v>1225635.71</v>
          </cell>
          <cell r="H324">
            <v>3898109.5</v>
          </cell>
        </row>
        <row r="325">
          <cell r="C325">
            <v>35117443</v>
          </cell>
          <cell r="D325" t="str">
            <v>08W</v>
          </cell>
          <cell r="E325" t="str">
            <v>CONS srdy crdy</v>
          </cell>
          <cell r="F325" t="str">
            <v>CWSP-BRUNSWICK 1103 LR50070 ZONE-PH 3.6</v>
          </cell>
          <cell r="G325">
            <v>0</v>
          </cell>
          <cell r="H325">
            <v>1540581.89</v>
          </cell>
        </row>
        <row r="326">
          <cell r="C326">
            <v>35117398</v>
          </cell>
          <cell r="D326" t="str">
            <v>08W</v>
          </cell>
          <cell r="E326" t="str">
            <v>ESTS erdy</v>
          </cell>
          <cell r="F326" t="str">
            <v>BR-01-12-W (E)  MYRTLE WAY, PARB</v>
          </cell>
          <cell r="G326">
            <v>1</v>
          </cell>
          <cell r="H326">
            <v>8591.6299999999992</v>
          </cell>
        </row>
        <row r="327">
          <cell r="C327">
            <v>35117007</v>
          </cell>
          <cell r="D327" t="str">
            <v>08W</v>
          </cell>
          <cell r="E327" t="str">
            <v>ESTS</v>
          </cell>
          <cell r="F327" t="str">
            <v>CWSP-ORO FINO 1102 OCB &amp; LR2090 PH 1.1</v>
          </cell>
          <cell r="G327">
            <v>0</v>
          </cell>
          <cell r="H327">
            <v>8254.94</v>
          </cell>
        </row>
        <row r="328">
          <cell r="C328">
            <v>35116926</v>
          </cell>
          <cell r="D328" t="str">
            <v>08W</v>
          </cell>
          <cell r="E328" t="str">
            <v>PEND erdy</v>
          </cell>
          <cell r="F328" t="str">
            <v>CWSP-STANISLAUS 1702-LR1804&amp;4905-PH 1.7</v>
          </cell>
          <cell r="G328">
            <v>0</v>
          </cell>
          <cell r="H328">
            <v>61470.879999999997</v>
          </cell>
        </row>
        <row r="329">
          <cell r="C329">
            <v>35116925</v>
          </cell>
          <cell r="D329" t="str">
            <v>08W</v>
          </cell>
          <cell r="E329" t="str">
            <v>ESTS</v>
          </cell>
          <cell r="F329" t="str">
            <v>CWSP-STANISLAUS 1702-LR1804&amp;4905-PH 1.6</v>
          </cell>
          <cell r="G329">
            <v>0</v>
          </cell>
          <cell r="H329">
            <v>35091.18</v>
          </cell>
        </row>
        <row r="330">
          <cell r="C330">
            <v>35116924</v>
          </cell>
          <cell r="D330" t="str">
            <v>08W</v>
          </cell>
          <cell r="E330" t="str">
            <v>ADER</v>
          </cell>
          <cell r="F330" t="str">
            <v>CWSP-STANISLAUS 1702-LR1804&amp;4905-PH 1.5</v>
          </cell>
          <cell r="G330">
            <v>1</v>
          </cell>
          <cell r="H330">
            <v>80909.23</v>
          </cell>
        </row>
        <row r="331">
          <cell r="C331">
            <v>35116923</v>
          </cell>
          <cell r="D331" t="str">
            <v>08W</v>
          </cell>
          <cell r="E331" t="str">
            <v>ADER erdy</v>
          </cell>
          <cell r="F331" t="str">
            <v>CWSP-STANISLAUS 1702-LR1804&amp;4905-PH 1.4</v>
          </cell>
          <cell r="G331">
            <v>1</v>
          </cell>
          <cell r="H331">
            <v>29334.94</v>
          </cell>
        </row>
        <row r="332">
          <cell r="C332">
            <v>35116922</v>
          </cell>
          <cell r="D332" t="str">
            <v>08W</v>
          </cell>
          <cell r="E332" t="str">
            <v>PEND cont</v>
          </cell>
          <cell r="F332" t="str">
            <v>CWSP-STANISLAUS 1702-LR1804&amp;4905-PH 1.3</v>
          </cell>
          <cell r="G332">
            <v>0</v>
          </cell>
          <cell r="H332">
            <v>48534.25</v>
          </cell>
        </row>
        <row r="333">
          <cell r="C333">
            <v>35116921</v>
          </cell>
          <cell r="D333" t="str">
            <v>08W</v>
          </cell>
          <cell r="E333" t="str">
            <v>PEND</v>
          </cell>
          <cell r="F333" t="str">
            <v>CWSP-STANISLAUS 1702-LR1804&amp;4905-PH 1.2</v>
          </cell>
          <cell r="G333">
            <v>0</v>
          </cell>
          <cell r="H333">
            <v>80813.52</v>
          </cell>
        </row>
        <row r="334">
          <cell r="C334">
            <v>35116804</v>
          </cell>
          <cell r="D334" t="str">
            <v>08W</v>
          </cell>
          <cell r="E334" t="str">
            <v>FICL srdy redl</v>
          </cell>
          <cell r="F334" t="str">
            <v>CWSP-MIWUK 1702-LR 6018-PHASE 1.6</v>
          </cell>
          <cell r="G334">
            <v>1</v>
          </cell>
          <cell r="H334">
            <v>1431284.86</v>
          </cell>
        </row>
        <row r="335">
          <cell r="C335">
            <v>35116803</v>
          </cell>
          <cell r="D335" t="str">
            <v>08W</v>
          </cell>
          <cell r="E335" t="str">
            <v>PEND erdy</v>
          </cell>
          <cell r="F335" t="str">
            <v>CWSP-MIWUK 1702-LR 6018-PHASE 1.5</v>
          </cell>
          <cell r="G335">
            <v>0</v>
          </cell>
          <cell r="H335">
            <v>154675.46</v>
          </cell>
        </row>
        <row r="336">
          <cell r="C336">
            <v>35116802</v>
          </cell>
          <cell r="D336" t="str">
            <v>08W</v>
          </cell>
          <cell r="E336" t="str">
            <v>CONS srdy</v>
          </cell>
          <cell r="F336" t="str">
            <v>CWSP-MIWUK 1702-LR 6018-PHASE 1.4</v>
          </cell>
          <cell r="G336">
            <v>2559279</v>
          </cell>
          <cell r="H336">
            <v>2380866.1</v>
          </cell>
        </row>
        <row r="337">
          <cell r="C337">
            <v>35116801</v>
          </cell>
          <cell r="D337" t="str">
            <v>08W</v>
          </cell>
          <cell r="E337" t="str">
            <v>UNSC srdy</v>
          </cell>
          <cell r="F337" t="str">
            <v>CWSP-MIWUK 1702-LR 6018-PHASE 1.3</v>
          </cell>
          <cell r="G337">
            <v>0</v>
          </cell>
          <cell r="H337">
            <v>1163382.93</v>
          </cell>
        </row>
        <row r="338">
          <cell r="C338">
            <v>35116800</v>
          </cell>
          <cell r="D338" t="str">
            <v>08W</v>
          </cell>
          <cell r="E338" t="str">
            <v>CONS</v>
          </cell>
          <cell r="F338" t="str">
            <v>CWSP-MIWUK 1702-LR 6018-PHASE 1.2</v>
          </cell>
          <cell r="G338">
            <v>0</v>
          </cell>
          <cell r="H338">
            <v>994230.42</v>
          </cell>
        </row>
        <row r="339">
          <cell r="C339">
            <v>35116519</v>
          </cell>
          <cell r="D339" t="str">
            <v>08W</v>
          </cell>
          <cell r="E339" t="str">
            <v>UNSC</v>
          </cell>
          <cell r="F339" t="str">
            <v>CWSP – STANISLAUS 1702 - LR1888 - PH 1.4</v>
          </cell>
          <cell r="G339">
            <v>1740118.81</v>
          </cell>
          <cell r="H339">
            <v>66827.350000000006</v>
          </cell>
        </row>
        <row r="340">
          <cell r="C340">
            <v>35116518</v>
          </cell>
          <cell r="D340" t="str">
            <v>08W</v>
          </cell>
          <cell r="E340" t="str">
            <v>PEND erdy</v>
          </cell>
          <cell r="F340" t="str">
            <v>CWSP – STANISLAUS 1702 - LR1888 - PH 1.6</v>
          </cell>
          <cell r="G340">
            <v>1009035.21</v>
          </cell>
          <cell r="H340">
            <v>81255.350000000006</v>
          </cell>
        </row>
        <row r="341">
          <cell r="C341">
            <v>35116517</v>
          </cell>
          <cell r="D341" t="str">
            <v>08W</v>
          </cell>
          <cell r="E341" t="str">
            <v>PEND</v>
          </cell>
          <cell r="F341" t="str">
            <v>CWSP – STANISLAUS 1702 - LR1888 - PH 1.5</v>
          </cell>
          <cell r="G341">
            <v>1936944.54</v>
          </cell>
          <cell r="H341">
            <v>83600.990000000005</v>
          </cell>
        </row>
        <row r="342">
          <cell r="C342">
            <v>35116516</v>
          </cell>
          <cell r="D342" t="str">
            <v>08W</v>
          </cell>
          <cell r="E342" t="str">
            <v>PEND erdy</v>
          </cell>
          <cell r="F342" t="str">
            <v>CWSP – STANISLAUS 1702 - LR1888 - PH 1.3</v>
          </cell>
          <cell r="G342">
            <v>1351961.76</v>
          </cell>
          <cell r="H342">
            <v>114802.93</v>
          </cell>
        </row>
        <row r="343">
          <cell r="C343">
            <v>35116515</v>
          </cell>
          <cell r="D343" t="str">
            <v>08W</v>
          </cell>
          <cell r="E343" t="str">
            <v>UNSC srdy</v>
          </cell>
          <cell r="F343" t="str">
            <v>CWSP – STANISLAUS 1702 - LR1888 - PH 1.2</v>
          </cell>
          <cell r="G343">
            <v>2116965.42</v>
          </cell>
          <cell r="H343">
            <v>122351.88</v>
          </cell>
        </row>
        <row r="344">
          <cell r="C344">
            <v>35116514</v>
          </cell>
          <cell r="D344" t="str">
            <v>08W</v>
          </cell>
          <cell r="E344" t="str">
            <v>PEND</v>
          </cell>
          <cell r="F344" t="str">
            <v>CWSP – STANISLAUS 1702 - LR1888 - PH 2.5</v>
          </cell>
          <cell r="G344">
            <v>590434.24</v>
          </cell>
          <cell r="H344">
            <v>70645.45</v>
          </cell>
        </row>
        <row r="345">
          <cell r="C345">
            <v>35116513</v>
          </cell>
          <cell r="D345" t="str">
            <v>08W</v>
          </cell>
          <cell r="E345" t="str">
            <v>PEND erdy</v>
          </cell>
          <cell r="F345" t="str">
            <v>CWSP – STANISLAUS 1702 - LR1888 - PH 2.4</v>
          </cell>
          <cell r="G345">
            <v>575019.64</v>
          </cell>
          <cell r="H345">
            <v>74438.05</v>
          </cell>
        </row>
        <row r="346">
          <cell r="C346">
            <v>35116512</v>
          </cell>
          <cell r="D346" t="str">
            <v>08W</v>
          </cell>
          <cell r="E346" t="str">
            <v>PEND erdy</v>
          </cell>
          <cell r="F346" t="str">
            <v>CWSP – STANISLAUS 1702 - LR1888 - PH 2.3</v>
          </cell>
          <cell r="G346">
            <v>1285859.1499999999</v>
          </cell>
          <cell r="H346">
            <v>81709.77</v>
          </cell>
        </row>
        <row r="347">
          <cell r="C347">
            <v>35116511</v>
          </cell>
          <cell r="D347" t="str">
            <v>08W</v>
          </cell>
          <cell r="E347" t="str">
            <v>PEND erdy</v>
          </cell>
          <cell r="F347" t="str">
            <v>CWSP – STANISLAUS 1702 - LR1888 - PH 2.2</v>
          </cell>
          <cell r="G347">
            <v>661814.06999999995</v>
          </cell>
          <cell r="H347">
            <v>65006.39</v>
          </cell>
        </row>
        <row r="348">
          <cell r="C348">
            <v>35116444</v>
          </cell>
          <cell r="D348" t="str">
            <v>08W</v>
          </cell>
          <cell r="E348" t="str">
            <v>CONS erdy srdy</v>
          </cell>
          <cell r="F348" t="str">
            <v>CWSP-MIWUK 1702-LR 38218-PH 1.5</v>
          </cell>
          <cell r="G348">
            <v>1412283.37</v>
          </cell>
          <cell r="H348">
            <v>719939.61</v>
          </cell>
        </row>
        <row r="349">
          <cell r="C349">
            <v>35116443</v>
          </cell>
          <cell r="D349" t="str">
            <v>08W</v>
          </cell>
          <cell r="E349" t="str">
            <v>CONS srdy crdy</v>
          </cell>
          <cell r="F349" t="str">
            <v>CWSP-MIWUK 1702-LR 38218-PH 1.4</v>
          </cell>
          <cell r="G349">
            <v>1608029.45</v>
          </cell>
          <cell r="H349">
            <v>561282.99</v>
          </cell>
        </row>
        <row r="350">
          <cell r="C350">
            <v>35116442</v>
          </cell>
          <cell r="D350" t="str">
            <v>08W</v>
          </cell>
          <cell r="E350" t="str">
            <v>CONS srdy crdy</v>
          </cell>
          <cell r="F350" t="str">
            <v>CWSP-MIWUK 1702-LR 38218-PH 1.3</v>
          </cell>
          <cell r="G350">
            <v>0</v>
          </cell>
          <cell r="H350">
            <v>1642562.54</v>
          </cell>
        </row>
        <row r="351">
          <cell r="C351">
            <v>35116441</v>
          </cell>
          <cell r="D351" t="str">
            <v>08W</v>
          </cell>
          <cell r="E351" t="str">
            <v>ESTS erdy</v>
          </cell>
          <cell r="F351" t="str">
            <v>CWSP-MIWUK 1702-LR 38218-PH1.2</v>
          </cell>
          <cell r="G351">
            <v>0</v>
          </cell>
          <cell r="H351">
            <v>42012.76</v>
          </cell>
        </row>
        <row r="352">
          <cell r="C352">
            <v>35116440</v>
          </cell>
          <cell r="D352" t="str">
            <v>08W</v>
          </cell>
          <cell r="E352" t="str">
            <v>ADER erdy</v>
          </cell>
          <cell r="F352" t="str">
            <v>CWSP-MIWUK 1702-LR8090-PH 1.6</v>
          </cell>
          <cell r="G352">
            <v>1</v>
          </cell>
          <cell r="H352">
            <v>193842.26</v>
          </cell>
        </row>
        <row r="353">
          <cell r="C353">
            <v>35116399</v>
          </cell>
          <cell r="D353" t="str">
            <v>08W</v>
          </cell>
          <cell r="E353" t="str">
            <v>UNSC srdy</v>
          </cell>
          <cell r="F353" t="str">
            <v>CWSP-MIWUK 1702-LR8090-PH 1.5</v>
          </cell>
          <cell r="G353">
            <v>1289627.07</v>
          </cell>
          <cell r="H353">
            <v>168072.78</v>
          </cell>
        </row>
        <row r="354">
          <cell r="C354">
            <v>35116398</v>
          </cell>
          <cell r="D354" t="str">
            <v>08W</v>
          </cell>
          <cell r="E354" t="str">
            <v>ESTS erdy</v>
          </cell>
          <cell r="F354" t="str">
            <v>CWSP-MIWUK 1702-LR8090-PH 1.4</v>
          </cell>
          <cell r="G354">
            <v>0</v>
          </cell>
          <cell r="H354">
            <v>26981.48</v>
          </cell>
        </row>
        <row r="355">
          <cell r="C355">
            <v>35116397</v>
          </cell>
          <cell r="D355" t="str">
            <v>08W</v>
          </cell>
          <cell r="E355" t="str">
            <v>PEND erdy</v>
          </cell>
          <cell r="F355" t="str">
            <v>CWSP-MIWUK 1702-LR8090-PH 1.3</v>
          </cell>
          <cell r="G355">
            <v>1</v>
          </cell>
          <cell r="H355">
            <v>33509.57</v>
          </cell>
        </row>
        <row r="356">
          <cell r="C356">
            <v>35116396</v>
          </cell>
          <cell r="D356" t="str">
            <v>08W</v>
          </cell>
          <cell r="E356" t="str">
            <v>CONS</v>
          </cell>
          <cell r="F356" t="str">
            <v>CWSP-MIWUK 1702-LR8090-PH 1.2</v>
          </cell>
          <cell r="G356">
            <v>0</v>
          </cell>
          <cell r="H356">
            <v>510766.77</v>
          </cell>
        </row>
        <row r="357">
          <cell r="C357">
            <v>35116395</v>
          </cell>
          <cell r="D357" t="str">
            <v>08W</v>
          </cell>
          <cell r="E357" t="str">
            <v>CONS srdy</v>
          </cell>
          <cell r="F357" t="str">
            <v>CWSP - MIWUK 1702 - OCB - PH 1.5</v>
          </cell>
          <cell r="G357">
            <v>0</v>
          </cell>
          <cell r="H357">
            <v>573631.76</v>
          </cell>
        </row>
        <row r="358">
          <cell r="C358">
            <v>35116394</v>
          </cell>
          <cell r="D358" t="str">
            <v>08W</v>
          </cell>
          <cell r="E358" t="str">
            <v>FICL srdy crdy redl idcr idoc</v>
          </cell>
          <cell r="F358" t="str">
            <v>CWSP - MIWUK 1702 - OCB - PH 1.4</v>
          </cell>
          <cell r="G358">
            <v>2102204</v>
          </cell>
          <cell r="H358">
            <v>1813619.96</v>
          </cell>
        </row>
        <row r="359">
          <cell r="C359">
            <v>35116393</v>
          </cell>
          <cell r="D359" t="str">
            <v>08W</v>
          </cell>
          <cell r="E359" t="str">
            <v>FICL srdy crdy redl</v>
          </cell>
          <cell r="F359" t="str">
            <v>CWSP - MIWUK 1702 - OCB - PH 1.3</v>
          </cell>
          <cell r="G359">
            <v>4302367</v>
          </cell>
          <cell r="H359">
            <v>4273649.28</v>
          </cell>
        </row>
        <row r="360">
          <cell r="C360">
            <v>35116391</v>
          </cell>
          <cell r="D360" t="str">
            <v>08W</v>
          </cell>
          <cell r="E360" t="str">
            <v>CONS srdy crdy</v>
          </cell>
          <cell r="F360" t="str">
            <v>CWSP - MIWUK 1702 - OCB - PH 1.2</v>
          </cell>
          <cell r="G360">
            <v>0</v>
          </cell>
          <cell r="H360">
            <v>1333175.6100000001</v>
          </cell>
        </row>
        <row r="361">
          <cell r="C361">
            <v>35116390</v>
          </cell>
          <cell r="D361" t="str">
            <v>08W</v>
          </cell>
          <cell r="E361" t="str">
            <v>CONS erdy srdy</v>
          </cell>
          <cell r="F361" t="str">
            <v>CWSP - MIWUK 1701 - LR 8060 - PH 1.7</v>
          </cell>
          <cell r="G361">
            <v>0</v>
          </cell>
          <cell r="H361">
            <v>637441.26</v>
          </cell>
        </row>
        <row r="362">
          <cell r="C362">
            <v>35116389</v>
          </cell>
          <cell r="D362" t="str">
            <v>08W</v>
          </cell>
          <cell r="E362" t="str">
            <v>ESTS</v>
          </cell>
          <cell r="F362" t="str">
            <v>CWSP - MIWUK 1701 - LR 8060 - PH 1.6</v>
          </cell>
          <cell r="G362">
            <v>0</v>
          </cell>
          <cell r="H362">
            <v>220804.77</v>
          </cell>
        </row>
        <row r="363">
          <cell r="C363">
            <v>35116388</v>
          </cell>
          <cell r="D363" t="str">
            <v>08W</v>
          </cell>
          <cell r="E363" t="str">
            <v>ESTS srdy crdy</v>
          </cell>
          <cell r="F363" t="str">
            <v>CWSP - MIWUK 1701 - LR 8060 - PH 1.5</v>
          </cell>
          <cell r="G363">
            <v>0</v>
          </cell>
          <cell r="H363">
            <v>345497.34</v>
          </cell>
        </row>
        <row r="364">
          <cell r="C364">
            <v>35116385</v>
          </cell>
          <cell r="D364" t="str">
            <v>08W</v>
          </cell>
          <cell r="E364" t="str">
            <v>PEND</v>
          </cell>
          <cell r="F364" t="str">
            <v>CWSP - MIWUK 1701 - LR 8060 - PH 1.4</v>
          </cell>
          <cell r="G364">
            <v>0</v>
          </cell>
          <cell r="H364">
            <v>58795.31</v>
          </cell>
        </row>
        <row r="365">
          <cell r="C365">
            <v>35116384</v>
          </cell>
          <cell r="D365" t="str">
            <v>08W</v>
          </cell>
          <cell r="E365" t="str">
            <v>CONS srdy</v>
          </cell>
          <cell r="F365" t="str">
            <v>CWSP - MIWUK 1701 - LR 8060 - PH 1.3</v>
          </cell>
          <cell r="G365">
            <v>1071052.3799999999</v>
          </cell>
          <cell r="H365">
            <v>43159.65</v>
          </cell>
        </row>
        <row r="366">
          <cell r="C366">
            <v>35116383</v>
          </cell>
          <cell r="D366" t="str">
            <v>08W</v>
          </cell>
          <cell r="E366" t="str">
            <v>CONS srdy crdy</v>
          </cell>
          <cell r="F366" t="str">
            <v>CWSP - MIWUK 1701 - LR 8060 - PH 1.2</v>
          </cell>
          <cell r="G366">
            <v>71429</v>
          </cell>
          <cell r="H366">
            <v>460388.21</v>
          </cell>
        </row>
        <row r="367">
          <cell r="C367">
            <v>35115858</v>
          </cell>
          <cell r="D367" t="str">
            <v>08W</v>
          </cell>
          <cell r="E367" t="str">
            <v>UNSC</v>
          </cell>
          <cell r="F367" t="str">
            <v>CWSP-SALT SPRINGS 2102-LR3142L491-PH 1.7</v>
          </cell>
          <cell r="G367">
            <v>0</v>
          </cell>
          <cell r="H367">
            <v>70248.02</v>
          </cell>
        </row>
        <row r="368">
          <cell r="C368">
            <v>35115857</v>
          </cell>
          <cell r="D368" t="str">
            <v>08W</v>
          </cell>
          <cell r="E368" t="str">
            <v>PEND erdy</v>
          </cell>
          <cell r="F368" t="str">
            <v>CWSP-SALT SPRINGS 2102-LR3142L491-PH 1.6</v>
          </cell>
          <cell r="G368">
            <v>1310464.55</v>
          </cell>
          <cell r="H368">
            <v>28705.83</v>
          </cell>
        </row>
        <row r="369">
          <cell r="C369">
            <v>35115856</v>
          </cell>
          <cell r="D369" t="str">
            <v>08W</v>
          </cell>
          <cell r="E369" t="str">
            <v>UNSC</v>
          </cell>
          <cell r="F369" t="str">
            <v>CWSP-SALT SPRINGS 2102-LR3142L491-PH 1.5</v>
          </cell>
          <cell r="G369">
            <v>1633336.35</v>
          </cell>
          <cell r="H369">
            <v>83735.97</v>
          </cell>
        </row>
        <row r="370">
          <cell r="C370">
            <v>35115855</v>
          </cell>
          <cell r="D370" t="str">
            <v>08W</v>
          </cell>
          <cell r="E370" t="str">
            <v>CONS srdy</v>
          </cell>
          <cell r="F370" t="str">
            <v>CWSP-SALT SPRINGS 2102-LR3142L491-PH 1.4</v>
          </cell>
          <cell r="G370">
            <v>0</v>
          </cell>
          <cell r="H370">
            <v>1470718.04</v>
          </cell>
        </row>
        <row r="371">
          <cell r="C371">
            <v>35115854</v>
          </cell>
          <cell r="D371" t="str">
            <v>08W</v>
          </cell>
          <cell r="E371" t="str">
            <v>CONS srdy</v>
          </cell>
          <cell r="F371" t="str">
            <v>CWSP-SALT SPRINGS 2102-LR3142L491-PH 1.3</v>
          </cell>
          <cell r="G371">
            <v>0</v>
          </cell>
          <cell r="H371">
            <v>95587.88</v>
          </cell>
        </row>
        <row r="372">
          <cell r="C372">
            <v>35115853</v>
          </cell>
          <cell r="D372" t="str">
            <v>08W</v>
          </cell>
          <cell r="E372" t="str">
            <v>ESTS</v>
          </cell>
          <cell r="F372" t="str">
            <v>CWSP-SALT SPRINGS 2102-LR3142L491-PH 1.2</v>
          </cell>
          <cell r="G372">
            <v>1510638.66</v>
          </cell>
          <cell r="H372">
            <v>343628.53</v>
          </cell>
        </row>
        <row r="373">
          <cell r="C373">
            <v>35115852</v>
          </cell>
          <cell r="D373" t="str">
            <v>08W</v>
          </cell>
          <cell r="E373" t="str">
            <v>PEND</v>
          </cell>
          <cell r="F373" t="str">
            <v>CWSP-SALT SPRINGS 2102-LR3142-PH 2.7</v>
          </cell>
          <cell r="G373">
            <v>2162746.9</v>
          </cell>
          <cell r="H373">
            <v>89191.5</v>
          </cell>
        </row>
        <row r="374">
          <cell r="C374">
            <v>35115851</v>
          </cell>
          <cell r="D374" t="str">
            <v>08W</v>
          </cell>
          <cell r="E374" t="str">
            <v>PEND</v>
          </cell>
          <cell r="F374" t="str">
            <v>CWSP-SALT SPRINGS 2102-LR3142-PH 2.6</v>
          </cell>
          <cell r="G374">
            <v>799354.23</v>
          </cell>
          <cell r="H374">
            <v>61842.67</v>
          </cell>
        </row>
        <row r="375">
          <cell r="C375">
            <v>35115850</v>
          </cell>
          <cell r="D375" t="str">
            <v>08W</v>
          </cell>
          <cell r="E375" t="str">
            <v>UNSC erdy</v>
          </cell>
          <cell r="F375" t="str">
            <v>CWSP-SALT SPRINGS 2102-LR3142-PH 2.5</v>
          </cell>
          <cell r="G375">
            <v>1074210.02</v>
          </cell>
          <cell r="H375">
            <v>61458.96</v>
          </cell>
        </row>
        <row r="376">
          <cell r="C376">
            <v>35115849</v>
          </cell>
          <cell r="D376" t="str">
            <v>08W</v>
          </cell>
          <cell r="E376" t="str">
            <v>PEND</v>
          </cell>
          <cell r="F376" t="str">
            <v>CWSP-SALT SPRINGS 2102-LR3142-PH 2.4</v>
          </cell>
          <cell r="G376">
            <v>1635180.49</v>
          </cell>
          <cell r="H376">
            <v>788260.59</v>
          </cell>
        </row>
        <row r="377">
          <cell r="C377">
            <v>35115848</v>
          </cell>
          <cell r="D377" t="str">
            <v>08W</v>
          </cell>
          <cell r="E377" t="str">
            <v>UNSC erdy</v>
          </cell>
          <cell r="F377" t="str">
            <v>CWSP-SALT SPRINGS 2102-LR3142-PH 2.3</v>
          </cell>
          <cell r="G377">
            <v>892022.88</v>
          </cell>
          <cell r="H377">
            <v>107335.15</v>
          </cell>
        </row>
        <row r="378">
          <cell r="C378">
            <v>35115847</v>
          </cell>
          <cell r="D378" t="str">
            <v>08W</v>
          </cell>
          <cell r="E378" t="str">
            <v>ESTS</v>
          </cell>
          <cell r="F378" t="str">
            <v>CWSP-SALT SPRINGS 2102-LR3142-PH 2.2</v>
          </cell>
          <cell r="G378">
            <v>1</v>
          </cell>
          <cell r="H378">
            <v>65290.49</v>
          </cell>
        </row>
        <row r="379">
          <cell r="C379">
            <v>35115158</v>
          </cell>
          <cell r="D379" t="str">
            <v>08W</v>
          </cell>
          <cell r="E379" t="str">
            <v>FICL srdy crdy redl</v>
          </cell>
          <cell r="F379" t="str">
            <v>CWSP-BRUNSWICK 1103 LR50070 ZONE-PH 1.5</v>
          </cell>
          <cell r="G379">
            <v>1359574.46</v>
          </cell>
          <cell r="H379">
            <v>3367123.94</v>
          </cell>
        </row>
        <row r="380">
          <cell r="C380">
            <v>35115157</v>
          </cell>
          <cell r="D380" t="str">
            <v>08W</v>
          </cell>
          <cell r="E380" t="str">
            <v>MAPP srdy crdy redl</v>
          </cell>
          <cell r="F380" t="str">
            <v>CWSP-BRUNSWICK 1103 LR50070 ZONE-PH 1.4</v>
          </cell>
          <cell r="G380">
            <v>0</v>
          </cell>
          <cell r="H380">
            <v>3783292.71</v>
          </cell>
        </row>
        <row r="381">
          <cell r="C381">
            <v>35115156</v>
          </cell>
          <cell r="D381" t="str">
            <v>08W</v>
          </cell>
          <cell r="E381" t="str">
            <v>FICL erdy srdy crdy redl</v>
          </cell>
          <cell r="F381" t="str">
            <v>CWSP-BRUNSWICK 1103 LR50070 ZONE-PH 1.3</v>
          </cell>
          <cell r="G381">
            <v>0</v>
          </cell>
          <cell r="H381">
            <v>3161348.23</v>
          </cell>
        </row>
        <row r="382">
          <cell r="C382">
            <v>35115155</v>
          </cell>
          <cell r="D382" t="str">
            <v>08W</v>
          </cell>
          <cell r="E382" t="str">
            <v>CONS srdy crdy</v>
          </cell>
          <cell r="F382" t="str">
            <v>CWSP-BRUNSWICK 1103 LR50070 ZONE-PH 1.2</v>
          </cell>
          <cell r="G382">
            <v>0</v>
          </cell>
          <cell r="H382">
            <v>3098787.61</v>
          </cell>
        </row>
        <row r="383">
          <cell r="C383">
            <v>35115154</v>
          </cell>
          <cell r="D383" t="str">
            <v>08W</v>
          </cell>
          <cell r="E383" t="str">
            <v>CONS erdy srdy</v>
          </cell>
          <cell r="F383" t="str">
            <v>CWSP-BRUNSWICK 1103 LR50070 ZONE-PH 2.5</v>
          </cell>
          <cell r="G383">
            <v>0</v>
          </cell>
          <cell r="H383">
            <v>879412.41</v>
          </cell>
        </row>
        <row r="384">
          <cell r="C384">
            <v>35115153</v>
          </cell>
          <cell r="D384" t="str">
            <v>08W</v>
          </cell>
          <cell r="E384" t="str">
            <v>CONS erdy srdy</v>
          </cell>
          <cell r="F384" t="str">
            <v>CWSP-BRUNSWICK 1103 LR50070 ZONE-PH 2.4</v>
          </cell>
          <cell r="G384">
            <v>0</v>
          </cell>
          <cell r="H384">
            <v>423551.48</v>
          </cell>
        </row>
        <row r="385">
          <cell r="C385">
            <v>35115152</v>
          </cell>
          <cell r="D385" t="str">
            <v>08W</v>
          </cell>
          <cell r="E385" t="str">
            <v>UNSC</v>
          </cell>
          <cell r="F385" t="str">
            <v>CWSP-BRUNSWICK 1103 LR50070 ZONE-PH 2.3</v>
          </cell>
          <cell r="G385">
            <v>0</v>
          </cell>
          <cell r="H385">
            <v>380833.9</v>
          </cell>
        </row>
        <row r="386">
          <cell r="C386">
            <v>35115151</v>
          </cell>
          <cell r="D386" t="str">
            <v>08W</v>
          </cell>
          <cell r="E386" t="str">
            <v>CONS srdy</v>
          </cell>
          <cell r="F386" t="str">
            <v>CWSP-BRUNSWICK 1103 LR50070 ZONE-PH 2.2</v>
          </cell>
          <cell r="G386">
            <v>0</v>
          </cell>
          <cell r="H386">
            <v>866815.76</v>
          </cell>
        </row>
        <row r="387">
          <cell r="C387">
            <v>35115150</v>
          </cell>
          <cell r="D387" t="str">
            <v>08W</v>
          </cell>
          <cell r="E387" t="str">
            <v>FICL srdy crdy redl</v>
          </cell>
          <cell r="F387" t="str">
            <v>CWSP-BRUNSWICK 1103 LR50070 ZONE-PH 3.5</v>
          </cell>
          <cell r="G387">
            <v>1</v>
          </cell>
          <cell r="H387">
            <v>1098124.21</v>
          </cell>
        </row>
        <row r="388">
          <cell r="C388">
            <v>35115149</v>
          </cell>
          <cell r="D388" t="str">
            <v>08W</v>
          </cell>
          <cell r="E388" t="str">
            <v>FICL srdy crdy redl idcr idoc</v>
          </cell>
          <cell r="F388" t="str">
            <v>CWSP-BRUNSWICK 1103 LR50070 ZONE-PH 3.4</v>
          </cell>
          <cell r="G388">
            <v>1153962.7</v>
          </cell>
          <cell r="H388">
            <v>2846437.67</v>
          </cell>
        </row>
        <row r="389">
          <cell r="C389">
            <v>35115148</v>
          </cell>
          <cell r="D389" t="str">
            <v>08W</v>
          </cell>
          <cell r="E389" t="str">
            <v>CONS srdy crdy</v>
          </cell>
          <cell r="F389" t="str">
            <v>CWSP-BRUNSWICK 1103 LR50070 ZONE-PH 3.3</v>
          </cell>
          <cell r="G389">
            <v>0</v>
          </cell>
          <cell r="H389">
            <v>3355636.82</v>
          </cell>
        </row>
        <row r="390">
          <cell r="C390">
            <v>35115147</v>
          </cell>
          <cell r="D390" t="str">
            <v>08W</v>
          </cell>
          <cell r="E390" t="str">
            <v>DOCC erdy srdy crdy redl idoc</v>
          </cell>
          <cell r="F390" t="str">
            <v>CWSP-BRUNSWICK 1103 LR50070 ZONE-PH 3.2</v>
          </cell>
          <cell r="G390">
            <v>900971.36</v>
          </cell>
          <cell r="H390">
            <v>1586633.86</v>
          </cell>
        </row>
        <row r="391">
          <cell r="C391">
            <v>35115084</v>
          </cell>
          <cell r="D391" t="str">
            <v>08W</v>
          </cell>
          <cell r="E391" t="str">
            <v>UNSE</v>
          </cell>
          <cell r="F391" t="str">
            <v>BR-01-11-W (E) MONTNA DR PARB</v>
          </cell>
          <cell r="G391">
            <v>1</v>
          </cell>
          <cell r="H391">
            <v>0</v>
          </cell>
        </row>
        <row r="392">
          <cell r="C392">
            <v>35115080</v>
          </cell>
          <cell r="D392" t="str">
            <v>08W</v>
          </cell>
          <cell r="E392" t="str">
            <v>UNSE</v>
          </cell>
          <cell r="F392" t="str">
            <v>BR-02-10-W (E) HARVEY RD PARB</v>
          </cell>
          <cell r="G392">
            <v>1</v>
          </cell>
          <cell r="H392">
            <v>0</v>
          </cell>
        </row>
        <row r="393">
          <cell r="C393">
            <v>35115057</v>
          </cell>
          <cell r="D393" t="str">
            <v>08W</v>
          </cell>
          <cell r="E393" t="str">
            <v>UNSC srdy</v>
          </cell>
          <cell r="F393" t="str">
            <v>CWSP - MIWUK 1701 - OCB - PH2.5</v>
          </cell>
          <cell r="G393">
            <v>0</v>
          </cell>
          <cell r="H393">
            <v>126029.1</v>
          </cell>
        </row>
        <row r="394">
          <cell r="C394">
            <v>35115056</v>
          </cell>
          <cell r="D394" t="str">
            <v>08W</v>
          </cell>
          <cell r="E394" t="str">
            <v>CONS srdy crdy</v>
          </cell>
          <cell r="F394" t="str">
            <v>CWSP - MIWUK 1701 – OCB - PH 2.4</v>
          </cell>
          <cell r="G394">
            <v>1</v>
          </cell>
          <cell r="H394">
            <v>391301.6</v>
          </cell>
        </row>
        <row r="395">
          <cell r="C395">
            <v>35115055</v>
          </cell>
          <cell r="D395" t="str">
            <v>08W</v>
          </cell>
          <cell r="E395" t="str">
            <v>CONS erdy srdy</v>
          </cell>
          <cell r="F395" t="str">
            <v>CWSP - MIWUK 1701 – OCB - PH 2.3</v>
          </cell>
          <cell r="G395">
            <v>0</v>
          </cell>
          <cell r="H395">
            <v>719713.77</v>
          </cell>
        </row>
        <row r="396">
          <cell r="C396">
            <v>35115054</v>
          </cell>
          <cell r="D396" t="str">
            <v>08W</v>
          </cell>
          <cell r="E396" t="str">
            <v>CONS srdy</v>
          </cell>
          <cell r="F396" t="str">
            <v>CWSP - MIWUK 1701 – OCB - PH 2.2</v>
          </cell>
          <cell r="G396">
            <v>0</v>
          </cell>
          <cell r="H396">
            <v>858830.32</v>
          </cell>
        </row>
        <row r="397">
          <cell r="C397">
            <v>35115053</v>
          </cell>
          <cell r="D397" t="str">
            <v>08W</v>
          </cell>
          <cell r="E397" t="str">
            <v>CONS srdy crdy</v>
          </cell>
          <cell r="F397" t="str">
            <v>CWSP - MIWUK 1701_OCB - PH 1.5</v>
          </cell>
          <cell r="G397">
            <v>0</v>
          </cell>
          <cell r="H397">
            <v>586731.86</v>
          </cell>
        </row>
        <row r="398">
          <cell r="C398">
            <v>35115052</v>
          </cell>
          <cell r="D398" t="str">
            <v>08W</v>
          </cell>
          <cell r="E398" t="str">
            <v>CONS srdy</v>
          </cell>
          <cell r="F398" t="str">
            <v>CWSP - MIWUK 1701_OCB - PH 1.4</v>
          </cell>
          <cell r="G398">
            <v>816276.2</v>
          </cell>
          <cell r="H398">
            <v>181396.46</v>
          </cell>
        </row>
        <row r="399">
          <cell r="C399">
            <v>35115051</v>
          </cell>
          <cell r="D399" t="str">
            <v>08W</v>
          </cell>
          <cell r="E399" t="str">
            <v>CONS srdy</v>
          </cell>
          <cell r="F399" t="str">
            <v>CWSP - MIWUK 1701_OCB - PH 1.3</v>
          </cell>
          <cell r="G399">
            <v>0</v>
          </cell>
          <cell r="H399">
            <v>62058.12</v>
          </cell>
        </row>
        <row r="400">
          <cell r="C400">
            <v>35115050</v>
          </cell>
          <cell r="D400" t="str">
            <v>08W</v>
          </cell>
          <cell r="E400" t="str">
            <v>CONS erdy srdy</v>
          </cell>
          <cell r="F400" t="str">
            <v>CWSP - MIWUK 1701_OCB - PH 1.2</v>
          </cell>
          <cell r="G400">
            <v>0</v>
          </cell>
          <cell r="H400">
            <v>696508.67</v>
          </cell>
        </row>
        <row r="401">
          <cell r="C401">
            <v>35115049</v>
          </cell>
          <cell r="D401" t="str">
            <v>08W</v>
          </cell>
          <cell r="E401" t="str">
            <v>ESTS erdy</v>
          </cell>
          <cell r="F401" t="str">
            <v>CWSP - MIWUK 1701 - LR 10600 PH 1.5</v>
          </cell>
          <cell r="G401">
            <v>0</v>
          </cell>
          <cell r="H401">
            <v>190475.19</v>
          </cell>
        </row>
        <row r="402">
          <cell r="C402">
            <v>35115048</v>
          </cell>
          <cell r="D402" t="str">
            <v>08W</v>
          </cell>
          <cell r="E402" t="str">
            <v>ESTS</v>
          </cell>
          <cell r="F402" t="str">
            <v>CWSP - MIWUK 1701 - LR 10600 PH 1.4</v>
          </cell>
          <cell r="G402">
            <v>1</v>
          </cell>
          <cell r="H402">
            <v>26244.66</v>
          </cell>
        </row>
        <row r="403">
          <cell r="C403">
            <v>35115047</v>
          </cell>
          <cell r="D403" t="str">
            <v>08W</v>
          </cell>
          <cell r="E403" t="str">
            <v>PEND</v>
          </cell>
          <cell r="F403" t="str">
            <v>CWSP - MIWUK 1701 - LR 10600 PH 1.3</v>
          </cell>
          <cell r="G403">
            <v>0</v>
          </cell>
          <cell r="H403">
            <v>165755.51999999999</v>
          </cell>
        </row>
        <row r="404">
          <cell r="C404">
            <v>35115046</v>
          </cell>
          <cell r="D404" t="str">
            <v>08W</v>
          </cell>
          <cell r="E404" t="str">
            <v>UNSC srdy</v>
          </cell>
          <cell r="F404" t="str">
            <v>CWSP - MIWUK 1701 - LR 10600 PH 1.2</v>
          </cell>
          <cell r="G404">
            <v>0</v>
          </cell>
          <cell r="H404">
            <v>173054.03</v>
          </cell>
        </row>
        <row r="405">
          <cell r="C405">
            <v>35114431</v>
          </cell>
          <cell r="D405" t="str">
            <v>08W</v>
          </cell>
          <cell r="E405" t="str">
            <v>DOCC erdy crdy mtrl idcr idoc</v>
          </cell>
          <cell r="F405" t="str">
            <v>CWSP - MORAGA 1101 - LR108540 - PH5</v>
          </cell>
          <cell r="G405">
            <v>5279014</v>
          </cell>
          <cell r="H405">
            <v>4367146.18</v>
          </cell>
        </row>
        <row r="406">
          <cell r="C406">
            <v>35114104</v>
          </cell>
          <cell r="D406" t="str">
            <v>08W</v>
          </cell>
          <cell r="E406" t="str">
            <v>CONS srdy crdy</v>
          </cell>
          <cell r="F406" t="str">
            <v>XCWSP - CAMP EVERS 2106 - LR5020 -PH 2.6</v>
          </cell>
          <cell r="G406">
            <v>0</v>
          </cell>
          <cell r="H406">
            <v>1894790.36</v>
          </cell>
        </row>
        <row r="407">
          <cell r="C407">
            <v>35114103</v>
          </cell>
          <cell r="D407" t="str">
            <v>08W</v>
          </cell>
          <cell r="E407" t="str">
            <v>CONS erdy srdy crdy</v>
          </cell>
          <cell r="F407" t="str">
            <v>CWSP - CAMP EVERS 2106 - LR5020 - PH 2.5</v>
          </cell>
          <cell r="G407">
            <v>0</v>
          </cell>
          <cell r="H407">
            <v>501161.05</v>
          </cell>
        </row>
        <row r="408">
          <cell r="C408">
            <v>35114102</v>
          </cell>
          <cell r="D408" t="str">
            <v>08W</v>
          </cell>
          <cell r="E408" t="str">
            <v>CONS srdy crdy</v>
          </cell>
          <cell r="F408" t="str">
            <v>CWSP - CAMP EVERS 2106 - LR5020 - PH 2.4</v>
          </cell>
          <cell r="G408">
            <v>0</v>
          </cell>
          <cell r="H408">
            <v>534043.04</v>
          </cell>
        </row>
        <row r="409">
          <cell r="C409">
            <v>35114101</v>
          </cell>
          <cell r="D409" t="str">
            <v>08W</v>
          </cell>
          <cell r="E409" t="str">
            <v>CONS srdy crdy</v>
          </cell>
          <cell r="F409" t="str">
            <v>CWSP - CAMP EVERS 2106 - LR5020 - PH 2.3</v>
          </cell>
          <cell r="G409">
            <v>0</v>
          </cell>
          <cell r="H409">
            <v>1264649.5</v>
          </cell>
        </row>
        <row r="410">
          <cell r="C410">
            <v>35114100</v>
          </cell>
          <cell r="D410" t="str">
            <v>08W</v>
          </cell>
          <cell r="E410" t="str">
            <v>CONS srdy crdy</v>
          </cell>
          <cell r="F410" t="str">
            <v>CWSP - CAMP EVERS 2106 - LR5020 - PH 2.2</v>
          </cell>
          <cell r="G410">
            <v>0</v>
          </cell>
          <cell r="H410">
            <v>374483.64</v>
          </cell>
        </row>
        <row r="411">
          <cell r="C411">
            <v>35114053</v>
          </cell>
          <cell r="D411" t="str">
            <v>08W</v>
          </cell>
          <cell r="E411" t="str">
            <v>ADER erdy</v>
          </cell>
          <cell r="F411" t="str">
            <v>CWSP - PINE GROVE 1102 - LR1222 - PH 2.8</v>
          </cell>
          <cell r="G411">
            <v>1</v>
          </cell>
          <cell r="H411">
            <v>75646.16</v>
          </cell>
        </row>
        <row r="412">
          <cell r="C412">
            <v>35114052</v>
          </cell>
          <cell r="D412" t="str">
            <v>08W</v>
          </cell>
          <cell r="E412" t="str">
            <v>UNSC srdy</v>
          </cell>
          <cell r="F412" t="str">
            <v>CWSP - PINE GROVE 1102 - LR1222 - PH 2.7</v>
          </cell>
          <cell r="G412">
            <v>1800050.07</v>
          </cell>
          <cell r="H412">
            <v>181535.08</v>
          </cell>
        </row>
        <row r="413">
          <cell r="C413">
            <v>35114051</v>
          </cell>
          <cell r="D413" t="str">
            <v>08W</v>
          </cell>
          <cell r="E413" t="str">
            <v>CONS srdy crdy</v>
          </cell>
          <cell r="F413" t="str">
            <v>CWSP - PINE GROVE 1102 - LR1222 - PH 2.6</v>
          </cell>
          <cell r="G413">
            <v>0</v>
          </cell>
          <cell r="H413">
            <v>721582.95</v>
          </cell>
        </row>
        <row r="414">
          <cell r="C414">
            <v>35114050</v>
          </cell>
          <cell r="D414" t="str">
            <v>08W</v>
          </cell>
          <cell r="E414" t="str">
            <v>UNSC srdy</v>
          </cell>
          <cell r="F414" t="str">
            <v>CWSP - PINE GROVE 1102 - LR1222 - PH 2.5</v>
          </cell>
          <cell r="G414">
            <v>1461197.53</v>
          </cell>
          <cell r="H414">
            <v>368931.31</v>
          </cell>
        </row>
        <row r="415">
          <cell r="C415">
            <v>35114049</v>
          </cell>
          <cell r="D415" t="str">
            <v>08W</v>
          </cell>
          <cell r="E415" t="str">
            <v>CONS srdy crdy</v>
          </cell>
          <cell r="F415" t="str">
            <v>CWSP - PINE GROVE 1102 - LR1222 - PH 2.4</v>
          </cell>
          <cell r="G415">
            <v>0</v>
          </cell>
          <cell r="H415">
            <v>1011222.13</v>
          </cell>
        </row>
        <row r="416">
          <cell r="C416">
            <v>35114048</v>
          </cell>
          <cell r="D416" t="str">
            <v>08W</v>
          </cell>
          <cell r="E416" t="str">
            <v>CONS srdy crdy</v>
          </cell>
          <cell r="F416" t="str">
            <v>CWSP - PINE GROVE 1102 - LR1222 - PH 2.3</v>
          </cell>
          <cell r="G416">
            <v>0</v>
          </cell>
          <cell r="H416">
            <v>669808.5</v>
          </cell>
        </row>
        <row r="417">
          <cell r="C417">
            <v>35114046</v>
          </cell>
          <cell r="D417" t="str">
            <v>08W</v>
          </cell>
          <cell r="E417" t="str">
            <v>ESTS erdy</v>
          </cell>
          <cell r="F417" t="str">
            <v>CWSP - PINE GROVE 1102 - LR1222 - PH 2.2</v>
          </cell>
          <cell r="G417">
            <v>1</v>
          </cell>
          <cell r="H417">
            <v>75149.45</v>
          </cell>
        </row>
        <row r="418">
          <cell r="C418">
            <v>35114045</v>
          </cell>
          <cell r="D418" t="str">
            <v>08W</v>
          </cell>
          <cell r="E418" t="str">
            <v>UNSC srdy</v>
          </cell>
          <cell r="F418" t="str">
            <v>CWSP - PINE GROVE 1102 - LR1222 - PH 1.7</v>
          </cell>
          <cell r="G418">
            <v>2172220.56</v>
          </cell>
          <cell r="H418">
            <v>350366.97</v>
          </cell>
        </row>
        <row r="419">
          <cell r="C419">
            <v>35114044</v>
          </cell>
          <cell r="D419" t="str">
            <v>08W</v>
          </cell>
          <cell r="E419" t="str">
            <v>CONS erdy srdy crdy</v>
          </cell>
          <cell r="F419" t="str">
            <v>CWSP - PINE GROVE 1102 - LR1222 - PH 1.6</v>
          </cell>
          <cell r="G419">
            <v>1074393.1200000001</v>
          </cell>
          <cell r="H419">
            <v>966043.87</v>
          </cell>
        </row>
        <row r="420">
          <cell r="C420">
            <v>35114043</v>
          </cell>
          <cell r="D420" t="str">
            <v>08W</v>
          </cell>
          <cell r="E420" t="str">
            <v>DOCC srdy crdy redl idcr idoc</v>
          </cell>
          <cell r="F420" t="str">
            <v>CWSP - PINE GROVE 1102 - LR1222 - PH 1.5</v>
          </cell>
          <cell r="G420">
            <v>980965.68</v>
          </cell>
          <cell r="H420">
            <v>840993.95</v>
          </cell>
        </row>
        <row r="421">
          <cell r="C421">
            <v>35114042</v>
          </cell>
          <cell r="D421" t="str">
            <v>08W</v>
          </cell>
          <cell r="E421" t="str">
            <v>CONS srdy crdy</v>
          </cell>
          <cell r="F421" t="str">
            <v>CWSP - PINE GROVE 1102 - LR1222 - PH 1.4</v>
          </cell>
          <cell r="G421">
            <v>0</v>
          </cell>
          <cell r="H421">
            <v>1187296.03</v>
          </cell>
        </row>
        <row r="422">
          <cell r="C422">
            <v>35114041</v>
          </cell>
          <cell r="D422" t="str">
            <v>08W</v>
          </cell>
          <cell r="E422" t="str">
            <v>CONS srdy crdy</v>
          </cell>
          <cell r="F422" t="str">
            <v>CWSP - PINE GROVE 1102 - LR1222 - PH 1.3</v>
          </cell>
          <cell r="G422">
            <v>0</v>
          </cell>
          <cell r="H422">
            <v>410392.77</v>
          </cell>
        </row>
        <row r="423">
          <cell r="C423">
            <v>35114040</v>
          </cell>
          <cell r="D423" t="str">
            <v>08W</v>
          </cell>
          <cell r="E423" t="str">
            <v>CONS srdy crdy</v>
          </cell>
          <cell r="F423" t="str">
            <v>CWSP - PINE GROVE 1102 - LR1222 - PH 1.2</v>
          </cell>
          <cell r="G423">
            <v>0</v>
          </cell>
          <cell r="H423">
            <v>1052309.74</v>
          </cell>
        </row>
        <row r="424">
          <cell r="C424">
            <v>35113999</v>
          </cell>
          <cell r="D424" t="str">
            <v>08W</v>
          </cell>
          <cell r="E424" t="str">
            <v>ESTS</v>
          </cell>
          <cell r="F424" t="str">
            <v>CWSP-WEST POINT 1101-OCB&amp;LR12256-PH1.8</v>
          </cell>
          <cell r="G424">
            <v>1</v>
          </cell>
          <cell r="H424">
            <v>10074.77</v>
          </cell>
        </row>
        <row r="425">
          <cell r="C425">
            <v>35113998</v>
          </cell>
          <cell r="D425" t="str">
            <v>08W</v>
          </cell>
          <cell r="E425" t="str">
            <v>PEND</v>
          </cell>
          <cell r="F425" t="str">
            <v>CWSP-WEST POINT 1101-OCB&amp;LR12256-PH1.7</v>
          </cell>
          <cell r="G425">
            <v>1035306.22</v>
          </cell>
          <cell r="H425">
            <v>136893.26</v>
          </cell>
        </row>
        <row r="426">
          <cell r="C426">
            <v>35113997</v>
          </cell>
          <cell r="D426" t="str">
            <v>08W</v>
          </cell>
          <cell r="E426" t="str">
            <v>PEND erdy</v>
          </cell>
          <cell r="F426" t="str">
            <v>CWSP-WEST POINT 1101-OCB&amp;LR12256-PH1.6</v>
          </cell>
          <cell r="G426">
            <v>726921.29</v>
          </cell>
          <cell r="H426">
            <v>69834.7</v>
          </cell>
        </row>
        <row r="427">
          <cell r="C427">
            <v>35113996</v>
          </cell>
          <cell r="D427" t="str">
            <v>08W</v>
          </cell>
          <cell r="E427" t="str">
            <v>PEND</v>
          </cell>
          <cell r="F427" t="str">
            <v>CWSP-WEST POINT 1101-OCB&amp;LR12256-PH 1.5</v>
          </cell>
          <cell r="G427">
            <v>819746.7</v>
          </cell>
          <cell r="H427">
            <v>91025.76</v>
          </cell>
        </row>
        <row r="428">
          <cell r="C428">
            <v>35113995</v>
          </cell>
          <cell r="D428" t="str">
            <v>08W</v>
          </cell>
          <cell r="E428" t="str">
            <v>PEND</v>
          </cell>
          <cell r="F428" t="str">
            <v>CWSP-WEST POINT 1101-OCB&amp;LR12256-PH 1.4</v>
          </cell>
          <cell r="G428">
            <v>820024.72</v>
          </cell>
          <cell r="H428">
            <v>185017.72</v>
          </cell>
        </row>
        <row r="429">
          <cell r="C429">
            <v>35113994</v>
          </cell>
          <cell r="D429" t="str">
            <v>08W</v>
          </cell>
          <cell r="E429" t="str">
            <v>ADER</v>
          </cell>
          <cell r="F429" t="str">
            <v>CWSP-WEST POINT 1101-OCB&amp;LR12256-PH 1.3</v>
          </cell>
          <cell r="G429">
            <v>1</v>
          </cell>
          <cell r="H429">
            <v>27529.64</v>
          </cell>
        </row>
        <row r="430">
          <cell r="C430">
            <v>35113993</v>
          </cell>
          <cell r="D430" t="str">
            <v>08W</v>
          </cell>
          <cell r="E430" t="str">
            <v>ESTS</v>
          </cell>
          <cell r="F430" t="str">
            <v>CWSP-WEST POINT 1101-OCB&amp;LR12256-PH 1.2</v>
          </cell>
          <cell r="G430">
            <v>1</v>
          </cell>
          <cell r="H430">
            <v>14481.98</v>
          </cell>
        </row>
        <row r="431">
          <cell r="C431">
            <v>35113955</v>
          </cell>
          <cell r="D431" t="str">
            <v>08W</v>
          </cell>
          <cell r="E431" t="str">
            <v>CLSD</v>
          </cell>
          <cell r="F431" t="str">
            <v>*CANC*   B1101-LR10296-PH1.7</v>
          </cell>
          <cell r="G431">
            <v>1</v>
          </cell>
          <cell r="H431">
            <v>0</v>
          </cell>
        </row>
        <row r="432">
          <cell r="C432">
            <v>35113954</v>
          </cell>
          <cell r="D432" t="str">
            <v>08W</v>
          </cell>
          <cell r="E432" t="str">
            <v>CLSD</v>
          </cell>
          <cell r="F432" t="str">
            <v>*CANC*   BB1101-LR10296-PH1.6</v>
          </cell>
          <cell r="G432">
            <v>1</v>
          </cell>
          <cell r="H432">
            <v>0</v>
          </cell>
        </row>
        <row r="433">
          <cell r="C433">
            <v>35113953</v>
          </cell>
          <cell r="D433" t="str">
            <v>08W</v>
          </cell>
          <cell r="E433" t="str">
            <v>CLSD</v>
          </cell>
          <cell r="F433" t="str">
            <v>*CANC*   BB1101-LR10296-PH1.5</v>
          </cell>
          <cell r="G433">
            <v>1</v>
          </cell>
          <cell r="H433">
            <v>0</v>
          </cell>
        </row>
        <row r="434">
          <cell r="C434">
            <v>35113952</v>
          </cell>
          <cell r="D434" t="str">
            <v>08W</v>
          </cell>
          <cell r="E434" t="str">
            <v>CLSD</v>
          </cell>
          <cell r="F434" t="str">
            <v>*CANC*   BB1101-LR10296-PH1.4</v>
          </cell>
          <cell r="G434">
            <v>1</v>
          </cell>
          <cell r="H434">
            <v>0</v>
          </cell>
        </row>
        <row r="435">
          <cell r="C435">
            <v>35113951</v>
          </cell>
          <cell r="D435" t="str">
            <v>08W</v>
          </cell>
          <cell r="E435" t="str">
            <v>UNSC cont srdy</v>
          </cell>
          <cell r="F435" t="str">
            <v>CWSP - BIG BASIN 1101 - 10296 - PH 1.3</v>
          </cell>
          <cell r="G435">
            <v>0</v>
          </cell>
          <cell r="H435">
            <v>69755.87</v>
          </cell>
        </row>
        <row r="436">
          <cell r="C436">
            <v>35113950</v>
          </cell>
          <cell r="D436" t="str">
            <v>08W</v>
          </cell>
          <cell r="E436" t="str">
            <v>UNSC srdy</v>
          </cell>
          <cell r="F436" t="str">
            <v>CWSP - BIG BASIN 1101 - 10296 - PH 1.2</v>
          </cell>
          <cell r="G436">
            <v>0</v>
          </cell>
          <cell r="H436">
            <v>65800.63</v>
          </cell>
        </row>
        <row r="437">
          <cell r="C437">
            <v>35113947</v>
          </cell>
          <cell r="D437" t="str">
            <v>08W</v>
          </cell>
          <cell r="E437" t="str">
            <v>UNSE</v>
          </cell>
          <cell r="F437" t="str">
            <v>CWSP - LOS GATOS 1107 – LR 60114</v>
          </cell>
          <cell r="G437">
            <v>1</v>
          </cell>
          <cell r="H437">
            <v>1789.4</v>
          </cell>
        </row>
        <row r="438">
          <cell r="C438">
            <v>35113946</v>
          </cell>
          <cell r="D438" t="str">
            <v>08W</v>
          </cell>
          <cell r="E438" t="str">
            <v>UNSE</v>
          </cell>
          <cell r="F438" t="str">
            <v>CWSP - WYANDOTTE 1103 – LR 1974</v>
          </cell>
          <cell r="G438">
            <v>1</v>
          </cell>
          <cell r="H438">
            <v>795.29</v>
          </cell>
        </row>
        <row r="439">
          <cell r="C439">
            <v>35113945</v>
          </cell>
          <cell r="D439" t="str">
            <v>08W</v>
          </cell>
          <cell r="E439" t="str">
            <v>UNSE</v>
          </cell>
          <cell r="F439" t="str">
            <v>CWSP - BRUNSWICK 1102 - LR 1010</v>
          </cell>
          <cell r="G439">
            <v>1</v>
          </cell>
          <cell r="H439">
            <v>2617.71</v>
          </cell>
        </row>
        <row r="440">
          <cell r="C440">
            <v>35113871</v>
          </cell>
          <cell r="D440" t="str">
            <v>08W</v>
          </cell>
          <cell r="E440" t="str">
            <v>FICL srdy redl</v>
          </cell>
          <cell r="F440" t="str">
            <v>SILVERADO 2104 RECONDUCTOR - PHASE 2</v>
          </cell>
          <cell r="G440">
            <v>349076.13</v>
          </cell>
          <cell r="H440">
            <v>64356.89</v>
          </cell>
        </row>
        <row r="441">
          <cell r="C441">
            <v>35113111</v>
          </cell>
          <cell r="D441" t="str">
            <v>08W</v>
          </cell>
          <cell r="E441" t="str">
            <v>UNSE</v>
          </cell>
          <cell r="F441" t="str">
            <v>CWSP - LOS GATOS 1106 - LB44 - PHASE 3.4</v>
          </cell>
          <cell r="G441">
            <v>10000</v>
          </cell>
          <cell r="H441">
            <v>4261.3599999999997</v>
          </cell>
        </row>
        <row r="442">
          <cell r="C442">
            <v>35113110</v>
          </cell>
          <cell r="D442" t="str">
            <v>08W</v>
          </cell>
          <cell r="E442" t="str">
            <v>UNSE</v>
          </cell>
          <cell r="F442" t="str">
            <v>CWSP - LOS GATOS 1106 - LB44 - PHASE 3.3</v>
          </cell>
          <cell r="G442">
            <v>10000</v>
          </cell>
          <cell r="H442">
            <v>4534.28</v>
          </cell>
        </row>
        <row r="443">
          <cell r="C443">
            <v>35113109</v>
          </cell>
          <cell r="D443" t="str">
            <v>08W</v>
          </cell>
          <cell r="E443" t="str">
            <v>PREC erdy srdy crdy redl idcr idoc</v>
          </cell>
          <cell r="F443" t="str">
            <v>CWSP - LOS GATOS 1106 - LB44 - PHASE 3.2</v>
          </cell>
          <cell r="G443">
            <v>300000</v>
          </cell>
          <cell r="H443">
            <v>288513.84000000003</v>
          </cell>
        </row>
        <row r="444">
          <cell r="C444">
            <v>35113108</v>
          </cell>
          <cell r="D444" t="str">
            <v>08W</v>
          </cell>
          <cell r="E444" t="str">
            <v>CONS srdy crdy</v>
          </cell>
          <cell r="F444" t="str">
            <v>CWSP - LOS GATOS 1106 - LB44 - PHASE2.4D</v>
          </cell>
          <cell r="G444">
            <v>0</v>
          </cell>
          <cell r="H444">
            <v>850673.81</v>
          </cell>
        </row>
        <row r="445">
          <cell r="C445">
            <v>35113107</v>
          </cell>
          <cell r="D445" t="str">
            <v>08W</v>
          </cell>
          <cell r="E445" t="str">
            <v>ESTS</v>
          </cell>
          <cell r="F445" t="str">
            <v>CWSP - LOS GATOS 1106 - LB44 - PHASE2.3C</v>
          </cell>
          <cell r="G445">
            <v>1</v>
          </cell>
          <cell r="H445">
            <v>5207.47</v>
          </cell>
        </row>
        <row r="446">
          <cell r="C446">
            <v>35113106</v>
          </cell>
          <cell r="D446" t="str">
            <v>08W</v>
          </cell>
          <cell r="E446" t="str">
            <v>UNSE</v>
          </cell>
          <cell r="F446" t="str">
            <v>CWSP - LOS GATOS 1106 - LB44 - PHASE2.2B</v>
          </cell>
          <cell r="G446">
            <v>1</v>
          </cell>
          <cell r="H446">
            <v>4920.59</v>
          </cell>
        </row>
        <row r="447">
          <cell r="C447">
            <v>35113105</v>
          </cell>
          <cell r="D447" t="str">
            <v>08W</v>
          </cell>
          <cell r="E447" t="str">
            <v>CONS srdy crdy</v>
          </cell>
          <cell r="F447" t="str">
            <v>CWSP - LOS GATOS 1106 - LB44 - PHASE 1.4</v>
          </cell>
          <cell r="G447">
            <v>1425671</v>
          </cell>
          <cell r="H447">
            <v>1323110.3899999999</v>
          </cell>
        </row>
        <row r="448">
          <cell r="C448">
            <v>35113104</v>
          </cell>
          <cell r="D448" t="str">
            <v>08W</v>
          </cell>
          <cell r="E448" t="str">
            <v>PREC erdy srdy redl idcr idoc</v>
          </cell>
          <cell r="F448" t="str">
            <v>CWSP - LOS GATOS 1106 - LB44 - PHASE 1.2</v>
          </cell>
          <cell r="G448">
            <v>517390</v>
          </cell>
          <cell r="H448">
            <v>413461.21</v>
          </cell>
        </row>
        <row r="449">
          <cell r="C449">
            <v>35113103</v>
          </cell>
          <cell r="D449" t="str">
            <v>08W</v>
          </cell>
          <cell r="E449" t="str">
            <v>FICL srdy</v>
          </cell>
          <cell r="F449" t="str">
            <v>CWSP - LOS GATOS 1106 - LB44 - PHASE 1.3</v>
          </cell>
          <cell r="G449">
            <v>390567</v>
          </cell>
          <cell r="H449">
            <v>318957.44</v>
          </cell>
        </row>
        <row r="450">
          <cell r="C450">
            <v>35113102</v>
          </cell>
          <cell r="D450" t="str">
            <v>08W</v>
          </cell>
          <cell r="E450" t="str">
            <v>CONS erdy srdy</v>
          </cell>
          <cell r="F450" t="str">
            <v>CWSP - WEST POINT 1101 -LR 13444- PH 2.6</v>
          </cell>
          <cell r="G450">
            <v>0</v>
          </cell>
          <cell r="H450">
            <v>1121894.8500000001</v>
          </cell>
        </row>
        <row r="451">
          <cell r="C451">
            <v>35113101</v>
          </cell>
          <cell r="D451" t="str">
            <v>08W</v>
          </cell>
          <cell r="E451" t="str">
            <v>CONS srdy</v>
          </cell>
          <cell r="F451" t="str">
            <v>CWSP - WEST POINT 1101 -LR 13444- PH 2.5</v>
          </cell>
          <cell r="G451">
            <v>0</v>
          </cell>
          <cell r="H451">
            <v>1212898.71</v>
          </cell>
        </row>
        <row r="452">
          <cell r="C452">
            <v>35113100</v>
          </cell>
          <cell r="D452" t="str">
            <v>08W</v>
          </cell>
          <cell r="E452" t="str">
            <v>PEND erdy</v>
          </cell>
          <cell r="F452" t="str">
            <v>CWSP - WEST POINT 1101 -LR 13444- PH 2.4</v>
          </cell>
          <cell r="G452">
            <v>2228136.87</v>
          </cell>
          <cell r="H452">
            <v>41697.35</v>
          </cell>
        </row>
        <row r="453">
          <cell r="C453">
            <v>35112979</v>
          </cell>
          <cell r="D453" t="str">
            <v>08W</v>
          </cell>
          <cell r="E453" t="str">
            <v>PEND erdy</v>
          </cell>
          <cell r="F453" t="str">
            <v>CWSP - WEST POINT 1101 -LR 13444- PH 2.3</v>
          </cell>
          <cell r="G453">
            <v>621452.44999999995</v>
          </cell>
          <cell r="H453">
            <v>40901.19</v>
          </cell>
        </row>
        <row r="454">
          <cell r="C454">
            <v>35112978</v>
          </cell>
          <cell r="D454" t="str">
            <v>08W</v>
          </cell>
          <cell r="E454" t="str">
            <v>PEND</v>
          </cell>
          <cell r="F454" t="str">
            <v>CWSP - WEST POINT 1101 -LR 13444- PH 2.2</v>
          </cell>
          <cell r="G454">
            <v>1506468.27</v>
          </cell>
          <cell r="H454">
            <v>55691.05</v>
          </cell>
        </row>
        <row r="455">
          <cell r="C455">
            <v>35112977</v>
          </cell>
          <cell r="D455" t="str">
            <v>08W</v>
          </cell>
          <cell r="E455" t="str">
            <v>PEND</v>
          </cell>
          <cell r="F455" t="str">
            <v>CWSP - WEST POINT 1101 -LR 13444- PH 1.7</v>
          </cell>
          <cell r="G455">
            <v>580838.63</v>
          </cell>
          <cell r="H455">
            <v>26149.62</v>
          </cell>
        </row>
        <row r="456">
          <cell r="C456">
            <v>35112976</v>
          </cell>
          <cell r="D456" t="str">
            <v>08W</v>
          </cell>
          <cell r="E456" t="str">
            <v>ADER erdy</v>
          </cell>
          <cell r="F456" t="str">
            <v>CWSP - WEST POINT 1101 -LR 13444- PH 1.6</v>
          </cell>
          <cell r="G456">
            <v>1</v>
          </cell>
          <cell r="H456">
            <v>18662.98</v>
          </cell>
        </row>
        <row r="457">
          <cell r="C457">
            <v>35112975</v>
          </cell>
          <cell r="D457" t="str">
            <v>08W</v>
          </cell>
          <cell r="E457" t="str">
            <v>ESTS</v>
          </cell>
          <cell r="F457" t="str">
            <v>CWSP - WEST POINT 1101 -LR 13444- PH 1.5</v>
          </cell>
          <cell r="G457">
            <v>1</v>
          </cell>
          <cell r="H457">
            <v>185699.82</v>
          </cell>
        </row>
        <row r="458">
          <cell r="C458">
            <v>35112974</v>
          </cell>
          <cell r="D458" t="str">
            <v>08W</v>
          </cell>
          <cell r="E458" t="str">
            <v>ADER erdy</v>
          </cell>
          <cell r="F458" t="str">
            <v>CWSP - WEST POINT 1101 -LR 13444- PH 1.4</v>
          </cell>
          <cell r="G458">
            <v>1</v>
          </cell>
          <cell r="H458">
            <v>184548.95</v>
          </cell>
        </row>
        <row r="459">
          <cell r="C459">
            <v>35112973</v>
          </cell>
          <cell r="D459" t="str">
            <v>08W</v>
          </cell>
          <cell r="E459" t="str">
            <v>PEND erdy</v>
          </cell>
          <cell r="F459" t="str">
            <v>CWSP - WEST POINT 1101 -LR 13444- PH 1.3</v>
          </cell>
          <cell r="G459">
            <v>426275.29</v>
          </cell>
          <cell r="H459">
            <v>75297</v>
          </cell>
        </row>
        <row r="460">
          <cell r="C460">
            <v>35112972</v>
          </cell>
          <cell r="D460" t="str">
            <v>08W</v>
          </cell>
          <cell r="E460" t="str">
            <v>ESTS erdy</v>
          </cell>
          <cell r="F460" t="str">
            <v>CWSP - WEST POINT 1101 -LR 13444- PH 1.2</v>
          </cell>
          <cell r="G460">
            <v>1</v>
          </cell>
          <cell r="H460">
            <v>24865.01</v>
          </cell>
        </row>
        <row r="461">
          <cell r="C461">
            <v>35112968</v>
          </cell>
          <cell r="D461" t="str">
            <v>08W</v>
          </cell>
          <cell r="E461" t="str">
            <v>UNSE</v>
          </cell>
          <cell r="F461" t="str">
            <v>WOODSIDE 1101 RECOND FUSE 1097 ZONE</v>
          </cell>
          <cell r="G461">
            <v>1</v>
          </cell>
          <cell r="H461">
            <v>1587.18</v>
          </cell>
        </row>
        <row r="462">
          <cell r="C462">
            <v>35112876</v>
          </cell>
          <cell r="D462" t="str">
            <v>08W</v>
          </cell>
          <cell r="E462" t="str">
            <v>FICL srdy redl</v>
          </cell>
          <cell r="F462" t="str">
            <v>BR-04-02-W (E) CASTLE_CLIFF DR PARB</v>
          </cell>
          <cell r="G462">
            <v>2273956.11</v>
          </cell>
          <cell r="H462">
            <v>740559.55</v>
          </cell>
        </row>
        <row r="463">
          <cell r="C463">
            <v>35112437</v>
          </cell>
          <cell r="D463" t="str">
            <v>08W</v>
          </cell>
          <cell r="E463" t="str">
            <v>DOCC srdy</v>
          </cell>
          <cell r="F463" t="str">
            <v>CWSP - EL DORADO 2102 - LR19562 - PH 1.7</v>
          </cell>
          <cell r="G463">
            <v>633877.24</v>
          </cell>
          <cell r="H463">
            <v>2864776.08</v>
          </cell>
        </row>
        <row r="464">
          <cell r="C464">
            <v>35112436</v>
          </cell>
          <cell r="D464" t="str">
            <v>08W</v>
          </cell>
          <cell r="E464" t="str">
            <v>DOCC srdy crdy redl idoc</v>
          </cell>
          <cell r="F464" t="str">
            <v>CWSP - EL DORADO 2102 - LR19562 - PH 1.6</v>
          </cell>
          <cell r="G464">
            <v>0</v>
          </cell>
          <cell r="H464">
            <v>2603444.31</v>
          </cell>
        </row>
        <row r="465">
          <cell r="C465">
            <v>35112435</v>
          </cell>
          <cell r="D465" t="str">
            <v>08W</v>
          </cell>
          <cell r="E465" t="str">
            <v>DOCC srdy crdy</v>
          </cell>
          <cell r="F465" t="str">
            <v>CWSP - EL DORADO 2102 - LR19562 - PH 1.5</v>
          </cell>
          <cell r="G465">
            <v>0</v>
          </cell>
          <cell r="H465">
            <v>2188385.4900000002</v>
          </cell>
        </row>
        <row r="466">
          <cell r="C466">
            <v>35112434</v>
          </cell>
          <cell r="D466" t="str">
            <v>08W</v>
          </cell>
          <cell r="E466" t="str">
            <v>DOCC srdy crdy</v>
          </cell>
          <cell r="F466" t="str">
            <v>CWSP - EL DORADO 2102 - LR19562 - PH 1.4</v>
          </cell>
          <cell r="G466">
            <v>0</v>
          </cell>
          <cell r="H466">
            <v>2106309.63</v>
          </cell>
        </row>
        <row r="467">
          <cell r="C467">
            <v>35112433</v>
          </cell>
          <cell r="D467" t="str">
            <v>08W</v>
          </cell>
          <cell r="E467" t="str">
            <v>DOCC srdy crdy idoc</v>
          </cell>
          <cell r="F467" t="str">
            <v>CWSP - EL DORADO 2102 - LR19562 - PH 1.3</v>
          </cell>
          <cell r="G467">
            <v>718957.7</v>
          </cell>
          <cell r="H467">
            <v>2680370.7599999998</v>
          </cell>
        </row>
        <row r="468">
          <cell r="C468">
            <v>35112432</v>
          </cell>
          <cell r="D468" t="str">
            <v>08W</v>
          </cell>
          <cell r="E468" t="str">
            <v>CONS srdy crdy</v>
          </cell>
          <cell r="F468" t="str">
            <v>CWSP - EL DORADO 2102 - LR19562 - PH 1.2</v>
          </cell>
          <cell r="G468">
            <v>222.01</v>
          </cell>
          <cell r="H468">
            <v>3042205.32</v>
          </cell>
        </row>
        <row r="469">
          <cell r="C469">
            <v>35112431</v>
          </cell>
          <cell r="D469" t="str">
            <v>08W</v>
          </cell>
          <cell r="E469" t="str">
            <v>DOCC srdy crdy</v>
          </cell>
          <cell r="F469" t="str">
            <v>CWSP - EL DORADO 2102 - LR19562 - PH 1.1</v>
          </cell>
          <cell r="G469">
            <v>0</v>
          </cell>
          <cell r="H469">
            <v>2482915.2799999998</v>
          </cell>
        </row>
        <row r="470">
          <cell r="C470">
            <v>35112429</v>
          </cell>
          <cell r="D470" t="str">
            <v>08W</v>
          </cell>
          <cell r="E470" t="str">
            <v>CONS srdy crdy</v>
          </cell>
          <cell r="F470" t="str">
            <v>CWSP - EL DORADO 2101 - OCBZONE - PH 1.6</v>
          </cell>
          <cell r="G470">
            <v>1072875.07</v>
          </cell>
          <cell r="H470">
            <v>2002650.05</v>
          </cell>
        </row>
        <row r="471">
          <cell r="C471">
            <v>35112428</v>
          </cell>
          <cell r="D471" t="str">
            <v>08W</v>
          </cell>
          <cell r="E471" t="str">
            <v>DOCC srdy crdy idoc</v>
          </cell>
          <cell r="F471" t="str">
            <v>CWSP - EL DORADO 2101 - OCBZONE - PH 1.5</v>
          </cell>
          <cell r="G471">
            <v>418418.73</v>
          </cell>
          <cell r="H471">
            <v>2470941.17</v>
          </cell>
        </row>
        <row r="472">
          <cell r="C472">
            <v>35112427</v>
          </cell>
          <cell r="D472" t="str">
            <v>08W</v>
          </cell>
          <cell r="E472" t="str">
            <v>DOCC srdy crdy redl idoc</v>
          </cell>
          <cell r="F472" t="str">
            <v>CWSP - EL DORADO 2101 - OCBZONE - PH 1.4</v>
          </cell>
          <cell r="G472">
            <v>494449.23</v>
          </cell>
          <cell r="H472">
            <v>1843520.74</v>
          </cell>
        </row>
        <row r="473">
          <cell r="C473">
            <v>35112426</v>
          </cell>
          <cell r="D473" t="str">
            <v>08W</v>
          </cell>
          <cell r="E473" t="str">
            <v>DOCC srdy crdy redl idoc</v>
          </cell>
          <cell r="F473" t="str">
            <v>CWSP - EL DORADO 2101 - OCBZONE - PH 1.3</v>
          </cell>
          <cell r="G473">
            <v>642631.5</v>
          </cell>
          <cell r="H473">
            <v>4009951.67</v>
          </cell>
        </row>
        <row r="474">
          <cell r="C474">
            <v>35112425</v>
          </cell>
          <cell r="D474" t="str">
            <v>08W</v>
          </cell>
          <cell r="E474" t="str">
            <v>CONS srdy crdy</v>
          </cell>
          <cell r="F474" t="str">
            <v>CWSP - EL DORADO 2101 - OCBZONE - PH 1.2</v>
          </cell>
          <cell r="G474">
            <v>808019.6</v>
          </cell>
          <cell r="H474">
            <v>2038441.28</v>
          </cell>
        </row>
        <row r="475">
          <cell r="C475">
            <v>35112249</v>
          </cell>
          <cell r="D475" t="str">
            <v>08W</v>
          </cell>
          <cell r="E475" t="str">
            <v>DOCC erdy</v>
          </cell>
          <cell r="F475" t="str">
            <v>BR-04-07-W (E) CRESTMOOR PARB</v>
          </cell>
          <cell r="G475">
            <v>0</v>
          </cell>
          <cell r="H475">
            <v>3455916.32</v>
          </cell>
        </row>
        <row r="476">
          <cell r="C476">
            <v>35112220</v>
          </cell>
          <cell r="D476" t="str">
            <v>08W</v>
          </cell>
          <cell r="E476" t="str">
            <v>CONS srdy crdy</v>
          </cell>
          <cell r="F476" t="str">
            <v>BR-04-06-W (E) VALLEY RIDGE PARB</v>
          </cell>
          <cell r="G476">
            <v>944791.46</v>
          </cell>
          <cell r="H476">
            <v>522293.81</v>
          </cell>
        </row>
        <row r="477">
          <cell r="C477">
            <v>35112128</v>
          </cell>
          <cell r="D477" t="str">
            <v>08W</v>
          </cell>
          <cell r="E477" t="str">
            <v>DOCC srdy</v>
          </cell>
          <cell r="F477" t="str">
            <v>BR-01-04-W (E) W. WAGSTAFF PARB</v>
          </cell>
          <cell r="G477">
            <v>960635.54</v>
          </cell>
          <cell r="H477">
            <v>1163515</v>
          </cell>
        </row>
        <row r="478">
          <cell r="C478">
            <v>35112126</v>
          </cell>
          <cell r="D478" t="str">
            <v>08W</v>
          </cell>
          <cell r="E478" t="str">
            <v>UNSE</v>
          </cell>
          <cell r="F478" t="str">
            <v>BR-01-03-W (E) PARAGALIA PARB</v>
          </cell>
          <cell r="G478">
            <v>1</v>
          </cell>
          <cell r="H478">
            <v>0</v>
          </cell>
        </row>
        <row r="479">
          <cell r="C479">
            <v>35112092</v>
          </cell>
          <cell r="D479" t="str">
            <v>08W</v>
          </cell>
          <cell r="E479" t="str">
            <v>FICL srdy redl</v>
          </cell>
          <cell r="F479" t="str">
            <v>BR-14-06 (E) BLUE DANUBE PARB</v>
          </cell>
          <cell r="G479">
            <v>1263112.0900000001</v>
          </cell>
          <cell r="H479">
            <v>486181.08</v>
          </cell>
        </row>
        <row r="480">
          <cell r="C480">
            <v>35112091</v>
          </cell>
          <cell r="D480" t="str">
            <v>08W</v>
          </cell>
          <cell r="E480" t="str">
            <v>FICL erdy srdy</v>
          </cell>
          <cell r="F480" t="str">
            <v>BR-01-09-W (E) FERN PARB</v>
          </cell>
          <cell r="G480">
            <v>916024.63</v>
          </cell>
          <cell r="H480">
            <v>345911.4</v>
          </cell>
        </row>
        <row r="481">
          <cell r="C481">
            <v>35112090</v>
          </cell>
          <cell r="D481" t="str">
            <v>08W</v>
          </cell>
          <cell r="E481" t="str">
            <v>DOCC srdy</v>
          </cell>
          <cell r="F481" t="str">
            <v>BR-01-07-W (E) BILLE_REGIS PARB</v>
          </cell>
          <cell r="G481">
            <v>1136723.19</v>
          </cell>
          <cell r="H481">
            <v>590409.43000000005</v>
          </cell>
        </row>
        <row r="482">
          <cell r="C482">
            <v>35112089</v>
          </cell>
          <cell r="D482" t="str">
            <v>08W</v>
          </cell>
          <cell r="E482" t="str">
            <v>DOCC srdy idoc</v>
          </cell>
          <cell r="F482" t="str">
            <v>BR-01-05-W (E) MEYERS PARB</v>
          </cell>
          <cell r="G482">
            <v>1425320.88</v>
          </cell>
          <cell r="H482">
            <v>563329.52</v>
          </cell>
        </row>
        <row r="483">
          <cell r="C483">
            <v>35112076</v>
          </cell>
          <cell r="D483" t="str">
            <v>08W</v>
          </cell>
          <cell r="E483" t="str">
            <v>MAPP srdy redl idoc</v>
          </cell>
          <cell r="F483" t="str">
            <v>OCGC FULTON 1107-OH TO UG MARK W SPG</v>
          </cell>
          <cell r="G483">
            <v>5750000</v>
          </cell>
          <cell r="H483">
            <v>5574170.9299999997</v>
          </cell>
        </row>
        <row r="484">
          <cell r="C484">
            <v>35111500</v>
          </cell>
          <cell r="D484" t="str">
            <v>08W</v>
          </cell>
          <cell r="E484" t="str">
            <v>FICL srdy crdy</v>
          </cell>
          <cell r="F484" t="str">
            <v>CWSP-RECON UPPER LAKE 01 HUNTERS PT RD</v>
          </cell>
          <cell r="G484">
            <v>86547.38</v>
          </cell>
          <cell r="H484">
            <v>418578.63</v>
          </cell>
        </row>
        <row r="485">
          <cell r="C485">
            <v>35111486</v>
          </cell>
          <cell r="D485" t="str">
            <v>08W</v>
          </cell>
          <cell r="E485" t="str">
            <v>FICL srdy</v>
          </cell>
          <cell r="F485" t="str">
            <v>BR-04-03-W (E) EDWARDS AND RIPLEY PARB</v>
          </cell>
          <cell r="G485">
            <v>705463.38</v>
          </cell>
          <cell r="H485">
            <v>1544306.8</v>
          </cell>
        </row>
        <row r="486">
          <cell r="C486">
            <v>35110556</v>
          </cell>
          <cell r="D486" t="str">
            <v>08W</v>
          </cell>
          <cell r="E486" t="str">
            <v>ESTS erdy</v>
          </cell>
          <cell r="F486" t="str">
            <v>BR-04-12-W (E) SUBSTATION/PATH PARB</v>
          </cell>
          <cell r="G486">
            <v>1</v>
          </cell>
          <cell r="H486">
            <v>37900.71</v>
          </cell>
        </row>
        <row r="487">
          <cell r="C487">
            <v>35110448</v>
          </cell>
          <cell r="D487" t="str">
            <v>08W</v>
          </cell>
          <cell r="E487" t="str">
            <v>DOCC srdy</v>
          </cell>
          <cell r="F487" t="str">
            <v>CWSP-VOLTA 1102-LR 1648-PH4.5</v>
          </cell>
          <cell r="G487">
            <v>0</v>
          </cell>
          <cell r="H487">
            <v>4551501.3</v>
          </cell>
        </row>
        <row r="488">
          <cell r="C488">
            <v>35110447</v>
          </cell>
          <cell r="D488" t="str">
            <v>08W</v>
          </cell>
          <cell r="E488" t="str">
            <v>DOCC erdy srdy crdy</v>
          </cell>
          <cell r="F488" t="str">
            <v>CWSP-VOLTA 1102-LR 1648-PH4.4</v>
          </cell>
          <cell r="G488">
            <v>0</v>
          </cell>
          <cell r="H488">
            <v>5603573.29</v>
          </cell>
        </row>
        <row r="489">
          <cell r="C489">
            <v>35110446</v>
          </cell>
          <cell r="D489" t="str">
            <v>08W</v>
          </cell>
          <cell r="E489" t="str">
            <v>DOCC srdy crdy</v>
          </cell>
          <cell r="F489" t="str">
            <v>CWSP-VOLTA 1102-LR 1648-PH4.3</v>
          </cell>
          <cell r="G489">
            <v>0</v>
          </cell>
          <cell r="H489">
            <v>4234741.18</v>
          </cell>
        </row>
        <row r="490">
          <cell r="C490">
            <v>35110445</v>
          </cell>
          <cell r="D490" t="str">
            <v>08W</v>
          </cell>
          <cell r="E490" t="str">
            <v>DOCC srdy crdy</v>
          </cell>
          <cell r="F490" t="str">
            <v>CWSP-VOLTA 1102-LR 1648-PH4.2</v>
          </cell>
          <cell r="G490">
            <v>644836.29</v>
          </cell>
          <cell r="H490">
            <v>4567541.59</v>
          </cell>
        </row>
        <row r="491">
          <cell r="C491">
            <v>35110444</v>
          </cell>
          <cell r="D491" t="str">
            <v>08W</v>
          </cell>
          <cell r="E491" t="str">
            <v>FICL srdy crdy redl</v>
          </cell>
          <cell r="F491" t="str">
            <v>CWSP-VOLTA 1102-LR 1648-PH3.4</v>
          </cell>
          <cell r="G491">
            <v>0</v>
          </cell>
          <cell r="H491">
            <v>3559433.75</v>
          </cell>
        </row>
        <row r="492">
          <cell r="C492">
            <v>35110443</v>
          </cell>
          <cell r="D492" t="str">
            <v>08W</v>
          </cell>
          <cell r="E492" t="str">
            <v>DOCC srdy crdy</v>
          </cell>
          <cell r="F492" t="str">
            <v>CWSP-VOLTA 1102-LR 1648-PH3.3</v>
          </cell>
          <cell r="G492">
            <v>0</v>
          </cell>
          <cell r="H492">
            <v>3707135.65</v>
          </cell>
        </row>
        <row r="493">
          <cell r="C493">
            <v>35110442</v>
          </cell>
          <cell r="D493" t="str">
            <v>08W</v>
          </cell>
          <cell r="E493" t="str">
            <v>FICL srdy crdy</v>
          </cell>
          <cell r="F493" t="str">
            <v>CWSP-VOLTA 1102-LR 1648-PH3.2</v>
          </cell>
          <cell r="G493">
            <v>654772.71</v>
          </cell>
          <cell r="H493">
            <v>4042951.52</v>
          </cell>
        </row>
        <row r="494">
          <cell r="C494">
            <v>35110441</v>
          </cell>
          <cell r="D494" t="str">
            <v>08W</v>
          </cell>
          <cell r="E494" t="str">
            <v>DOCC srdy crdy</v>
          </cell>
          <cell r="F494" t="str">
            <v>CWSP-VOLTA 1102-LR 1648-PH2.6</v>
          </cell>
          <cell r="G494">
            <v>0</v>
          </cell>
          <cell r="H494">
            <v>3274558.99</v>
          </cell>
        </row>
        <row r="495">
          <cell r="C495">
            <v>35110440</v>
          </cell>
          <cell r="D495" t="str">
            <v>08W</v>
          </cell>
          <cell r="E495" t="str">
            <v>DOCC srdy crdy</v>
          </cell>
          <cell r="F495" t="str">
            <v>CWSP-VOLTA 1102-LR 1648-PH2.5</v>
          </cell>
          <cell r="G495">
            <v>0</v>
          </cell>
          <cell r="H495">
            <v>3920975.09</v>
          </cell>
        </row>
        <row r="496">
          <cell r="C496">
            <v>35110379</v>
          </cell>
          <cell r="D496" t="str">
            <v>08W</v>
          </cell>
          <cell r="E496" t="str">
            <v>DOCC redl idcr idoc</v>
          </cell>
          <cell r="F496" t="str">
            <v>BR-03-11-W (E) WHITAKER RD PARB</v>
          </cell>
          <cell r="G496">
            <v>0</v>
          </cell>
          <cell r="H496">
            <v>683654.33</v>
          </cell>
        </row>
        <row r="497">
          <cell r="C497">
            <v>35110377</v>
          </cell>
          <cell r="D497" t="str">
            <v>08W</v>
          </cell>
          <cell r="E497" t="str">
            <v>MAPP srdy crdy redl idoc</v>
          </cell>
          <cell r="F497" t="str">
            <v>BR-03-10-W (E) SHAY LN PARB</v>
          </cell>
          <cell r="G497">
            <v>2397041.08</v>
          </cell>
          <cell r="H497">
            <v>3138862.1</v>
          </cell>
        </row>
        <row r="498">
          <cell r="C498">
            <v>35110374</v>
          </cell>
          <cell r="D498" t="str">
            <v>08W</v>
          </cell>
          <cell r="E498" t="str">
            <v>UNSE</v>
          </cell>
          <cell r="F498" t="str">
            <v>BR-03-06-W (E) LUNAR LN PARB</v>
          </cell>
          <cell r="G498">
            <v>1</v>
          </cell>
          <cell r="H498">
            <v>398.57</v>
          </cell>
        </row>
        <row r="499">
          <cell r="C499">
            <v>35110372</v>
          </cell>
          <cell r="D499" t="str">
            <v>08W</v>
          </cell>
          <cell r="E499" t="str">
            <v>DOCC srdy crdy</v>
          </cell>
          <cell r="F499" t="str">
            <v>BR-03-04-W (E) SWEETBRIAR PARB</v>
          </cell>
          <cell r="G499">
            <v>537724.09</v>
          </cell>
          <cell r="H499">
            <v>915657.64</v>
          </cell>
        </row>
        <row r="500">
          <cell r="C500">
            <v>35110369</v>
          </cell>
          <cell r="D500" t="str">
            <v>08W</v>
          </cell>
          <cell r="E500" t="str">
            <v>MAPP srdy idoc</v>
          </cell>
          <cell r="F500" t="str">
            <v>BR-03-03-W (E) GINNY_SUNRISE PARB</v>
          </cell>
          <cell r="G500">
            <v>0</v>
          </cell>
          <cell r="H500">
            <v>1307804.8799999999</v>
          </cell>
        </row>
        <row r="501">
          <cell r="C501">
            <v>35109832</v>
          </cell>
          <cell r="D501" t="str">
            <v>08W</v>
          </cell>
          <cell r="E501" t="str">
            <v>DOCC srdy crdy</v>
          </cell>
          <cell r="F501" t="str">
            <v>BR-03-01-W (E) GATE LN PARB</v>
          </cell>
          <cell r="G501">
            <v>1762328.04</v>
          </cell>
          <cell r="H501">
            <v>1207356.54</v>
          </cell>
        </row>
        <row r="502">
          <cell r="C502">
            <v>35109739</v>
          </cell>
          <cell r="D502" t="str">
            <v>08W</v>
          </cell>
          <cell r="E502" t="str">
            <v>DOCC cont srdy crdy</v>
          </cell>
          <cell r="F502" t="str">
            <v>CWSP-VOLTA 1102-LR 1648-PH2.4</v>
          </cell>
          <cell r="G502">
            <v>0</v>
          </cell>
          <cell r="H502">
            <v>4965914.88</v>
          </cell>
        </row>
        <row r="503">
          <cell r="C503">
            <v>35109738</v>
          </cell>
          <cell r="D503" t="str">
            <v>08W</v>
          </cell>
          <cell r="E503" t="str">
            <v>DOCC srdy crdy</v>
          </cell>
          <cell r="F503" t="str">
            <v>CWSP-VOLTA 1102-LR 1648-PH2.3</v>
          </cell>
          <cell r="G503">
            <v>0</v>
          </cell>
          <cell r="H503">
            <v>3948337.6</v>
          </cell>
        </row>
        <row r="504">
          <cell r="C504">
            <v>35109737</v>
          </cell>
          <cell r="D504" t="str">
            <v>08W</v>
          </cell>
          <cell r="E504" t="str">
            <v>DOCC srdy crdy</v>
          </cell>
          <cell r="F504" t="str">
            <v>CWSP-VOLTA 1102-LR 1648-PH2.2</v>
          </cell>
          <cell r="G504">
            <v>0</v>
          </cell>
          <cell r="H504">
            <v>4542456.04</v>
          </cell>
        </row>
        <row r="505">
          <cell r="C505">
            <v>35109556</v>
          </cell>
          <cell r="D505" t="str">
            <v>08W</v>
          </cell>
          <cell r="E505" t="str">
            <v>DOCC srdy crdy</v>
          </cell>
          <cell r="F505" t="str">
            <v>CWSP - EL DORADO 2101 - 19752 -PHASE 4.4</v>
          </cell>
          <cell r="G505">
            <v>182900.03</v>
          </cell>
          <cell r="H505">
            <v>841795.45</v>
          </cell>
        </row>
        <row r="506">
          <cell r="C506">
            <v>35109555</v>
          </cell>
          <cell r="D506" t="str">
            <v>08W</v>
          </cell>
          <cell r="E506" t="str">
            <v>DOCC crdy</v>
          </cell>
          <cell r="F506" t="str">
            <v>CWSP - EL DORADO 2101 - 19752 -PHASE 4.3</v>
          </cell>
          <cell r="G506">
            <v>1703994.42</v>
          </cell>
          <cell r="H506">
            <v>3429687.88</v>
          </cell>
        </row>
        <row r="507">
          <cell r="C507">
            <v>35109554</v>
          </cell>
          <cell r="D507" t="str">
            <v>08W</v>
          </cell>
          <cell r="E507" t="str">
            <v>DOCC srdy crdy</v>
          </cell>
          <cell r="F507" t="str">
            <v>CWSP - EL DORADO 2101 - 19752 -PHASE 4.2</v>
          </cell>
          <cell r="G507">
            <v>957308.33</v>
          </cell>
          <cell r="H507">
            <v>1928873.38</v>
          </cell>
        </row>
        <row r="508">
          <cell r="C508">
            <v>35109553</v>
          </cell>
          <cell r="D508" t="str">
            <v>08W</v>
          </cell>
          <cell r="E508" t="str">
            <v>DOCC crdy</v>
          </cell>
          <cell r="F508" t="str">
            <v>CWSP - EL DORADO 2101 - 19752 -PHASE 3.6</v>
          </cell>
          <cell r="G508">
            <v>724779.04</v>
          </cell>
          <cell r="H508">
            <v>3562338.86</v>
          </cell>
        </row>
        <row r="509">
          <cell r="C509">
            <v>35109552</v>
          </cell>
          <cell r="D509" t="str">
            <v>08W</v>
          </cell>
          <cell r="E509" t="str">
            <v>DOCC srdy crdy</v>
          </cell>
          <cell r="F509" t="str">
            <v>CWSP - EL DORADO 2101 - 19752 -PHASE 3.5</v>
          </cell>
          <cell r="G509">
            <v>785841.2</v>
          </cell>
          <cell r="H509">
            <v>4129642.41</v>
          </cell>
        </row>
        <row r="510">
          <cell r="C510">
            <v>35109551</v>
          </cell>
          <cell r="D510" t="str">
            <v>08W</v>
          </cell>
          <cell r="E510" t="str">
            <v>DOCC srdy crdy</v>
          </cell>
          <cell r="F510" t="str">
            <v>CWSP - EL DORADO 2101 - 19752 -PHASE 3.4</v>
          </cell>
          <cell r="G510">
            <v>0</v>
          </cell>
          <cell r="H510">
            <v>2516250.4900000002</v>
          </cell>
        </row>
        <row r="511">
          <cell r="C511">
            <v>35109550</v>
          </cell>
          <cell r="D511" t="str">
            <v>08W</v>
          </cell>
          <cell r="E511" t="str">
            <v>DOCC srdy crdy</v>
          </cell>
          <cell r="F511" t="str">
            <v>CWSP - EL DORADO 2101 - 19752 -PHASE 3.3</v>
          </cell>
          <cell r="G511">
            <v>695257.8</v>
          </cell>
          <cell r="H511">
            <v>2578292.2799999998</v>
          </cell>
        </row>
        <row r="512">
          <cell r="C512">
            <v>35109549</v>
          </cell>
          <cell r="D512" t="str">
            <v>08W</v>
          </cell>
          <cell r="E512" t="str">
            <v>DOCC srdy crdy</v>
          </cell>
          <cell r="F512" t="str">
            <v>CWSP - EL DORADO 2101 - 19752 -PHASE 3.2</v>
          </cell>
          <cell r="G512">
            <v>0</v>
          </cell>
          <cell r="H512">
            <v>2416962.88</v>
          </cell>
        </row>
        <row r="513">
          <cell r="C513">
            <v>35109548</v>
          </cell>
          <cell r="D513" t="str">
            <v>08W</v>
          </cell>
          <cell r="E513" t="str">
            <v>DOCC srdy crdy</v>
          </cell>
          <cell r="F513" t="str">
            <v>CWSP - EL DORADO 2101 - 19752 -PHASE 2.5</v>
          </cell>
          <cell r="G513">
            <v>0</v>
          </cell>
          <cell r="H513">
            <v>4661527.21</v>
          </cell>
        </row>
        <row r="514">
          <cell r="C514">
            <v>35109547</v>
          </cell>
          <cell r="D514" t="str">
            <v>08W</v>
          </cell>
          <cell r="E514" t="str">
            <v>DOCC srdy crdy</v>
          </cell>
          <cell r="F514" t="str">
            <v>CWSP - EL DORADO 2101 - 19752 -PHASE 2.4</v>
          </cell>
          <cell r="G514">
            <v>605808.49</v>
          </cell>
          <cell r="H514">
            <v>2762375.23</v>
          </cell>
        </row>
        <row r="515">
          <cell r="C515">
            <v>35109546</v>
          </cell>
          <cell r="D515" t="str">
            <v>08W</v>
          </cell>
          <cell r="E515" t="str">
            <v>ADER</v>
          </cell>
          <cell r="F515" t="str">
            <v>CWSP - EL DORADO 2101 - 19752 -PHASE 2.3</v>
          </cell>
          <cell r="G515">
            <v>1</v>
          </cell>
          <cell r="H515">
            <v>521674.65</v>
          </cell>
        </row>
        <row r="516">
          <cell r="C516">
            <v>35109545</v>
          </cell>
          <cell r="D516" t="str">
            <v>08W</v>
          </cell>
          <cell r="E516" t="str">
            <v>DOCC cont srdy crdy</v>
          </cell>
          <cell r="F516" t="str">
            <v>CWSP - EL DORADO 2101 - 19752 -PHASE 2.2</v>
          </cell>
          <cell r="G516">
            <v>0</v>
          </cell>
          <cell r="H516">
            <v>3475797.07</v>
          </cell>
        </row>
        <row r="517">
          <cell r="C517">
            <v>35109543</v>
          </cell>
          <cell r="D517" t="str">
            <v>08W</v>
          </cell>
          <cell r="E517" t="str">
            <v>DOCC srdy crdy</v>
          </cell>
          <cell r="F517" t="str">
            <v>CWSP-EL DORADO 2101-19752- PHASE 1.5</v>
          </cell>
          <cell r="G517">
            <v>838164.09</v>
          </cell>
          <cell r="H517">
            <v>2477291.75</v>
          </cell>
        </row>
        <row r="518">
          <cell r="C518">
            <v>35109542</v>
          </cell>
          <cell r="D518" t="str">
            <v>08W</v>
          </cell>
          <cell r="E518" t="str">
            <v>DOCC srdy crdy</v>
          </cell>
          <cell r="F518" t="str">
            <v>CWSP-EL DORADO 2101-19752- PHASE 1.4</v>
          </cell>
          <cell r="G518">
            <v>960069.85</v>
          </cell>
          <cell r="H518">
            <v>1677747.41</v>
          </cell>
        </row>
        <row r="519">
          <cell r="C519">
            <v>35109541</v>
          </cell>
          <cell r="D519" t="str">
            <v>08W</v>
          </cell>
          <cell r="E519" t="str">
            <v>ESTS</v>
          </cell>
          <cell r="F519" t="str">
            <v>CWSP - EL DORADO 2101 - 19752 - PH 1.3</v>
          </cell>
          <cell r="G519">
            <v>0</v>
          </cell>
          <cell r="H519">
            <v>511043.95</v>
          </cell>
        </row>
        <row r="520">
          <cell r="C520">
            <v>35109540</v>
          </cell>
          <cell r="D520" t="str">
            <v>08W</v>
          </cell>
          <cell r="E520" t="str">
            <v>DOCC srdy crdy</v>
          </cell>
          <cell r="F520" t="str">
            <v>CWSP-EL DORADO 2101-19752- PHASE 1.2</v>
          </cell>
          <cell r="G520">
            <v>1233675.76</v>
          </cell>
          <cell r="H520">
            <v>1811892.93</v>
          </cell>
        </row>
        <row r="521">
          <cell r="C521">
            <v>35107689</v>
          </cell>
          <cell r="D521" t="str">
            <v>08W</v>
          </cell>
          <cell r="E521" t="str">
            <v>DOCC srdy crdy redl</v>
          </cell>
          <cell r="F521" t="str">
            <v>OCGC   CWSP - PINE GROVE 1102 - LR1222 -</v>
          </cell>
          <cell r="G521">
            <v>1663247.26</v>
          </cell>
          <cell r="H521">
            <v>3424012.63</v>
          </cell>
        </row>
        <row r="522">
          <cell r="C522">
            <v>35107688</v>
          </cell>
          <cell r="D522" t="str">
            <v>08W</v>
          </cell>
          <cell r="E522" t="str">
            <v>DOCC srdy crdy</v>
          </cell>
          <cell r="F522" t="str">
            <v>CWSP - VOLTA 1102 - LR 1648 -PH1.1</v>
          </cell>
          <cell r="G522">
            <v>0</v>
          </cell>
          <cell r="H522">
            <v>3337420.3</v>
          </cell>
        </row>
        <row r="523">
          <cell r="C523">
            <v>35106331</v>
          </cell>
          <cell r="D523" t="str">
            <v>08W</v>
          </cell>
          <cell r="E523" t="str">
            <v>DOCC srdy crdy</v>
          </cell>
          <cell r="F523" t="str">
            <v>CWSP - VOLTA 1102 - LR 1648 - PH1.4</v>
          </cell>
          <cell r="G523">
            <v>1505094.59</v>
          </cell>
          <cell r="H523">
            <v>4399914.13</v>
          </cell>
        </row>
        <row r="524">
          <cell r="C524">
            <v>35106265</v>
          </cell>
          <cell r="D524" t="str">
            <v>08W</v>
          </cell>
          <cell r="E524" t="str">
            <v>FICL srdy crdy redl</v>
          </cell>
          <cell r="F524" t="str">
            <v>CWSP - VOLTA 1102 - LR 1648 - PH1.3</v>
          </cell>
          <cell r="G524">
            <v>0</v>
          </cell>
          <cell r="H524">
            <v>3542512.96</v>
          </cell>
        </row>
        <row r="525">
          <cell r="C525">
            <v>35106042</v>
          </cell>
          <cell r="D525" t="str">
            <v>08W</v>
          </cell>
          <cell r="E525" t="str">
            <v>FICL srdy crdy redl</v>
          </cell>
          <cell r="F525" t="str">
            <v>CWSP - VOLTA 1102 - LR 1648 - PH1.2</v>
          </cell>
          <cell r="G525">
            <v>2349387.58</v>
          </cell>
          <cell r="H525">
            <v>3962118.36</v>
          </cell>
        </row>
        <row r="526">
          <cell r="C526">
            <v>35105656</v>
          </cell>
          <cell r="D526" t="str">
            <v>08W</v>
          </cell>
          <cell r="E526" t="str">
            <v>UNSE</v>
          </cell>
          <cell r="F526" t="str">
            <v>BR-04-02-W (E) CASTLE DR PARB</v>
          </cell>
          <cell r="G526">
            <v>1</v>
          </cell>
          <cell r="H526">
            <v>15361.25</v>
          </cell>
        </row>
        <row r="527">
          <cell r="C527">
            <v>35105653</v>
          </cell>
          <cell r="D527" t="str">
            <v>08W</v>
          </cell>
          <cell r="E527" t="str">
            <v>UNSE</v>
          </cell>
          <cell r="F527" t="str">
            <v>BR-14-01-W (E) SALIDA WAY, PARB</v>
          </cell>
          <cell r="G527">
            <v>1</v>
          </cell>
          <cell r="H527">
            <v>387830.27</v>
          </cell>
        </row>
        <row r="528">
          <cell r="C528">
            <v>35105650</v>
          </cell>
          <cell r="D528" t="str">
            <v>08W</v>
          </cell>
          <cell r="E528" t="str">
            <v>UNSE</v>
          </cell>
          <cell r="F528" t="str">
            <v>BR-08-06-W (E) FICKETT LN  PARB</v>
          </cell>
          <cell r="G528">
            <v>1</v>
          </cell>
          <cell r="H528">
            <v>206398.64</v>
          </cell>
        </row>
        <row r="529">
          <cell r="C529">
            <v>35105649</v>
          </cell>
          <cell r="D529" t="str">
            <v>08W</v>
          </cell>
          <cell r="E529" t="str">
            <v>DOCC srdy crdy redl idoc</v>
          </cell>
          <cell r="F529" t="str">
            <v>BR-14-02-W (E) DRENDEL PARB</v>
          </cell>
          <cell r="G529">
            <v>0</v>
          </cell>
          <cell r="H529">
            <v>890197.09</v>
          </cell>
        </row>
        <row r="530">
          <cell r="C530">
            <v>35105647</v>
          </cell>
          <cell r="D530" t="str">
            <v>08W</v>
          </cell>
          <cell r="E530" t="str">
            <v>CONS srdy crdy</v>
          </cell>
          <cell r="F530" t="str">
            <v>BR-03-09-W (E) MERRILL RD PARB</v>
          </cell>
          <cell r="G530">
            <v>1247661.8999999999</v>
          </cell>
          <cell r="H530">
            <v>1707079.22</v>
          </cell>
        </row>
        <row r="531">
          <cell r="C531">
            <v>35105646</v>
          </cell>
          <cell r="D531" t="str">
            <v>08W</v>
          </cell>
          <cell r="E531" t="str">
            <v>CONS srdy crdy</v>
          </cell>
          <cell r="F531" t="str">
            <v>BR-03-05-W (E) DEAN RD, PARB</v>
          </cell>
          <cell r="G531">
            <v>0</v>
          </cell>
          <cell r="H531">
            <v>660112.6</v>
          </cell>
        </row>
        <row r="532">
          <cell r="C532">
            <v>35104252</v>
          </cell>
          <cell r="D532" t="str">
            <v>08W</v>
          </cell>
          <cell r="E532" t="str">
            <v>UNSE</v>
          </cell>
          <cell r="F532" t="str">
            <v>BR-05-05-W (E) CENTRAL PARK PARB</v>
          </cell>
          <cell r="G532">
            <v>1</v>
          </cell>
          <cell r="H532">
            <v>0</v>
          </cell>
        </row>
        <row r="533">
          <cell r="C533">
            <v>35103942</v>
          </cell>
          <cell r="D533" t="str">
            <v>08W</v>
          </cell>
          <cell r="E533" t="str">
            <v>UNSE</v>
          </cell>
          <cell r="F533" t="str">
            <v>BR-09-03-W (E) CONNIE CIR PARB</v>
          </cell>
          <cell r="G533">
            <v>1</v>
          </cell>
          <cell r="H533">
            <v>0</v>
          </cell>
        </row>
        <row r="534">
          <cell r="C534">
            <v>35103619</v>
          </cell>
          <cell r="D534" t="str">
            <v>08W</v>
          </cell>
          <cell r="E534" t="str">
            <v>UNSE</v>
          </cell>
          <cell r="F534" t="str">
            <v>BR-10-03-W (E) FILBERT PARB</v>
          </cell>
          <cell r="G534">
            <v>1</v>
          </cell>
          <cell r="H534">
            <v>0</v>
          </cell>
        </row>
        <row r="535">
          <cell r="C535">
            <v>35103617</v>
          </cell>
          <cell r="D535" t="str">
            <v>08W</v>
          </cell>
          <cell r="E535" t="str">
            <v>UNSE</v>
          </cell>
          <cell r="F535" t="str">
            <v>BR-07-09-W (E) WOODGLEN PARB</v>
          </cell>
          <cell r="G535">
            <v>1</v>
          </cell>
          <cell r="H535">
            <v>0</v>
          </cell>
        </row>
        <row r="536">
          <cell r="C536">
            <v>35103325</v>
          </cell>
          <cell r="D536" t="str">
            <v>08W</v>
          </cell>
          <cell r="E536" t="str">
            <v>FICL srdy crdy mtrl idcr idoc</v>
          </cell>
          <cell r="F536" t="str">
            <v>CWSP - MORAGA 1102 &amp; 1104 - OCB</v>
          </cell>
          <cell r="G536">
            <v>0</v>
          </cell>
          <cell r="H536">
            <v>5010677.2</v>
          </cell>
        </row>
        <row r="537">
          <cell r="C537">
            <v>35103324</v>
          </cell>
          <cell r="D537" t="str">
            <v>08W</v>
          </cell>
          <cell r="E537" t="str">
            <v>FICL srdy crdy redl mtrl</v>
          </cell>
          <cell r="F537" t="str">
            <v>CWSP - ROSSMOOR 1102 - OCB</v>
          </cell>
          <cell r="G537">
            <v>2510810</v>
          </cell>
          <cell r="H537">
            <v>2461060.44</v>
          </cell>
        </row>
        <row r="538">
          <cell r="C538">
            <v>35103323</v>
          </cell>
          <cell r="D538" t="str">
            <v>08W</v>
          </cell>
          <cell r="E538" t="str">
            <v>DOCC redl idcr idoc</v>
          </cell>
          <cell r="F538" t="str">
            <v>CWSP - MORAGA 1101 - LR 108540 - PH 2</v>
          </cell>
          <cell r="G538">
            <v>100000</v>
          </cell>
          <cell r="H538">
            <v>3429276.23</v>
          </cell>
        </row>
        <row r="539">
          <cell r="C539">
            <v>35103065</v>
          </cell>
          <cell r="D539" t="str">
            <v>08W</v>
          </cell>
          <cell r="E539" t="str">
            <v>FICL srdy crdy redl mtrl idcr idoc</v>
          </cell>
          <cell r="F539" t="str">
            <v>CWSP - MORAGA 1101 - LR 108540 PH 1</v>
          </cell>
          <cell r="G539">
            <v>1</v>
          </cell>
          <cell r="H539">
            <v>4682134.71</v>
          </cell>
        </row>
        <row r="540">
          <cell r="C540">
            <v>35101877</v>
          </cell>
          <cell r="D540" t="str">
            <v>08W</v>
          </cell>
          <cell r="E540" t="str">
            <v>FICL srdy redl</v>
          </cell>
          <cell r="F540" t="str">
            <v>BR-01-06-W (E) THOMASSON LN PARB</v>
          </cell>
          <cell r="G540">
            <v>1213012.83</v>
          </cell>
          <cell r="H540">
            <v>2416778.09</v>
          </cell>
        </row>
        <row r="541">
          <cell r="C541">
            <v>35101876</v>
          </cell>
          <cell r="D541" t="str">
            <v>08W</v>
          </cell>
          <cell r="E541" t="str">
            <v>FICL erdy srdy redl</v>
          </cell>
          <cell r="F541" t="str">
            <v>BR-01-08-W (E) MADRONE_BILLE_GRAHAM PARB</v>
          </cell>
          <cell r="G541">
            <v>910483.14</v>
          </cell>
          <cell r="H541">
            <v>1045504</v>
          </cell>
        </row>
        <row r="542">
          <cell r="C542">
            <v>35101875</v>
          </cell>
          <cell r="D542" t="str">
            <v>08W</v>
          </cell>
          <cell r="E542" t="str">
            <v>FICL srdy crdy redl</v>
          </cell>
          <cell r="F542" t="str">
            <v>BR-01-10-W (E) BILLIE &amp; LUCKY JOHN PARB</v>
          </cell>
          <cell r="G542">
            <v>1612614.09</v>
          </cell>
          <cell r="H542">
            <v>1139321.52</v>
          </cell>
        </row>
        <row r="543">
          <cell r="C543">
            <v>35099654</v>
          </cell>
          <cell r="D543" t="str">
            <v>08W</v>
          </cell>
          <cell r="E543" t="str">
            <v>DOCC</v>
          </cell>
          <cell r="F543" t="str">
            <v>BR-04-01-W (E) SUNSET DR PARB</v>
          </cell>
          <cell r="G543">
            <v>0</v>
          </cell>
          <cell r="H543">
            <v>677378.43</v>
          </cell>
        </row>
        <row r="544">
          <cell r="C544">
            <v>35099603</v>
          </cell>
          <cell r="D544" t="str">
            <v>08W</v>
          </cell>
          <cell r="E544" t="str">
            <v>UNSE</v>
          </cell>
          <cell r="F544" t="str">
            <v>MORRO BAY 1102 RECON 4728 FT W TW</v>
          </cell>
          <cell r="G544">
            <v>1</v>
          </cell>
          <cell r="H544">
            <v>0</v>
          </cell>
        </row>
        <row r="545">
          <cell r="C545">
            <v>35098622</v>
          </cell>
          <cell r="D545" t="str">
            <v>08W</v>
          </cell>
          <cell r="E545" t="str">
            <v>FICL erdy srdy crdy redl</v>
          </cell>
          <cell r="F545" t="str">
            <v>CWSP-COLUMBIA HILL 1101-LR 2212 PH5</v>
          </cell>
          <cell r="G545">
            <v>0</v>
          </cell>
          <cell r="H545">
            <v>4026847.3</v>
          </cell>
        </row>
        <row r="546">
          <cell r="C546">
            <v>35098621</v>
          </cell>
          <cell r="D546" t="str">
            <v>08W</v>
          </cell>
          <cell r="E546" t="str">
            <v>CONS srdy crdy</v>
          </cell>
          <cell r="F546" t="str">
            <v>CWSP-COLUMBIA HILL 1101-LR 2212 PH4</v>
          </cell>
          <cell r="G546">
            <v>0</v>
          </cell>
          <cell r="H546">
            <v>1481050.97</v>
          </cell>
        </row>
        <row r="547">
          <cell r="C547">
            <v>35098579</v>
          </cell>
          <cell r="D547" t="str">
            <v>08W</v>
          </cell>
          <cell r="E547" t="str">
            <v>MAPP srdy crdy redl idoc</v>
          </cell>
          <cell r="F547" t="str">
            <v>CWSP-COLUMBIA HILL 1101-LR 2212 PH3</v>
          </cell>
          <cell r="G547">
            <v>0</v>
          </cell>
          <cell r="H547">
            <v>1950907.06</v>
          </cell>
        </row>
        <row r="548">
          <cell r="C548">
            <v>35098578</v>
          </cell>
          <cell r="D548" t="str">
            <v>08W</v>
          </cell>
          <cell r="E548" t="str">
            <v>DOCC srdy crdy redl idoc</v>
          </cell>
          <cell r="F548" t="str">
            <v>CWSP-COLUMBIA HILL 1101-LR 2212 PH2</v>
          </cell>
          <cell r="G548">
            <v>0</v>
          </cell>
          <cell r="H548">
            <v>3460544.7</v>
          </cell>
        </row>
        <row r="549">
          <cell r="C549">
            <v>35095246</v>
          </cell>
          <cell r="D549" t="str">
            <v>08W</v>
          </cell>
          <cell r="E549" t="str">
            <v>PEND</v>
          </cell>
          <cell r="F549" t="str">
            <v>BUCOCAMP - ERIKA DRIVE, PARADISE</v>
          </cell>
          <cell r="G549">
            <v>89554.6</v>
          </cell>
          <cell r="H549">
            <v>145500.54</v>
          </cell>
        </row>
        <row r="550">
          <cell r="C550">
            <v>35095168</v>
          </cell>
          <cell r="D550" t="str">
            <v>08W</v>
          </cell>
          <cell r="E550" t="str">
            <v>PEND erdy</v>
          </cell>
          <cell r="F550" t="str">
            <v>CWSP – STANISLAUS 1702 - LR1888 - PH 1.1</v>
          </cell>
          <cell r="G550">
            <v>0</v>
          </cell>
          <cell r="H550">
            <v>72507.61</v>
          </cell>
        </row>
        <row r="551">
          <cell r="C551">
            <v>35095167</v>
          </cell>
          <cell r="D551" t="str">
            <v>08W</v>
          </cell>
          <cell r="E551" t="str">
            <v>PEND</v>
          </cell>
          <cell r="F551" t="str">
            <v>CWSP – STANISLAUS 1702 - LR1888 - PH 2.1</v>
          </cell>
          <cell r="G551">
            <v>0</v>
          </cell>
          <cell r="H551">
            <v>70737.490000000005</v>
          </cell>
        </row>
        <row r="552">
          <cell r="C552">
            <v>35095166</v>
          </cell>
          <cell r="D552" t="str">
            <v>08W</v>
          </cell>
          <cell r="E552" t="str">
            <v>DOCC erdy srdy crdy</v>
          </cell>
          <cell r="F552" t="str">
            <v>CWSP - EL DORADO 2102 - LR19562 - PH 1.0</v>
          </cell>
          <cell r="G552">
            <v>1052664.3899999999</v>
          </cell>
          <cell r="H552">
            <v>2097590.2799999998</v>
          </cell>
        </row>
        <row r="553">
          <cell r="C553">
            <v>35095165</v>
          </cell>
          <cell r="D553" t="str">
            <v>08W</v>
          </cell>
          <cell r="E553" t="str">
            <v>DOCC srdy crdy</v>
          </cell>
          <cell r="F553" t="str">
            <v>CWSP - VOLTA 1102 - LR 1648 -PH 3.1</v>
          </cell>
          <cell r="G553">
            <v>469732.04</v>
          </cell>
          <cell r="H553">
            <v>3088351.23</v>
          </cell>
        </row>
        <row r="554">
          <cell r="C554">
            <v>35095164</v>
          </cell>
          <cell r="D554" t="str">
            <v>08W</v>
          </cell>
          <cell r="E554" t="str">
            <v>UNSC srdy</v>
          </cell>
          <cell r="F554" t="str">
            <v>CWSP-ORO FINO 1101 LR-2022 PH 3.1</v>
          </cell>
          <cell r="G554">
            <v>0</v>
          </cell>
          <cell r="H554">
            <v>181515.25</v>
          </cell>
        </row>
        <row r="555">
          <cell r="C555">
            <v>35095163</v>
          </cell>
          <cell r="D555" t="str">
            <v>08W</v>
          </cell>
          <cell r="E555" t="str">
            <v>ADER erdy</v>
          </cell>
          <cell r="F555" t="str">
            <v>CWSP - PINE GROVE 1102 - LR1222 - PH 2.1</v>
          </cell>
          <cell r="G555">
            <v>1</v>
          </cell>
          <cell r="H555">
            <v>118841.43</v>
          </cell>
        </row>
        <row r="556">
          <cell r="C556">
            <v>35095162</v>
          </cell>
          <cell r="D556" t="str">
            <v>08W</v>
          </cell>
          <cell r="E556" t="str">
            <v>ADER erdy</v>
          </cell>
          <cell r="F556" t="str">
            <v>CWSP-ORO FINO 1102 LR-76008 PH 2.1</v>
          </cell>
          <cell r="G556">
            <v>0</v>
          </cell>
          <cell r="H556">
            <v>125180.79</v>
          </cell>
        </row>
        <row r="557">
          <cell r="C557">
            <v>35095161</v>
          </cell>
          <cell r="D557" t="str">
            <v>08W</v>
          </cell>
          <cell r="E557" t="str">
            <v>PEND erdy</v>
          </cell>
          <cell r="F557" t="str">
            <v>CWSP-ORO FINO 1102 LR-76008 PH 1.1</v>
          </cell>
          <cell r="G557">
            <v>0</v>
          </cell>
          <cell r="H557">
            <v>96854.88</v>
          </cell>
        </row>
        <row r="558">
          <cell r="C558">
            <v>35095160</v>
          </cell>
          <cell r="D558" t="str">
            <v>08W</v>
          </cell>
          <cell r="E558" t="str">
            <v>ADER</v>
          </cell>
          <cell r="F558" t="str">
            <v>CWSP-ORO FINO 1102 LR-2560 PH 2.1</v>
          </cell>
          <cell r="G558">
            <v>0</v>
          </cell>
          <cell r="H558">
            <v>66490.02</v>
          </cell>
        </row>
        <row r="559">
          <cell r="C559">
            <v>35094519</v>
          </cell>
          <cell r="D559" t="str">
            <v>08W</v>
          </cell>
          <cell r="E559" t="str">
            <v>ADER erdy</v>
          </cell>
          <cell r="F559" t="str">
            <v>CWSP-ORO FINO 1102 LR-2560 PH 1</v>
          </cell>
          <cell r="G559">
            <v>1</v>
          </cell>
          <cell r="H559">
            <v>146280.88</v>
          </cell>
        </row>
        <row r="560">
          <cell r="C560">
            <v>35094518</v>
          </cell>
          <cell r="D560" t="str">
            <v>08W</v>
          </cell>
          <cell r="E560" t="str">
            <v>ESTS erdy</v>
          </cell>
          <cell r="F560" t="str">
            <v>CWSP-ORO FINO 1101 OCB PH 3.1</v>
          </cell>
          <cell r="G560">
            <v>0</v>
          </cell>
          <cell r="H560">
            <v>34596.239999999998</v>
          </cell>
        </row>
        <row r="561">
          <cell r="C561">
            <v>35094517</v>
          </cell>
          <cell r="D561" t="str">
            <v>08W</v>
          </cell>
          <cell r="E561" t="str">
            <v>PEND erdy</v>
          </cell>
          <cell r="F561" t="str">
            <v>CWSP-ORO FINO 1101 OCB PH 2.1</v>
          </cell>
          <cell r="G561">
            <v>0</v>
          </cell>
          <cell r="H561">
            <v>89218.69</v>
          </cell>
        </row>
        <row r="562">
          <cell r="C562">
            <v>35094516</v>
          </cell>
          <cell r="D562" t="str">
            <v>08W</v>
          </cell>
          <cell r="E562" t="str">
            <v>PEND</v>
          </cell>
          <cell r="F562" t="str">
            <v>CWSP-ORO FINO 1101 OCB PH 1.1</v>
          </cell>
          <cell r="G562">
            <v>3263950.19</v>
          </cell>
          <cell r="H562">
            <v>74700.990000000005</v>
          </cell>
        </row>
        <row r="563">
          <cell r="C563">
            <v>35094515</v>
          </cell>
          <cell r="D563" t="str">
            <v>08W</v>
          </cell>
          <cell r="E563" t="str">
            <v>ESTS</v>
          </cell>
          <cell r="F563" t="str">
            <v>CWSP-ORO FINO 1101-LR 2022 PH 2.1</v>
          </cell>
          <cell r="G563">
            <v>0</v>
          </cell>
          <cell r="H563">
            <v>28858.41</v>
          </cell>
        </row>
        <row r="564">
          <cell r="C564">
            <v>35094514</v>
          </cell>
          <cell r="D564" t="str">
            <v>08W</v>
          </cell>
          <cell r="E564" t="str">
            <v>PEND</v>
          </cell>
          <cell r="F564" t="str">
            <v>CWSP-ORO FINO 1101 LR-2022 PH 1.1</v>
          </cell>
          <cell r="G564">
            <v>0</v>
          </cell>
          <cell r="H564">
            <v>68229.75</v>
          </cell>
        </row>
        <row r="565">
          <cell r="C565">
            <v>35094513</v>
          </cell>
          <cell r="D565" t="str">
            <v>08W</v>
          </cell>
          <cell r="E565" t="str">
            <v>PEND</v>
          </cell>
          <cell r="F565" t="str">
            <v>CWSP-STANISLAUS 1702-LR1804&amp;4905-PH 1.1</v>
          </cell>
          <cell r="G565">
            <v>0</v>
          </cell>
          <cell r="H565">
            <v>142584.51</v>
          </cell>
        </row>
        <row r="566">
          <cell r="C566">
            <v>35094397</v>
          </cell>
          <cell r="D566" t="str">
            <v>08W</v>
          </cell>
          <cell r="E566" t="str">
            <v>CONS srdy crdy</v>
          </cell>
          <cell r="F566" t="str">
            <v>CWSP-KONOCTI 1102-LR 532 PH 10</v>
          </cell>
          <cell r="G566">
            <v>0</v>
          </cell>
          <cell r="H566">
            <v>871044.19</v>
          </cell>
        </row>
        <row r="567">
          <cell r="C567">
            <v>35094396</v>
          </cell>
          <cell r="D567" t="str">
            <v>08W</v>
          </cell>
          <cell r="E567" t="str">
            <v>UNSC srdy</v>
          </cell>
          <cell r="F567" t="str">
            <v>CWSP-KONOCTI 1102-LR 532 PH 9</v>
          </cell>
          <cell r="G567">
            <v>0</v>
          </cell>
          <cell r="H567">
            <v>27006.15</v>
          </cell>
        </row>
        <row r="568">
          <cell r="C568">
            <v>35094395</v>
          </cell>
          <cell r="D568" t="str">
            <v>08W</v>
          </cell>
          <cell r="E568" t="str">
            <v>ESTS</v>
          </cell>
          <cell r="F568" t="str">
            <v>CWSP-KONOCTI 1102-LR 532 PH 8</v>
          </cell>
          <cell r="G568">
            <v>0</v>
          </cell>
          <cell r="H568">
            <v>53042.41</v>
          </cell>
        </row>
        <row r="569">
          <cell r="C569">
            <v>35094394</v>
          </cell>
          <cell r="D569" t="str">
            <v>08W</v>
          </cell>
          <cell r="E569" t="str">
            <v>CONS srdy</v>
          </cell>
          <cell r="F569" t="str">
            <v>CWSP-KONOCTI 1102-LR 532 PH 7</v>
          </cell>
          <cell r="G569">
            <v>0</v>
          </cell>
          <cell r="H569">
            <v>1415634.57</v>
          </cell>
        </row>
        <row r="570">
          <cell r="C570">
            <v>35094393</v>
          </cell>
          <cell r="D570" t="str">
            <v>08W</v>
          </cell>
          <cell r="E570" t="str">
            <v>FICL srdy redl</v>
          </cell>
          <cell r="F570" t="str">
            <v>OCGC KONOCTI - 1102 - LR 532 PH 6 (OH)</v>
          </cell>
          <cell r="G570">
            <v>0</v>
          </cell>
          <cell r="H570">
            <v>1728751.95</v>
          </cell>
        </row>
        <row r="571">
          <cell r="C571">
            <v>35094392</v>
          </cell>
          <cell r="D571" t="str">
            <v>08W</v>
          </cell>
          <cell r="E571" t="str">
            <v>FICL srdy redl idcr idoc</v>
          </cell>
          <cell r="F571" t="str">
            <v>OCGC CWSP-KONOCTI 1102-LR 532 PH 5</v>
          </cell>
          <cell r="G571">
            <v>0</v>
          </cell>
          <cell r="H571">
            <v>252550.92</v>
          </cell>
        </row>
        <row r="572">
          <cell r="C572">
            <v>35094391</v>
          </cell>
          <cell r="D572" t="str">
            <v>08W</v>
          </cell>
          <cell r="E572" t="str">
            <v>UNSC srdy</v>
          </cell>
          <cell r="F572" t="str">
            <v>CWSP-KONOCTI 1102-LR 532 PH 4</v>
          </cell>
          <cell r="G572">
            <v>0</v>
          </cell>
          <cell r="H572">
            <v>24051.25</v>
          </cell>
        </row>
        <row r="573">
          <cell r="C573">
            <v>35094390</v>
          </cell>
          <cell r="D573" t="str">
            <v>08W</v>
          </cell>
          <cell r="E573" t="str">
            <v>DOCC srdy crdy</v>
          </cell>
          <cell r="F573" t="str">
            <v>CWSP-KONOCTI 1102-LR 532 PH 3</v>
          </cell>
          <cell r="G573">
            <v>0</v>
          </cell>
          <cell r="H573">
            <v>872860.6</v>
          </cell>
        </row>
        <row r="574">
          <cell r="C574">
            <v>35094389</v>
          </cell>
          <cell r="D574" t="str">
            <v>08W</v>
          </cell>
          <cell r="E574" t="str">
            <v>ESTS</v>
          </cell>
          <cell r="F574" t="str">
            <v>CWSP-KONOCTI 1102-LR 532 PH 2</v>
          </cell>
          <cell r="G574">
            <v>0</v>
          </cell>
          <cell r="H574">
            <v>70540.850000000006</v>
          </cell>
        </row>
        <row r="575">
          <cell r="C575">
            <v>35094388</v>
          </cell>
          <cell r="D575" t="str">
            <v>08W</v>
          </cell>
          <cell r="E575" t="str">
            <v>MAPP srdy redl idoc</v>
          </cell>
          <cell r="F575" t="str">
            <v>CWSP-KONOCTI 1102-LR 532 PH 1</v>
          </cell>
          <cell r="G575">
            <v>0</v>
          </cell>
          <cell r="H575">
            <v>375930.38</v>
          </cell>
        </row>
        <row r="576">
          <cell r="C576">
            <v>35093737</v>
          </cell>
          <cell r="D576" t="str">
            <v>08W</v>
          </cell>
          <cell r="E576" t="str">
            <v>UNSE</v>
          </cell>
          <cell r="F576" t="str">
            <v>FAIRVIEW 2207-CROCKETT BLVD-WIRE DOWN</v>
          </cell>
          <cell r="G576">
            <v>1</v>
          </cell>
          <cell r="H576">
            <v>560</v>
          </cell>
        </row>
        <row r="577">
          <cell r="C577">
            <v>35089880</v>
          </cell>
          <cell r="D577" t="str">
            <v>08W</v>
          </cell>
          <cell r="E577" t="str">
            <v>CLSD srdy idcr idoc</v>
          </cell>
          <cell r="F577" t="str">
            <v>OCGC PIH SILVERADO 2104 - ANGWIN UG_PH 2</v>
          </cell>
          <cell r="G577">
            <v>1754000</v>
          </cell>
          <cell r="H577">
            <v>1712851.42</v>
          </cell>
        </row>
        <row r="578">
          <cell r="C578">
            <v>35085847</v>
          </cell>
          <cell r="D578" t="str">
            <v>08W</v>
          </cell>
          <cell r="E578" t="str">
            <v>PEND</v>
          </cell>
          <cell r="F578" t="str">
            <v>OH RECONDUCTOR - ROB ROY 2105 -S027CC118</v>
          </cell>
          <cell r="G578">
            <v>563923.11</v>
          </cell>
          <cell r="H578">
            <v>65368.09</v>
          </cell>
        </row>
        <row r="579">
          <cell r="C579">
            <v>35085681</v>
          </cell>
          <cell r="D579" t="str">
            <v>08W</v>
          </cell>
          <cell r="E579" t="str">
            <v>DOCC srdy</v>
          </cell>
          <cell r="F579" t="str">
            <v>SILVERADO 2105 WIRE DOWN - PH 4</v>
          </cell>
          <cell r="G579">
            <v>1</v>
          </cell>
          <cell r="H579">
            <v>465223.01</v>
          </cell>
        </row>
        <row r="580">
          <cell r="C580">
            <v>35085539</v>
          </cell>
          <cell r="D580" t="str">
            <v>08W</v>
          </cell>
          <cell r="E580" t="str">
            <v>DOCC srdy crdy</v>
          </cell>
          <cell r="F580" t="str">
            <v>SILVERADO 2105 WIRE DOWN - PH 2</v>
          </cell>
          <cell r="G580">
            <v>1</v>
          </cell>
          <cell r="H580">
            <v>2306613.7799999998</v>
          </cell>
        </row>
        <row r="581">
          <cell r="C581">
            <v>35085538</v>
          </cell>
          <cell r="D581" t="str">
            <v>08W</v>
          </cell>
          <cell r="E581" t="str">
            <v>FICL srdy crdy redl idcr idoc</v>
          </cell>
          <cell r="F581" t="str">
            <v>SILVERADO 2105 WIRE DOWN - PH 1</v>
          </cell>
          <cell r="G581">
            <v>0</v>
          </cell>
          <cell r="H581">
            <v>2696617.24</v>
          </cell>
        </row>
        <row r="582">
          <cell r="C582">
            <v>35085537</v>
          </cell>
          <cell r="D582" t="str">
            <v>08W</v>
          </cell>
          <cell r="E582" t="str">
            <v>DOCC srdy crdy</v>
          </cell>
          <cell r="F582" t="str">
            <v>CWSP - SILVERADO 2104 - LR722 PH 1H</v>
          </cell>
          <cell r="G582">
            <v>1</v>
          </cell>
          <cell r="H582">
            <v>1210287.3899999999</v>
          </cell>
        </row>
        <row r="583">
          <cell r="C583">
            <v>35085536</v>
          </cell>
          <cell r="D583" t="str">
            <v>08W</v>
          </cell>
          <cell r="E583" t="str">
            <v>DOCC srdy</v>
          </cell>
          <cell r="F583" t="str">
            <v>CWSP - SILVERADO 2104 - LR722 PH 1G</v>
          </cell>
          <cell r="G583">
            <v>1</v>
          </cell>
          <cell r="H583">
            <v>1803550.31</v>
          </cell>
        </row>
        <row r="584">
          <cell r="C584">
            <v>35085535</v>
          </cell>
          <cell r="D584" t="str">
            <v>08W</v>
          </cell>
          <cell r="E584" t="str">
            <v>DOCC srdy crdy</v>
          </cell>
          <cell r="F584" t="str">
            <v>CWSP - SILVERADO 2104 - LR722 PH 1F</v>
          </cell>
          <cell r="G584">
            <v>743742.5</v>
          </cell>
          <cell r="H584">
            <v>2434377</v>
          </cell>
        </row>
        <row r="585">
          <cell r="C585">
            <v>35085534</v>
          </cell>
          <cell r="D585" t="str">
            <v>08W</v>
          </cell>
          <cell r="E585" t="str">
            <v>DOCC srdy crdy</v>
          </cell>
          <cell r="F585" t="str">
            <v>CWSP - SILVERADO 2104 - LR722 PH 1E</v>
          </cell>
          <cell r="G585">
            <v>0</v>
          </cell>
          <cell r="H585">
            <v>1633647.28</v>
          </cell>
        </row>
        <row r="586">
          <cell r="C586">
            <v>35085533</v>
          </cell>
          <cell r="D586" t="str">
            <v>08W</v>
          </cell>
          <cell r="E586" t="str">
            <v>FICL srdy crdy redl</v>
          </cell>
          <cell r="F586" t="str">
            <v>CWSP - SILVERADO 2104 - LR722 PH 1D</v>
          </cell>
          <cell r="G586">
            <v>1</v>
          </cell>
          <cell r="H586">
            <v>1945620.57</v>
          </cell>
        </row>
        <row r="587">
          <cell r="C587">
            <v>35085532</v>
          </cell>
          <cell r="D587" t="str">
            <v>08W</v>
          </cell>
          <cell r="E587" t="str">
            <v>MAPP srdy idoc</v>
          </cell>
          <cell r="F587" t="str">
            <v>CWSP - SILVERADO 2104 - LR722 PH 1C</v>
          </cell>
          <cell r="G587">
            <v>1</v>
          </cell>
          <cell r="H587">
            <v>1979885.09</v>
          </cell>
        </row>
        <row r="588">
          <cell r="C588">
            <v>35085393</v>
          </cell>
          <cell r="D588" t="str">
            <v>08W</v>
          </cell>
          <cell r="E588" t="str">
            <v>FICL srdy</v>
          </cell>
          <cell r="F588" t="str">
            <v>CWSP - SILVERADO 2104 - LR722 PH 1B</v>
          </cell>
          <cell r="G588">
            <v>1</v>
          </cell>
          <cell r="H588">
            <v>1201764.3600000001</v>
          </cell>
        </row>
        <row r="589">
          <cell r="C589">
            <v>35081862</v>
          </cell>
          <cell r="D589" t="str">
            <v>08W</v>
          </cell>
          <cell r="E589" t="str">
            <v>UNSE</v>
          </cell>
          <cell r="F589" t="str">
            <v>MARTELL 1101 RECOND. 4ACSR W/ 1/0AR TW</v>
          </cell>
          <cell r="G589">
            <v>1</v>
          </cell>
          <cell r="H589">
            <v>2669.48</v>
          </cell>
        </row>
        <row r="590">
          <cell r="C590">
            <v>35081748</v>
          </cell>
          <cell r="D590" t="str">
            <v>08W</v>
          </cell>
          <cell r="E590" t="str">
            <v>CLSD redl</v>
          </cell>
          <cell r="F590" t="str">
            <v>OH RECONDUCTOR - ROB ROY 2105 -S028CC119</v>
          </cell>
          <cell r="G590">
            <v>632820</v>
          </cell>
          <cell r="H590">
            <v>608138.6</v>
          </cell>
        </row>
        <row r="591">
          <cell r="C591">
            <v>35080227</v>
          </cell>
          <cell r="D591" t="str">
            <v>08W</v>
          </cell>
          <cell r="E591" t="str">
            <v>UNSE</v>
          </cell>
          <cell r="F591" t="str">
            <v>CALISTOGA 1101 - BENNETT LN RECONDUCTOR</v>
          </cell>
          <cell r="G591">
            <v>1</v>
          </cell>
          <cell r="H591">
            <v>599742.13</v>
          </cell>
        </row>
        <row r="592">
          <cell r="C592">
            <v>35077348</v>
          </cell>
          <cell r="D592" t="str">
            <v>08W</v>
          </cell>
          <cell r="E592" t="str">
            <v>UNSE</v>
          </cell>
          <cell r="F592" t="str">
            <v>RECONDUCTOR 17547 FT OF 4ACSR W 2CU TW</v>
          </cell>
          <cell r="G592">
            <v>1</v>
          </cell>
          <cell r="H592">
            <v>821.37</v>
          </cell>
        </row>
        <row r="593">
          <cell r="C593">
            <v>35076130</v>
          </cell>
          <cell r="D593" t="str">
            <v>08W</v>
          </cell>
          <cell r="E593" t="str">
            <v>UNSE</v>
          </cell>
          <cell r="F593" t="str">
            <v>TAMARACK 1101 WD 19-0011942</v>
          </cell>
          <cell r="G593">
            <v>1</v>
          </cell>
          <cell r="H593">
            <v>0</v>
          </cell>
        </row>
        <row r="594">
          <cell r="C594">
            <v>35076129</v>
          </cell>
          <cell r="D594" t="str">
            <v>08W</v>
          </cell>
          <cell r="E594" t="str">
            <v>UNSE</v>
          </cell>
          <cell r="F594" t="str">
            <v>DIAMOND SPRINGS 1105 RECOND WD18-0105867</v>
          </cell>
          <cell r="G594">
            <v>1</v>
          </cell>
          <cell r="H594">
            <v>0</v>
          </cell>
        </row>
        <row r="595">
          <cell r="C595">
            <v>35076064</v>
          </cell>
          <cell r="D595" t="str">
            <v>08W</v>
          </cell>
          <cell r="E595" t="str">
            <v>CLSD</v>
          </cell>
          <cell r="F595" t="str">
            <v>*CANC*  14184 FT OF 4ACSR&amp;3363 FT OF 6CU</v>
          </cell>
          <cell r="G595">
            <v>1</v>
          </cell>
          <cell r="H595">
            <v>0</v>
          </cell>
        </row>
        <row r="596">
          <cell r="C596">
            <v>35075365</v>
          </cell>
          <cell r="D596" t="str">
            <v>08W</v>
          </cell>
          <cell r="E596" t="str">
            <v>UNSE erdy</v>
          </cell>
          <cell r="F596" t="str">
            <v>RPL OH.COND.CAMP EVERS 2106 19-0015630</v>
          </cell>
          <cell r="G596">
            <v>50000</v>
          </cell>
          <cell r="H596">
            <v>1511.25</v>
          </cell>
        </row>
        <row r="597">
          <cell r="C597">
            <v>35075103</v>
          </cell>
          <cell r="D597" t="str">
            <v>08W</v>
          </cell>
          <cell r="E597" t="str">
            <v>UNSE</v>
          </cell>
          <cell r="F597" t="str">
            <v>FROGTOWN 1701 - 3115FT RECOND HFTD TIER2</v>
          </cell>
          <cell r="G597">
            <v>1</v>
          </cell>
          <cell r="H597">
            <v>3720.44</v>
          </cell>
        </row>
        <row r="598">
          <cell r="C598">
            <v>35074388</v>
          </cell>
          <cell r="D598" t="str">
            <v>08W</v>
          </cell>
          <cell r="E598" t="str">
            <v>UNSE erdy</v>
          </cell>
          <cell r="F598" t="str">
            <v>RECOND GV2101 FUSE 12347 ZONE</v>
          </cell>
          <cell r="G598">
            <v>1</v>
          </cell>
          <cell r="H598">
            <v>1017.22</v>
          </cell>
        </row>
        <row r="599">
          <cell r="C599">
            <v>35074009</v>
          </cell>
          <cell r="D599" t="str">
            <v>08W</v>
          </cell>
          <cell r="E599" t="str">
            <v>UNSE</v>
          </cell>
          <cell r="F599" t="str">
            <v>ALTO 1124 WIRE DOWN ILIS 18-0109573</v>
          </cell>
          <cell r="G599">
            <v>1</v>
          </cell>
          <cell r="H599">
            <v>0</v>
          </cell>
        </row>
        <row r="600">
          <cell r="C600">
            <v>35073637</v>
          </cell>
          <cell r="D600" t="str">
            <v>08W</v>
          </cell>
          <cell r="E600" t="str">
            <v>UNSE erdy</v>
          </cell>
          <cell r="F600" t="str">
            <v>LOS GATOS 1107 RECOND FUSE 468855 ZONE</v>
          </cell>
          <cell r="G600">
            <v>1</v>
          </cell>
          <cell r="H600">
            <v>415.55</v>
          </cell>
        </row>
        <row r="601">
          <cell r="C601">
            <v>35073059</v>
          </cell>
          <cell r="D601" t="str">
            <v>08W</v>
          </cell>
          <cell r="E601" t="str">
            <v>UNSE erdy</v>
          </cell>
          <cell r="F601" t="str">
            <v>SONOMA1104 WIREDOWN</v>
          </cell>
          <cell r="G601">
            <v>1</v>
          </cell>
          <cell r="H601">
            <v>3724.58</v>
          </cell>
        </row>
        <row r="602">
          <cell r="C602">
            <v>35072720</v>
          </cell>
          <cell r="D602" t="str">
            <v>08W</v>
          </cell>
          <cell r="E602" t="str">
            <v>CLSD srdy crdy redl idcr idoc</v>
          </cell>
          <cell r="F602" t="str">
            <v>RPL OH WIRE ON GABILN 1101 17-0077248</v>
          </cell>
          <cell r="G602">
            <v>1547724</v>
          </cell>
          <cell r="H602">
            <v>1069399.29</v>
          </cell>
        </row>
        <row r="603">
          <cell r="C603">
            <v>35072362</v>
          </cell>
          <cell r="D603" t="str">
            <v>08W</v>
          </cell>
          <cell r="E603" t="str">
            <v>CLSD srdy redl idcr idoc</v>
          </cell>
          <cell r="F603" t="str">
            <v>CWSP-OH COND RPLC: EEL RIVER 1102 FU1913</v>
          </cell>
          <cell r="G603">
            <v>841453.12</v>
          </cell>
          <cell r="H603">
            <v>1908005.19</v>
          </cell>
        </row>
        <row r="604">
          <cell r="C604">
            <v>35072361</v>
          </cell>
          <cell r="D604" t="str">
            <v>08W</v>
          </cell>
          <cell r="E604" t="str">
            <v>ADER erdy</v>
          </cell>
          <cell r="F604" t="str">
            <v>CWSP-SALT SPRINGS 2102-LR3142L491-PH 1.1</v>
          </cell>
          <cell r="G604">
            <v>1</v>
          </cell>
          <cell r="H604">
            <v>146787.09</v>
          </cell>
        </row>
        <row r="605">
          <cell r="C605">
            <v>35072360</v>
          </cell>
          <cell r="D605" t="str">
            <v>08W</v>
          </cell>
          <cell r="E605" t="str">
            <v>CONS srdy</v>
          </cell>
          <cell r="F605" t="str">
            <v>CWSP-SALT SPRINGS 2102-LR3142-PH 2.1</v>
          </cell>
          <cell r="G605">
            <v>917885.22</v>
          </cell>
          <cell r="H605">
            <v>1111679.96</v>
          </cell>
        </row>
        <row r="606">
          <cell r="C606">
            <v>35072147</v>
          </cell>
          <cell r="D606" t="str">
            <v>08W</v>
          </cell>
          <cell r="E606" t="str">
            <v>ESTS</v>
          </cell>
          <cell r="F606" t="str">
            <v>CWSP - LOS GATOS 1106 - LB44 - PHASE 1.1</v>
          </cell>
          <cell r="G606">
            <v>0</v>
          </cell>
          <cell r="H606">
            <v>130026.25</v>
          </cell>
        </row>
        <row r="607">
          <cell r="C607">
            <v>35072146</v>
          </cell>
          <cell r="D607" t="str">
            <v>08W</v>
          </cell>
          <cell r="E607" t="str">
            <v>DOCC srdy crdy</v>
          </cell>
          <cell r="F607" t="str">
            <v>RPL 17,500' 4AR TIER 3 SILVERADO 2105</v>
          </cell>
          <cell r="G607">
            <v>1</v>
          </cell>
          <cell r="H607">
            <v>2004538.9</v>
          </cell>
        </row>
        <row r="608">
          <cell r="C608">
            <v>35071495</v>
          </cell>
          <cell r="D608" t="str">
            <v>08W</v>
          </cell>
          <cell r="E608" t="str">
            <v>UNSE erdy</v>
          </cell>
          <cell r="F608" t="str">
            <v>RPL OH.CON.RESERVATION RD.1102 18-011072</v>
          </cell>
          <cell r="G608">
            <v>50000</v>
          </cell>
          <cell r="H608">
            <v>840.73</v>
          </cell>
        </row>
        <row r="609">
          <cell r="C609">
            <v>35067619</v>
          </cell>
          <cell r="D609" t="str">
            <v>08W</v>
          </cell>
          <cell r="E609" t="str">
            <v>UNSE</v>
          </cell>
          <cell r="F609" t="str">
            <v>CWSP – MONTE RIO 1112 – LR 120</v>
          </cell>
          <cell r="G609">
            <v>1</v>
          </cell>
          <cell r="H609">
            <v>210.2</v>
          </cell>
        </row>
        <row r="610">
          <cell r="C610">
            <v>35066745</v>
          </cell>
          <cell r="D610" t="str">
            <v>08W</v>
          </cell>
          <cell r="E610" t="str">
            <v>CLSD cont srdy crdy redl</v>
          </cell>
          <cell r="F610" t="str">
            <v>BIG BEND 1102  - BLOOMER HILL 08W PHS 2</v>
          </cell>
          <cell r="G610">
            <v>1128928.94</v>
          </cell>
          <cell r="H610">
            <v>3106029.51</v>
          </cell>
        </row>
        <row r="611">
          <cell r="C611">
            <v>35066622</v>
          </cell>
          <cell r="D611" t="str">
            <v>08W</v>
          </cell>
          <cell r="E611" t="str">
            <v>UNSE erdy hold</v>
          </cell>
          <cell r="F611" t="str">
            <v>FOOTHILL 1101 LS CO9973 RECONDUCTOR, SLO</v>
          </cell>
          <cell r="G611">
            <v>1</v>
          </cell>
          <cell r="H611">
            <v>50019.24</v>
          </cell>
        </row>
        <row r="612">
          <cell r="C612">
            <v>35065842</v>
          </cell>
          <cell r="D612" t="str">
            <v>08W</v>
          </cell>
          <cell r="E612" t="str">
            <v>UNSE</v>
          </cell>
          <cell r="F612" t="str">
            <v>CWSP-EL DORADO 2101 - LR 26000 - PH3</v>
          </cell>
          <cell r="G612">
            <v>1</v>
          </cell>
          <cell r="H612">
            <v>1547.88</v>
          </cell>
        </row>
        <row r="613">
          <cell r="C613">
            <v>35064793</v>
          </cell>
          <cell r="D613" t="str">
            <v>08W</v>
          </cell>
          <cell r="E613" t="str">
            <v>FICL crdy redl idcr idoc</v>
          </cell>
          <cell r="F613" t="str">
            <v>LP RECONDUCTOR, CABRILLO 1104 S006CC102</v>
          </cell>
          <cell r="G613">
            <v>1</v>
          </cell>
          <cell r="H613">
            <v>2468766.94</v>
          </cell>
        </row>
        <row r="614">
          <cell r="C614">
            <v>35062376</v>
          </cell>
          <cell r="D614" t="str">
            <v>08W</v>
          </cell>
          <cell r="E614" t="str">
            <v>UNSE</v>
          </cell>
          <cell r="F614" t="str">
            <v>CWSP - SHINGLE SPRINGS 2109-LR 9372-PH3</v>
          </cell>
          <cell r="G614">
            <v>1</v>
          </cell>
          <cell r="H614">
            <v>1425.11</v>
          </cell>
        </row>
        <row r="615">
          <cell r="C615">
            <v>35062375</v>
          </cell>
          <cell r="D615" t="str">
            <v>08W</v>
          </cell>
          <cell r="E615" t="str">
            <v>UNSE</v>
          </cell>
          <cell r="F615" t="str">
            <v>CWSP - SHINGLE SPRINGS 2109-LR 9372-PH2</v>
          </cell>
          <cell r="G615">
            <v>1</v>
          </cell>
          <cell r="H615">
            <v>3790.03</v>
          </cell>
        </row>
        <row r="616">
          <cell r="C616">
            <v>35062374</v>
          </cell>
          <cell r="D616" t="str">
            <v>08W</v>
          </cell>
          <cell r="E616" t="str">
            <v>UNSE</v>
          </cell>
          <cell r="F616" t="str">
            <v>CWSP - SHINGLE SPRINGS 2109-LR 9372-PH1</v>
          </cell>
          <cell r="G616">
            <v>1</v>
          </cell>
          <cell r="H616">
            <v>25808.23</v>
          </cell>
        </row>
        <row r="617">
          <cell r="C617">
            <v>35061812</v>
          </cell>
          <cell r="D617" t="str">
            <v>08W</v>
          </cell>
          <cell r="E617" t="str">
            <v>UNSE</v>
          </cell>
          <cell r="F617" t="str">
            <v>CWSP -  EL DORADO PH 2102 ZONE 6645</v>
          </cell>
          <cell r="G617">
            <v>1</v>
          </cell>
          <cell r="H617">
            <v>5867.15</v>
          </cell>
        </row>
        <row r="618">
          <cell r="C618">
            <v>35061811</v>
          </cell>
          <cell r="D618" t="str">
            <v>08W</v>
          </cell>
          <cell r="E618" t="str">
            <v>UNSE</v>
          </cell>
          <cell r="F618" t="str">
            <v>CWSP-EL DORADO PH 2102 LR19542 PH 1.1</v>
          </cell>
          <cell r="G618">
            <v>1</v>
          </cell>
          <cell r="H618">
            <v>6674.54</v>
          </cell>
        </row>
        <row r="619">
          <cell r="C619">
            <v>35061810</v>
          </cell>
          <cell r="D619" t="str">
            <v>08W</v>
          </cell>
          <cell r="E619" t="str">
            <v>UNSE</v>
          </cell>
          <cell r="F619" t="str">
            <v>CWSP - EL DORADO PH 2101 ZONE 19612</v>
          </cell>
          <cell r="G619">
            <v>1</v>
          </cell>
          <cell r="H619">
            <v>4129.82</v>
          </cell>
        </row>
        <row r="620">
          <cell r="C620">
            <v>35061709</v>
          </cell>
          <cell r="D620" t="str">
            <v>08W</v>
          </cell>
          <cell r="E620" t="str">
            <v>DOCC srdy</v>
          </cell>
          <cell r="F620" t="str">
            <v>SILVERADO 2104 RECONDUCTOR PROJECT</v>
          </cell>
          <cell r="G620">
            <v>583061.25</v>
          </cell>
          <cell r="H620">
            <v>4113815.94</v>
          </cell>
        </row>
        <row r="621">
          <cell r="C621">
            <v>35061213</v>
          </cell>
          <cell r="D621" t="str">
            <v>08W</v>
          </cell>
          <cell r="E621" t="str">
            <v>FICL srdy crdy redl</v>
          </cell>
          <cell r="F621" t="str">
            <v>CWSP-BRUNSWICK 1103 LR50070 ZONE-PH3</v>
          </cell>
          <cell r="G621">
            <v>588235.91</v>
          </cell>
          <cell r="H621">
            <v>2329777.2999999998</v>
          </cell>
        </row>
        <row r="622">
          <cell r="C622">
            <v>35061212</v>
          </cell>
          <cell r="D622" t="str">
            <v>08W</v>
          </cell>
          <cell r="E622" t="str">
            <v>CONS erdy srdy</v>
          </cell>
          <cell r="F622" t="str">
            <v>CWSP-BRUNSWICK 1103 LR50070 ZONE-PH 2.1</v>
          </cell>
          <cell r="G622">
            <v>0</v>
          </cell>
          <cell r="H622">
            <v>1249617.29</v>
          </cell>
        </row>
        <row r="623">
          <cell r="C623">
            <v>35061206</v>
          </cell>
          <cell r="D623" t="str">
            <v>08W</v>
          </cell>
          <cell r="E623" t="str">
            <v>CONS srdy crdy</v>
          </cell>
          <cell r="F623" t="str">
            <v>CWSP-BRUNKSWICK 1103 LR50070 ZONE-PH1.1</v>
          </cell>
          <cell r="G623">
            <v>0</v>
          </cell>
          <cell r="H623">
            <v>1936451.94</v>
          </cell>
        </row>
        <row r="624">
          <cell r="C624">
            <v>35061041</v>
          </cell>
          <cell r="D624" t="str">
            <v>08W</v>
          </cell>
          <cell r="E624" t="str">
            <v>UNSE</v>
          </cell>
          <cell r="F624" t="str">
            <v>CWSP – MONTE RIO 1112 – TS 15401</v>
          </cell>
          <cell r="G624">
            <v>1</v>
          </cell>
          <cell r="H624">
            <v>375.58</v>
          </cell>
        </row>
        <row r="625">
          <cell r="C625">
            <v>35060995</v>
          </cell>
          <cell r="D625" t="str">
            <v>08W</v>
          </cell>
          <cell r="E625" t="str">
            <v>UNSE</v>
          </cell>
          <cell r="F625" t="str">
            <v>CWSP-BRUNSWICK 1106 LR-2104 ZONE</v>
          </cell>
          <cell r="G625">
            <v>1</v>
          </cell>
          <cell r="H625">
            <v>1662.55</v>
          </cell>
        </row>
        <row r="626">
          <cell r="C626">
            <v>35060994</v>
          </cell>
          <cell r="D626" t="str">
            <v>08W</v>
          </cell>
          <cell r="E626" t="str">
            <v>ESTS erdy</v>
          </cell>
          <cell r="F626" t="str">
            <v>CWSP - BRUNSWICK 1105 LR2210 - PH 1.1</v>
          </cell>
          <cell r="G626">
            <v>1</v>
          </cell>
          <cell r="H626">
            <v>80882.070000000007</v>
          </cell>
        </row>
        <row r="627">
          <cell r="C627">
            <v>35060993</v>
          </cell>
          <cell r="D627" t="str">
            <v>08W</v>
          </cell>
          <cell r="E627" t="str">
            <v>ESTS erdy</v>
          </cell>
          <cell r="F627" t="str">
            <v>CWSP - BRUNSWICK 1105 LR2210 - PH 2.1</v>
          </cell>
          <cell r="G627">
            <v>0</v>
          </cell>
          <cell r="H627">
            <v>11630.95</v>
          </cell>
        </row>
        <row r="628">
          <cell r="C628">
            <v>35060992</v>
          </cell>
          <cell r="D628" t="str">
            <v>08W</v>
          </cell>
          <cell r="E628" t="str">
            <v>UNSE</v>
          </cell>
          <cell r="F628" t="str">
            <v>CWSP-BRUNSWICK 1105 LR2140 ZONE-PH1.01</v>
          </cell>
          <cell r="G628">
            <v>1</v>
          </cell>
          <cell r="H628">
            <v>34544.18</v>
          </cell>
        </row>
        <row r="629">
          <cell r="C629">
            <v>35060991</v>
          </cell>
          <cell r="D629" t="str">
            <v>08W</v>
          </cell>
          <cell r="E629" t="str">
            <v>UNSE</v>
          </cell>
          <cell r="F629" t="str">
            <v>CWSP-BRUNSWICK 1105 LR2140 ZONE-PH2.01</v>
          </cell>
          <cell r="G629">
            <v>1</v>
          </cell>
          <cell r="H629">
            <v>15685.31</v>
          </cell>
        </row>
        <row r="630">
          <cell r="C630">
            <v>35060990</v>
          </cell>
          <cell r="D630" t="str">
            <v>08W</v>
          </cell>
          <cell r="E630" t="str">
            <v>UNSE</v>
          </cell>
          <cell r="F630" t="str">
            <v>CWSP-BRUNSWICK 1105 LR2140 ZONE-PH3.01</v>
          </cell>
          <cell r="G630">
            <v>1</v>
          </cell>
          <cell r="H630">
            <v>19227.080000000002</v>
          </cell>
        </row>
        <row r="631">
          <cell r="C631">
            <v>35060584</v>
          </cell>
          <cell r="D631" t="str">
            <v>08W</v>
          </cell>
          <cell r="E631" t="str">
            <v>PEND</v>
          </cell>
          <cell r="F631" t="str">
            <v>RPL OH WIRE ON OTTER-1101 S030CC121</v>
          </cell>
          <cell r="G631">
            <v>1614596.57</v>
          </cell>
          <cell r="H631">
            <v>78725.710000000006</v>
          </cell>
        </row>
        <row r="632">
          <cell r="C632">
            <v>35060582</v>
          </cell>
          <cell r="D632" t="str">
            <v>08W</v>
          </cell>
          <cell r="E632" t="str">
            <v>FICL erdy redl</v>
          </cell>
          <cell r="F632" t="str">
            <v>SLO 1107 RECOD 3884 FT WITH 2CU TW</v>
          </cell>
          <cell r="G632">
            <v>1509209</v>
          </cell>
          <cell r="H632">
            <v>874782.27</v>
          </cell>
        </row>
        <row r="633">
          <cell r="C633">
            <v>35060387</v>
          </cell>
          <cell r="D633" t="str">
            <v>08W</v>
          </cell>
          <cell r="E633" t="str">
            <v>UNSE</v>
          </cell>
          <cell r="F633" t="str">
            <v>WDDB BIG RIVER 1101 FUSE 5187 RECONDUCTO</v>
          </cell>
          <cell r="G633">
            <v>1</v>
          </cell>
          <cell r="H633">
            <v>0</v>
          </cell>
        </row>
        <row r="634">
          <cell r="C634">
            <v>35060383</v>
          </cell>
          <cell r="D634" t="str">
            <v>08W</v>
          </cell>
          <cell r="E634" t="str">
            <v>UNSE</v>
          </cell>
          <cell r="F634" t="str">
            <v>WDDB - FRUITLAND 1142CB C/O 1679</v>
          </cell>
          <cell r="G634">
            <v>1</v>
          </cell>
          <cell r="H634">
            <v>0</v>
          </cell>
        </row>
        <row r="635">
          <cell r="C635">
            <v>35060229</v>
          </cell>
          <cell r="D635" t="str">
            <v>08W</v>
          </cell>
          <cell r="E635" t="str">
            <v>CLSD erdy crdy idcr idoc</v>
          </cell>
          <cell r="F635" t="str">
            <v>2018 OH COND RPLC: FRUITLAND 42 C/O 7449</v>
          </cell>
          <cell r="G635">
            <v>375151.45</v>
          </cell>
          <cell r="H635">
            <v>1962512.65</v>
          </cell>
        </row>
        <row r="636">
          <cell r="C636">
            <v>35060228</v>
          </cell>
          <cell r="D636" t="str">
            <v>08W</v>
          </cell>
          <cell r="E636" t="str">
            <v>UNSE</v>
          </cell>
          <cell r="F636" t="str">
            <v>2019 OH COND RPLC: EEL RIVER 1102 FU1903</v>
          </cell>
          <cell r="G636">
            <v>1</v>
          </cell>
          <cell r="H636">
            <v>0</v>
          </cell>
        </row>
        <row r="637">
          <cell r="C637">
            <v>35060157</v>
          </cell>
          <cell r="D637" t="str">
            <v>08W</v>
          </cell>
          <cell r="E637" t="str">
            <v>CLSD srdy crdy</v>
          </cell>
          <cell r="F637" t="str">
            <v>CWSP- HENDRIX DEMO - LIVERMORE TRNG CNTR</v>
          </cell>
          <cell r="G637">
            <v>467748</v>
          </cell>
          <cell r="H637">
            <v>318548.64</v>
          </cell>
        </row>
        <row r="638">
          <cell r="C638">
            <v>35060027</v>
          </cell>
          <cell r="D638" t="str">
            <v>08W</v>
          </cell>
          <cell r="E638" t="str">
            <v>UNSE</v>
          </cell>
          <cell r="F638" t="str">
            <v>CWSP-PARADISE 1104-TS 1571</v>
          </cell>
          <cell r="G638">
            <v>1</v>
          </cell>
          <cell r="H638">
            <v>171.99</v>
          </cell>
        </row>
        <row r="639">
          <cell r="C639">
            <v>35059696</v>
          </cell>
          <cell r="D639" t="str">
            <v>08W</v>
          </cell>
          <cell r="E639" t="str">
            <v>UNSE</v>
          </cell>
          <cell r="F639" t="str">
            <v>ECHO SUMMIT 1101 – REPLACING TREE ATTACH</v>
          </cell>
          <cell r="G639">
            <v>1</v>
          </cell>
          <cell r="H639">
            <v>675.26</v>
          </cell>
        </row>
        <row r="640">
          <cell r="C640">
            <v>35058905</v>
          </cell>
          <cell r="D640" t="str">
            <v>08W</v>
          </cell>
          <cell r="E640" t="str">
            <v>DOCC srdy crdy</v>
          </cell>
          <cell r="F640" t="str">
            <v>CWSP - VOLTA 1102 - LR 1648 -PH 4.1</v>
          </cell>
          <cell r="G640">
            <v>948934.26</v>
          </cell>
          <cell r="H640">
            <v>4586067.01</v>
          </cell>
        </row>
        <row r="641">
          <cell r="C641">
            <v>35058797</v>
          </cell>
          <cell r="D641" t="str">
            <v>08W</v>
          </cell>
          <cell r="E641" t="str">
            <v>UNSE</v>
          </cell>
          <cell r="F641" t="str">
            <v>CWSP - APPLE HILL 2102 - 7502 - PHASE 3</v>
          </cell>
          <cell r="G641">
            <v>1</v>
          </cell>
          <cell r="H641">
            <v>4168.6099999999997</v>
          </cell>
        </row>
        <row r="642">
          <cell r="C642">
            <v>35058795</v>
          </cell>
          <cell r="D642" t="str">
            <v>08W</v>
          </cell>
          <cell r="E642" t="str">
            <v>UNSE</v>
          </cell>
          <cell r="F642" t="str">
            <v>CWSP - APPLE HILL 2102 - 7502 - PHASE 2</v>
          </cell>
          <cell r="G642">
            <v>1</v>
          </cell>
          <cell r="H642">
            <v>3038.44</v>
          </cell>
        </row>
        <row r="643">
          <cell r="C643">
            <v>35058794</v>
          </cell>
          <cell r="D643" t="str">
            <v>08W</v>
          </cell>
          <cell r="E643" t="str">
            <v>UNSE</v>
          </cell>
          <cell r="F643" t="str">
            <v>CWSP - APPLE HILL 2102 - 7502 - PHASE 1</v>
          </cell>
          <cell r="G643">
            <v>1</v>
          </cell>
          <cell r="H643">
            <v>6043.18</v>
          </cell>
        </row>
        <row r="644">
          <cell r="C644">
            <v>35058273</v>
          </cell>
          <cell r="D644" t="str">
            <v>08W</v>
          </cell>
          <cell r="E644" t="str">
            <v>CONS srdy crdy</v>
          </cell>
          <cell r="F644" t="str">
            <v>CWSP- EL DORADO 2101 OCB ZONE PHASE 1</v>
          </cell>
          <cell r="G644">
            <v>0</v>
          </cell>
          <cell r="H644">
            <v>2618957.9300000002</v>
          </cell>
        </row>
        <row r="645">
          <cell r="C645">
            <v>35058272</v>
          </cell>
          <cell r="D645" t="str">
            <v>08W</v>
          </cell>
          <cell r="E645" t="str">
            <v>UNSE</v>
          </cell>
          <cell r="F645" t="str">
            <v>CWSP- EL DORADO 2101 OCB ZONE PHASE 2</v>
          </cell>
          <cell r="G645">
            <v>1</v>
          </cell>
          <cell r="H645">
            <v>5637.12</v>
          </cell>
        </row>
        <row r="646">
          <cell r="C646">
            <v>35058060</v>
          </cell>
          <cell r="D646" t="str">
            <v>08W</v>
          </cell>
          <cell r="E646" t="str">
            <v>UNSE</v>
          </cell>
          <cell r="F646" t="str">
            <v>SWIFT 2110 - CONDUCTOR REPL</v>
          </cell>
          <cell r="G646">
            <v>90000</v>
          </cell>
          <cell r="H646">
            <v>6414.61</v>
          </cell>
        </row>
        <row r="647">
          <cell r="C647">
            <v>35058026</v>
          </cell>
          <cell r="D647" t="str">
            <v>08W</v>
          </cell>
          <cell r="E647" t="str">
            <v>ESTS erdy</v>
          </cell>
          <cell r="F647" t="str">
            <v>CWSP:EL DORADO PH 2101 LR 63464 OH TO UG</v>
          </cell>
          <cell r="G647">
            <v>0</v>
          </cell>
          <cell r="H647">
            <v>54668.27</v>
          </cell>
        </row>
        <row r="648">
          <cell r="C648">
            <v>35057921</v>
          </cell>
          <cell r="D648" t="str">
            <v>08W</v>
          </cell>
          <cell r="E648" t="str">
            <v>UNSE</v>
          </cell>
          <cell r="F648" t="str">
            <v>PUEBLO 2103 RECOND W TW PAST FUSE 2013</v>
          </cell>
          <cell r="G648">
            <v>1</v>
          </cell>
          <cell r="H648">
            <v>1232.06</v>
          </cell>
        </row>
        <row r="649">
          <cell r="C649">
            <v>35057802</v>
          </cell>
          <cell r="D649" t="str">
            <v>08W</v>
          </cell>
          <cell r="E649" t="str">
            <v>UNSE</v>
          </cell>
          <cell r="F649" t="str">
            <v>CWSP-CAMPEVERS2105 - LR 12590 - 4KV PH5</v>
          </cell>
          <cell r="G649">
            <v>1</v>
          </cell>
          <cell r="H649">
            <v>5220.1400000000003</v>
          </cell>
        </row>
        <row r="650">
          <cell r="C650">
            <v>35057018</v>
          </cell>
          <cell r="D650" t="str">
            <v>08W</v>
          </cell>
          <cell r="E650" t="str">
            <v>PEND</v>
          </cell>
          <cell r="F650" t="str">
            <v>CWSP - EL DORADO 2101 - 19752 - PH 4.1</v>
          </cell>
          <cell r="G650">
            <v>1</v>
          </cell>
          <cell r="H650">
            <v>234272.41</v>
          </cell>
        </row>
        <row r="651">
          <cell r="C651">
            <v>35057017</v>
          </cell>
          <cell r="D651" t="str">
            <v>08W</v>
          </cell>
          <cell r="E651" t="str">
            <v>DOCC srdy crdy</v>
          </cell>
          <cell r="F651" t="str">
            <v>CWSP - EL DORADO 2101 - 19752 - PH 3.1</v>
          </cell>
          <cell r="G651">
            <v>502331.95</v>
          </cell>
          <cell r="H651">
            <v>2557449.89</v>
          </cell>
        </row>
        <row r="652">
          <cell r="C652">
            <v>35057010</v>
          </cell>
          <cell r="D652" t="str">
            <v>08W</v>
          </cell>
          <cell r="E652" t="str">
            <v>ESTS</v>
          </cell>
          <cell r="F652" t="str">
            <v>CWSP - EL DORADO 2101 - 19752 - PH 2.1</v>
          </cell>
          <cell r="G652">
            <v>1</v>
          </cell>
          <cell r="H652">
            <v>146347.87</v>
          </cell>
        </row>
        <row r="653">
          <cell r="C653">
            <v>35056746</v>
          </cell>
          <cell r="D653" t="str">
            <v>08W</v>
          </cell>
          <cell r="E653" t="str">
            <v>CONS erdy srdy</v>
          </cell>
          <cell r="F653" t="str">
            <v>CWSP - MIWUK 1701 OCB PHASE 2.1</v>
          </cell>
          <cell r="G653">
            <v>0</v>
          </cell>
          <cell r="H653">
            <v>301503.37</v>
          </cell>
        </row>
        <row r="654">
          <cell r="C654">
            <v>35056733</v>
          </cell>
          <cell r="D654" t="str">
            <v>08W</v>
          </cell>
          <cell r="E654" t="str">
            <v>PEND</v>
          </cell>
          <cell r="F654" t="str">
            <v>CWSP - EL DORADO 2101 - 19752 - PH 1.1</v>
          </cell>
          <cell r="G654">
            <v>0</v>
          </cell>
          <cell r="H654">
            <v>563399.1</v>
          </cell>
        </row>
        <row r="655">
          <cell r="C655">
            <v>35056732</v>
          </cell>
          <cell r="D655" t="str">
            <v>08W</v>
          </cell>
          <cell r="E655" t="str">
            <v>UNSE</v>
          </cell>
          <cell r="F655" t="str">
            <v>CWSP FOREST HILL 1101 LR 50486 HARDENING</v>
          </cell>
          <cell r="G655">
            <v>1</v>
          </cell>
          <cell r="H655">
            <v>2664.39</v>
          </cell>
        </row>
        <row r="656">
          <cell r="C656">
            <v>35056439</v>
          </cell>
          <cell r="D656" t="str">
            <v>08W</v>
          </cell>
          <cell r="E656" t="str">
            <v>UNSE</v>
          </cell>
          <cell r="F656" t="str">
            <v>CWSP - PLACERVILLE 2106 - LR 1104 - PH 6</v>
          </cell>
          <cell r="G656">
            <v>1</v>
          </cell>
          <cell r="H656">
            <v>11163.21</v>
          </cell>
        </row>
        <row r="657">
          <cell r="C657">
            <v>35056438</v>
          </cell>
          <cell r="D657" t="str">
            <v>08W</v>
          </cell>
          <cell r="E657" t="str">
            <v>UNSE</v>
          </cell>
          <cell r="F657" t="str">
            <v>CWSP - PLACERVILLE 2106 - LR 1104 - PH 5</v>
          </cell>
          <cell r="G657">
            <v>1</v>
          </cell>
          <cell r="H657">
            <v>12060.56</v>
          </cell>
        </row>
        <row r="658">
          <cell r="C658">
            <v>35056435</v>
          </cell>
          <cell r="D658" t="str">
            <v>08W</v>
          </cell>
          <cell r="E658" t="str">
            <v>UNSE</v>
          </cell>
          <cell r="F658" t="str">
            <v>CWSP - PLACERVILLE 2106 - LR 1104 - PH 4</v>
          </cell>
          <cell r="G658">
            <v>1</v>
          </cell>
          <cell r="H658">
            <v>16459.599999999999</v>
          </cell>
        </row>
        <row r="659">
          <cell r="C659">
            <v>35056434</v>
          </cell>
          <cell r="D659" t="str">
            <v>08W</v>
          </cell>
          <cell r="E659" t="str">
            <v>UNSE</v>
          </cell>
          <cell r="F659" t="str">
            <v>CWSP - PLACERVILLE 2106 - LR 1104 - PH 3</v>
          </cell>
          <cell r="G659">
            <v>1</v>
          </cell>
          <cell r="H659">
            <v>16104.86</v>
          </cell>
        </row>
        <row r="660">
          <cell r="C660">
            <v>35056433</v>
          </cell>
          <cell r="D660" t="str">
            <v>08W</v>
          </cell>
          <cell r="E660" t="str">
            <v>UNSE</v>
          </cell>
          <cell r="F660" t="str">
            <v>CWSP - PLACERVILLE 2106 - LR 1104 - PH 2</v>
          </cell>
          <cell r="G660">
            <v>1</v>
          </cell>
          <cell r="H660">
            <v>19774.61</v>
          </cell>
        </row>
        <row r="661">
          <cell r="C661">
            <v>35056387</v>
          </cell>
          <cell r="D661" t="str">
            <v>08W</v>
          </cell>
          <cell r="E661" t="str">
            <v>ESTS erdy</v>
          </cell>
          <cell r="F661" t="str">
            <v>CWSP - PLACERVILLE 2106 - LR1104 - PH1.1</v>
          </cell>
          <cell r="G661">
            <v>1</v>
          </cell>
          <cell r="H661">
            <v>21860.57</v>
          </cell>
        </row>
        <row r="662">
          <cell r="C662">
            <v>35054184</v>
          </cell>
          <cell r="D662" t="str">
            <v>08W</v>
          </cell>
          <cell r="E662" t="str">
            <v>UNSE</v>
          </cell>
          <cell r="F662" t="str">
            <v>CWSP-COLUMBIA HILL 1101-TS 8233</v>
          </cell>
          <cell r="G662">
            <v>1</v>
          </cell>
          <cell r="H662">
            <v>3334.77</v>
          </cell>
        </row>
        <row r="663">
          <cell r="C663">
            <v>35053429</v>
          </cell>
          <cell r="D663" t="str">
            <v>08W</v>
          </cell>
          <cell r="E663" t="str">
            <v>PEND</v>
          </cell>
          <cell r="F663" t="str">
            <v>CWSP HALF MOON BAY 1102 FUCO 12457</v>
          </cell>
          <cell r="G663">
            <v>0</v>
          </cell>
          <cell r="H663">
            <v>78411.710000000006</v>
          </cell>
        </row>
        <row r="664">
          <cell r="C664">
            <v>35053033</v>
          </cell>
          <cell r="D664" t="str">
            <v>08W</v>
          </cell>
          <cell r="E664" t="str">
            <v>CONS srdy</v>
          </cell>
          <cell r="F664" t="str">
            <v>CWSP - TASSAJARA 2112 - FUSE 18053</v>
          </cell>
          <cell r="G664">
            <v>9709000</v>
          </cell>
          <cell r="H664">
            <v>9130323.3100000005</v>
          </cell>
        </row>
        <row r="665">
          <cell r="C665">
            <v>35052825</v>
          </cell>
          <cell r="D665" t="str">
            <v>08W</v>
          </cell>
          <cell r="E665" t="str">
            <v>CONS srdy</v>
          </cell>
          <cell r="F665" t="str">
            <v>CWSP - MIWUK 1702 - LR 8090 - PH 1.1</v>
          </cell>
          <cell r="G665">
            <v>0</v>
          </cell>
          <cell r="H665">
            <v>463204.49</v>
          </cell>
        </row>
        <row r="666">
          <cell r="C666">
            <v>35052824</v>
          </cell>
          <cell r="D666" t="str">
            <v>08W</v>
          </cell>
          <cell r="E666" t="str">
            <v>UNSE</v>
          </cell>
          <cell r="F666" t="str">
            <v>CWSP - MIWUK 1702 - LR6018 - PH 2</v>
          </cell>
          <cell r="G666">
            <v>1</v>
          </cell>
          <cell r="H666">
            <v>203.59</v>
          </cell>
        </row>
        <row r="667">
          <cell r="C667">
            <v>35052823</v>
          </cell>
          <cell r="D667" t="str">
            <v>08W</v>
          </cell>
          <cell r="E667" t="str">
            <v>UNSC srdy</v>
          </cell>
          <cell r="F667" t="str">
            <v>CWSP - MIWUK 1702 - LR 6018 - PH 1.1</v>
          </cell>
          <cell r="G667">
            <v>0</v>
          </cell>
          <cell r="H667">
            <v>35662.480000000003</v>
          </cell>
        </row>
        <row r="668">
          <cell r="C668">
            <v>35052822</v>
          </cell>
          <cell r="D668" t="str">
            <v>08W</v>
          </cell>
          <cell r="E668" t="str">
            <v>UNSE</v>
          </cell>
          <cell r="F668" t="str">
            <v>CWSP - MIWUK 1701 - LR 8050</v>
          </cell>
          <cell r="G668">
            <v>0</v>
          </cell>
          <cell r="H668">
            <v>566.77</v>
          </cell>
        </row>
        <row r="669">
          <cell r="C669">
            <v>35052821</v>
          </cell>
          <cell r="D669" t="str">
            <v>08W</v>
          </cell>
          <cell r="E669" t="str">
            <v>CONS srdy crdy</v>
          </cell>
          <cell r="F669" t="str">
            <v>CWSP - MIWUK 1701 – OCB - PH 1.1</v>
          </cell>
          <cell r="G669">
            <v>100000</v>
          </cell>
          <cell r="H669">
            <v>502752.3</v>
          </cell>
        </row>
        <row r="670">
          <cell r="C670">
            <v>35052820</v>
          </cell>
          <cell r="D670" t="str">
            <v>08W</v>
          </cell>
          <cell r="E670" t="str">
            <v>DOCC srdy redl idoc</v>
          </cell>
          <cell r="F670" t="str">
            <v>CWSP - MIWUK 1702 - OCB - PH 1.1</v>
          </cell>
          <cell r="G670">
            <v>3515891</v>
          </cell>
          <cell r="H670">
            <v>3218056.75</v>
          </cell>
        </row>
        <row r="671">
          <cell r="C671">
            <v>35052739</v>
          </cell>
          <cell r="D671" t="str">
            <v>08W</v>
          </cell>
          <cell r="E671" t="str">
            <v>CONS srdy</v>
          </cell>
          <cell r="F671" t="str">
            <v>CWSP - MIWUK 1702 - LR 38218 - PH 1.1</v>
          </cell>
          <cell r="G671">
            <v>0</v>
          </cell>
          <cell r="H671">
            <v>640617.05000000005</v>
          </cell>
        </row>
        <row r="672">
          <cell r="C672">
            <v>35052738</v>
          </cell>
          <cell r="D672" t="str">
            <v>08W</v>
          </cell>
          <cell r="E672" t="str">
            <v>UNSE</v>
          </cell>
          <cell r="F672" t="str">
            <v>CWSP-CURTIS1705-TS843-PHASE1</v>
          </cell>
          <cell r="G672">
            <v>1</v>
          </cell>
          <cell r="H672">
            <v>0</v>
          </cell>
        </row>
        <row r="673">
          <cell r="C673">
            <v>35052737</v>
          </cell>
          <cell r="D673" t="str">
            <v>08W</v>
          </cell>
          <cell r="E673" t="str">
            <v>PEND erdy</v>
          </cell>
          <cell r="F673" t="str">
            <v>CWSP - MIWUK 1701 - LR 8060 - PH 1.1</v>
          </cell>
          <cell r="G673">
            <v>0</v>
          </cell>
          <cell r="H673">
            <v>77014.289999999994</v>
          </cell>
        </row>
        <row r="674">
          <cell r="C674">
            <v>35052736</v>
          </cell>
          <cell r="D674" t="str">
            <v>08W</v>
          </cell>
          <cell r="E674" t="str">
            <v>UNSE</v>
          </cell>
          <cell r="F674" t="str">
            <v>CWSP - MIWUK 1701 LR11800</v>
          </cell>
          <cell r="G674">
            <v>0</v>
          </cell>
          <cell r="H674">
            <v>19635.86</v>
          </cell>
        </row>
        <row r="675">
          <cell r="C675">
            <v>35052735</v>
          </cell>
          <cell r="D675" t="str">
            <v>08W</v>
          </cell>
          <cell r="E675" t="str">
            <v>UNSC srdy</v>
          </cell>
          <cell r="F675" t="str">
            <v>CWSP - MIWUK 1701 - LR 10600 PH 1.1</v>
          </cell>
          <cell r="G675">
            <v>0</v>
          </cell>
          <cell r="H675">
            <v>156559.38</v>
          </cell>
        </row>
        <row r="676">
          <cell r="C676">
            <v>35052734</v>
          </cell>
          <cell r="D676" t="str">
            <v>08W</v>
          </cell>
          <cell r="E676" t="str">
            <v>UNSE</v>
          </cell>
          <cell r="F676" t="str">
            <v>CWSP - CAMP EVERS 2105 - LR 5232-33542</v>
          </cell>
          <cell r="G676">
            <v>1</v>
          </cell>
          <cell r="H676">
            <v>12757.98</v>
          </cell>
        </row>
        <row r="677">
          <cell r="C677">
            <v>35052733</v>
          </cell>
          <cell r="D677" t="str">
            <v>08W</v>
          </cell>
          <cell r="E677" t="str">
            <v>UNSE</v>
          </cell>
          <cell r="F677" t="str">
            <v>CWSP - BIG BASIN 1101 - 10296 ZONE PH2</v>
          </cell>
          <cell r="G677">
            <v>1</v>
          </cell>
          <cell r="H677">
            <v>5747.16</v>
          </cell>
        </row>
        <row r="678">
          <cell r="C678">
            <v>35052732</v>
          </cell>
          <cell r="D678" t="str">
            <v>08W</v>
          </cell>
          <cell r="E678" t="str">
            <v>UNSE</v>
          </cell>
          <cell r="F678" t="str">
            <v>CWSP - BIG BASIN 1101 5028 ZONE</v>
          </cell>
          <cell r="G678">
            <v>1</v>
          </cell>
          <cell r="H678">
            <v>13904.7</v>
          </cell>
        </row>
        <row r="679">
          <cell r="C679">
            <v>35052731</v>
          </cell>
          <cell r="D679" t="str">
            <v>08W</v>
          </cell>
          <cell r="E679" t="str">
            <v>UNSC cont srdy</v>
          </cell>
          <cell r="F679" t="str">
            <v>CWSP - BIG BASIN 1101 - 10296 - PH 1.1</v>
          </cell>
          <cell r="G679">
            <v>0</v>
          </cell>
          <cell r="H679">
            <v>209458.06</v>
          </cell>
        </row>
        <row r="680">
          <cell r="C680">
            <v>35052730</v>
          </cell>
          <cell r="D680" t="str">
            <v>08W</v>
          </cell>
          <cell r="E680" t="str">
            <v>UNSE</v>
          </cell>
          <cell r="F680" t="str">
            <v>CWSP - BURNS 2101- PH 2</v>
          </cell>
          <cell r="G680">
            <v>1</v>
          </cell>
          <cell r="H680">
            <v>6231.19</v>
          </cell>
        </row>
        <row r="681">
          <cell r="C681">
            <v>35052729</v>
          </cell>
          <cell r="D681" t="str">
            <v>08W</v>
          </cell>
          <cell r="E681" t="str">
            <v>UNSE</v>
          </cell>
          <cell r="F681" t="str">
            <v>CWSP - BURNS 2101 - PH 1</v>
          </cell>
          <cell r="G681">
            <v>1</v>
          </cell>
          <cell r="H681">
            <v>13476.34</v>
          </cell>
        </row>
        <row r="682">
          <cell r="C682">
            <v>35052728</v>
          </cell>
          <cell r="D682" t="str">
            <v>08W</v>
          </cell>
          <cell r="E682" t="str">
            <v>UNSE</v>
          </cell>
          <cell r="F682" t="str">
            <v>CWSP - LOS GATOS 1107 LR 60092 PH1</v>
          </cell>
          <cell r="G682">
            <v>1</v>
          </cell>
          <cell r="H682">
            <v>21890.400000000001</v>
          </cell>
        </row>
        <row r="683">
          <cell r="C683">
            <v>35052727</v>
          </cell>
          <cell r="D683" t="str">
            <v>08W</v>
          </cell>
          <cell r="E683" t="str">
            <v>UNSE</v>
          </cell>
          <cell r="F683" t="str">
            <v>CWSP LOS GATOS 1106 LR 1106 PHASE 2</v>
          </cell>
          <cell r="G683">
            <v>1</v>
          </cell>
          <cell r="H683">
            <v>18340.759999999998</v>
          </cell>
        </row>
        <row r="684">
          <cell r="C684">
            <v>35052726</v>
          </cell>
          <cell r="D684" t="str">
            <v>08W</v>
          </cell>
          <cell r="E684" t="str">
            <v>UNSE</v>
          </cell>
          <cell r="F684" t="str">
            <v>CWSP - LOS GATOS 1106 LR 60116 PH1</v>
          </cell>
          <cell r="G684">
            <v>1</v>
          </cell>
          <cell r="H684">
            <v>27219.3</v>
          </cell>
        </row>
        <row r="685">
          <cell r="C685">
            <v>35052718</v>
          </cell>
          <cell r="D685" t="str">
            <v>08W</v>
          </cell>
          <cell r="E685" t="str">
            <v>CLSD erdy srdy</v>
          </cell>
          <cell r="F685" t="str">
            <v>OCGC CWSP: ANGWIN OH TO UG DEMO - PH 2</v>
          </cell>
          <cell r="G685">
            <v>998731</v>
          </cell>
          <cell r="H685">
            <v>888089.23</v>
          </cell>
        </row>
        <row r="686">
          <cell r="C686">
            <v>35052328</v>
          </cell>
          <cell r="D686" t="str">
            <v>08W</v>
          </cell>
          <cell r="E686" t="str">
            <v>UNSE</v>
          </cell>
          <cell r="F686" t="str">
            <v>CALISTOGA 1101 WIRE DOWN 18-0052856</v>
          </cell>
          <cell r="G686">
            <v>1</v>
          </cell>
          <cell r="H686">
            <v>1067.6600000000001</v>
          </cell>
        </row>
        <row r="687">
          <cell r="C687">
            <v>35052327</v>
          </cell>
          <cell r="D687" t="str">
            <v>08W</v>
          </cell>
          <cell r="E687" t="str">
            <v>UNSE</v>
          </cell>
          <cell r="F687" t="str">
            <v>CWSP-PARADISE 1101 OCB ZONE</v>
          </cell>
          <cell r="G687">
            <v>1</v>
          </cell>
          <cell r="H687">
            <v>2807.79</v>
          </cell>
        </row>
        <row r="688">
          <cell r="C688">
            <v>35051485</v>
          </cell>
          <cell r="D688" t="str">
            <v>08W</v>
          </cell>
          <cell r="E688" t="str">
            <v>UNSE</v>
          </cell>
          <cell r="F688" t="str">
            <v>CWSP - MONTE RIO 1111 - 1701</v>
          </cell>
          <cell r="G688">
            <v>1</v>
          </cell>
          <cell r="H688">
            <v>9929.56</v>
          </cell>
        </row>
        <row r="689">
          <cell r="C689">
            <v>35051484</v>
          </cell>
          <cell r="D689" t="str">
            <v>08W</v>
          </cell>
          <cell r="E689" t="str">
            <v>UNSE</v>
          </cell>
          <cell r="F689" t="str">
            <v>CWSP - MONTE RIO 1113 - 8299</v>
          </cell>
          <cell r="G689">
            <v>1</v>
          </cell>
          <cell r="H689">
            <v>8742.15</v>
          </cell>
        </row>
        <row r="690">
          <cell r="C690">
            <v>35051472</v>
          </cell>
          <cell r="D690" t="str">
            <v>08W</v>
          </cell>
          <cell r="E690" t="str">
            <v>ESTS erdy</v>
          </cell>
          <cell r="F690" t="str">
            <v>CWSP - CAMP EVERS 2106 - LR5020 - PH 3</v>
          </cell>
          <cell r="G690">
            <v>0</v>
          </cell>
          <cell r="H690">
            <v>23237.42</v>
          </cell>
        </row>
        <row r="691">
          <cell r="C691">
            <v>35051356</v>
          </cell>
          <cell r="D691" t="str">
            <v>08W</v>
          </cell>
          <cell r="E691" t="str">
            <v>UNSE</v>
          </cell>
          <cell r="F691" t="str">
            <v>CWSP - EL DORADO PH 2101 LR 26000 PH 2</v>
          </cell>
          <cell r="G691">
            <v>1</v>
          </cell>
          <cell r="H691">
            <v>3369.78</v>
          </cell>
        </row>
        <row r="692">
          <cell r="C692">
            <v>35051268</v>
          </cell>
          <cell r="D692" t="str">
            <v>08W</v>
          </cell>
          <cell r="E692" t="str">
            <v>UNSE</v>
          </cell>
          <cell r="F692" t="str">
            <v>CWSP - WILLITS 1104 - LR 34008 - PH 2</v>
          </cell>
          <cell r="G692">
            <v>1</v>
          </cell>
          <cell r="H692">
            <v>10840.14</v>
          </cell>
        </row>
        <row r="693">
          <cell r="C693">
            <v>35051252</v>
          </cell>
          <cell r="D693" t="str">
            <v>08W</v>
          </cell>
          <cell r="E693" t="str">
            <v>UNSE</v>
          </cell>
          <cell r="F693" t="str">
            <v>CWSP - PLACERVILLE 2106 - LR 1104</v>
          </cell>
          <cell r="G693">
            <v>1</v>
          </cell>
          <cell r="H693">
            <v>65.66</v>
          </cell>
        </row>
        <row r="694">
          <cell r="C694">
            <v>35050951</v>
          </cell>
          <cell r="D694" t="str">
            <v>08W</v>
          </cell>
          <cell r="E694" t="str">
            <v>UNSE</v>
          </cell>
          <cell r="F694" t="str">
            <v>CWSP: MONTE RIO 1113 HENDRIX CABLE</v>
          </cell>
          <cell r="G694">
            <v>1</v>
          </cell>
          <cell r="H694">
            <v>22714.03</v>
          </cell>
        </row>
        <row r="695">
          <cell r="C695">
            <v>35050950</v>
          </cell>
          <cell r="D695" t="str">
            <v>08W</v>
          </cell>
          <cell r="E695" t="str">
            <v>UNSE</v>
          </cell>
          <cell r="F695" t="str">
            <v>CWSP - BRUNSWICK 1106 - 2794 - PH 3</v>
          </cell>
          <cell r="G695">
            <v>1</v>
          </cell>
          <cell r="H695">
            <v>5245.58</v>
          </cell>
        </row>
        <row r="696">
          <cell r="C696">
            <v>35050949</v>
          </cell>
          <cell r="D696" t="str">
            <v>08W</v>
          </cell>
          <cell r="E696" t="str">
            <v>UNSE</v>
          </cell>
          <cell r="F696" t="str">
            <v>CWSP - BRUNSWICK 1106 - 2794 - PH 2</v>
          </cell>
          <cell r="G696">
            <v>1</v>
          </cell>
          <cell r="H696">
            <v>10092.629999999999</v>
          </cell>
        </row>
        <row r="697">
          <cell r="C697">
            <v>35050947</v>
          </cell>
          <cell r="D697" t="str">
            <v>08W</v>
          </cell>
          <cell r="E697" t="str">
            <v>UNSE</v>
          </cell>
          <cell r="F697" t="str">
            <v>CWSP - BRUNSWICK 1106 - 2794 - PH 1</v>
          </cell>
          <cell r="G697">
            <v>1</v>
          </cell>
          <cell r="H697">
            <v>11345.91</v>
          </cell>
        </row>
        <row r="698">
          <cell r="C698">
            <v>35050945</v>
          </cell>
          <cell r="D698" t="str">
            <v>08W</v>
          </cell>
          <cell r="E698" t="str">
            <v>UNSE</v>
          </cell>
          <cell r="F698" t="str">
            <v>CWSP - BRUNSWICK 1106 - 2143</v>
          </cell>
          <cell r="G698">
            <v>1</v>
          </cell>
          <cell r="H698">
            <v>8324.3700000000008</v>
          </cell>
        </row>
        <row r="699">
          <cell r="C699">
            <v>35050942</v>
          </cell>
          <cell r="D699" t="str">
            <v>08W</v>
          </cell>
          <cell r="E699" t="str">
            <v>UNSE</v>
          </cell>
          <cell r="F699" t="str">
            <v>CWSP: GARBERVILLE 1101 HENDRIX PILOT</v>
          </cell>
          <cell r="G699">
            <v>1890000</v>
          </cell>
          <cell r="H699">
            <v>12237.79</v>
          </cell>
        </row>
        <row r="700">
          <cell r="C700">
            <v>35049538</v>
          </cell>
          <cell r="D700" t="str">
            <v>08W</v>
          </cell>
          <cell r="E700" t="str">
            <v>UNSE</v>
          </cell>
          <cell r="F700" t="str">
            <v>CWSP - BIG BASIN 1102 - 12758</v>
          </cell>
          <cell r="G700">
            <v>1</v>
          </cell>
          <cell r="H700">
            <v>8388.56</v>
          </cell>
        </row>
        <row r="701">
          <cell r="C701">
            <v>35049537</v>
          </cell>
          <cell r="D701" t="str">
            <v>08W</v>
          </cell>
          <cell r="E701" t="str">
            <v>UNSE</v>
          </cell>
          <cell r="F701" t="str">
            <v>CWSP - BIG BASIN 1102 - 9741</v>
          </cell>
          <cell r="G701">
            <v>1</v>
          </cell>
          <cell r="H701">
            <v>5617.41</v>
          </cell>
        </row>
        <row r="702">
          <cell r="C702">
            <v>35048678</v>
          </cell>
          <cell r="D702" t="str">
            <v>08W</v>
          </cell>
          <cell r="E702" t="str">
            <v>UNSE</v>
          </cell>
          <cell r="F702" t="str">
            <v>ECOP-BRUNSWICK 1105-H01-LR32536 ZONE PH3</v>
          </cell>
          <cell r="G702">
            <v>1</v>
          </cell>
          <cell r="H702">
            <v>13865.13</v>
          </cell>
        </row>
        <row r="703">
          <cell r="C703">
            <v>35048613</v>
          </cell>
          <cell r="D703" t="str">
            <v>08W</v>
          </cell>
          <cell r="E703" t="str">
            <v>UNSE</v>
          </cell>
          <cell r="F703" t="str">
            <v>CWSP - PARADISE 1106 - LR 2084</v>
          </cell>
          <cell r="G703">
            <v>1</v>
          </cell>
          <cell r="H703">
            <v>11828.05</v>
          </cell>
        </row>
        <row r="704">
          <cell r="C704">
            <v>35048009</v>
          </cell>
          <cell r="D704" t="str">
            <v>08W</v>
          </cell>
          <cell r="E704" t="str">
            <v>UNSE</v>
          </cell>
          <cell r="F704" t="str">
            <v>CWSP - APPLE HILL 2102 LR97982 HARDENING</v>
          </cell>
          <cell r="G704">
            <v>1</v>
          </cell>
          <cell r="H704">
            <v>0</v>
          </cell>
        </row>
        <row r="705">
          <cell r="C705">
            <v>35047601</v>
          </cell>
          <cell r="D705" t="str">
            <v>08W</v>
          </cell>
          <cell r="E705" t="str">
            <v>UNSE</v>
          </cell>
          <cell r="F705" t="str">
            <v>ECOP-BRUNSWICK 1105-H01-LR32536 ZONE PH2</v>
          </cell>
          <cell r="G705">
            <v>1</v>
          </cell>
          <cell r="H705">
            <v>19491.759999999998</v>
          </cell>
        </row>
        <row r="706">
          <cell r="C706">
            <v>35047429</v>
          </cell>
          <cell r="D706" t="str">
            <v>08W</v>
          </cell>
          <cell r="E706" t="str">
            <v>UNSE</v>
          </cell>
          <cell r="F706" t="str">
            <v>CWSP - WILLITS 1104 - LR 34008 PH 1</v>
          </cell>
          <cell r="G706">
            <v>1</v>
          </cell>
          <cell r="H706">
            <v>11274.6</v>
          </cell>
        </row>
        <row r="707">
          <cell r="C707">
            <v>35047422</v>
          </cell>
          <cell r="D707" t="str">
            <v>08W</v>
          </cell>
          <cell r="E707" t="str">
            <v>UNSE</v>
          </cell>
          <cell r="F707" t="str">
            <v>CWSP - PLACERVILLE 2106 - LR 1104</v>
          </cell>
          <cell r="G707">
            <v>1</v>
          </cell>
          <cell r="H707">
            <v>0</v>
          </cell>
        </row>
        <row r="708">
          <cell r="C708">
            <v>35047420</v>
          </cell>
          <cell r="D708" t="str">
            <v>08W</v>
          </cell>
          <cell r="E708" t="str">
            <v>UNSE</v>
          </cell>
          <cell r="F708" t="str">
            <v>CWSP - BRUNSWICK 1106 - LR 51486</v>
          </cell>
          <cell r="G708">
            <v>1</v>
          </cell>
          <cell r="H708">
            <v>10117.41</v>
          </cell>
        </row>
        <row r="709">
          <cell r="C709">
            <v>35047419</v>
          </cell>
          <cell r="D709" t="str">
            <v>08W</v>
          </cell>
          <cell r="E709" t="str">
            <v>CLSD canc</v>
          </cell>
          <cell r="F709" t="str">
            <v>*CANC*CWSP-SHINGLE SPRINGS 2109-LR *CANC</v>
          </cell>
          <cell r="G709">
            <v>1</v>
          </cell>
          <cell r="H709">
            <v>0</v>
          </cell>
        </row>
        <row r="710">
          <cell r="C710">
            <v>35047318</v>
          </cell>
          <cell r="D710" t="str">
            <v>08W</v>
          </cell>
          <cell r="E710" t="str">
            <v>UNSE</v>
          </cell>
          <cell r="F710" t="str">
            <v>CWSP - CAMPEVERS2105 - BT402CB - 4KV PH6</v>
          </cell>
          <cell r="G710">
            <v>1</v>
          </cell>
          <cell r="H710">
            <v>5576.75</v>
          </cell>
        </row>
        <row r="711">
          <cell r="C711">
            <v>35047317</v>
          </cell>
          <cell r="D711" t="str">
            <v>08W</v>
          </cell>
          <cell r="E711" t="str">
            <v>UNSE</v>
          </cell>
          <cell r="F711" t="str">
            <v>CWSP - CAMPEVERS2105 - LR 5300 - 4KV PH7</v>
          </cell>
          <cell r="G711">
            <v>1</v>
          </cell>
          <cell r="H711">
            <v>4737.1099999999997</v>
          </cell>
        </row>
        <row r="712">
          <cell r="C712">
            <v>35047316</v>
          </cell>
          <cell r="D712" t="str">
            <v>08W</v>
          </cell>
          <cell r="E712" t="str">
            <v>UNSE</v>
          </cell>
          <cell r="F712" t="str">
            <v>CWSP - CAMPEVERS2105 - LR 5206 - 4KV PH3</v>
          </cell>
          <cell r="G712">
            <v>1</v>
          </cell>
          <cell r="H712">
            <v>9809.56</v>
          </cell>
        </row>
        <row r="713">
          <cell r="C713">
            <v>35047315</v>
          </cell>
          <cell r="D713" t="str">
            <v>08W</v>
          </cell>
          <cell r="E713" t="str">
            <v>UNSE</v>
          </cell>
          <cell r="F713" t="str">
            <v>CWSP: CAMPEVERS 2105 - LR11010 - 4KV PH2</v>
          </cell>
          <cell r="G713">
            <v>1</v>
          </cell>
          <cell r="H713">
            <v>8980.8799999999992</v>
          </cell>
        </row>
        <row r="714">
          <cell r="C714">
            <v>35047314</v>
          </cell>
          <cell r="D714" t="str">
            <v>08W</v>
          </cell>
          <cell r="E714" t="str">
            <v>UNSE</v>
          </cell>
          <cell r="F714" t="str">
            <v>CWSP - CAMPEVERS2105 - LR10294 - 4KV PH1</v>
          </cell>
          <cell r="G714">
            <v>1</v>
          </cell>
          <cell r="H714">
            <v>7785.31</v>
          </cell>
        </row>
        <row r="715">
          <cell r="C715">
            <v>35047311</v>
          </cell>
          <cell r="D715" t="str">
            <v>08W</v>
          </cell>
          <cell r="E715" t="str">
            <v>UNSE</v>
          </cell>
          <cell r="F715" t="str">
            <v>CWSP - CAMP EVERS 2106 - 5020 - PHASE 1</v>
          </cell>
          <cell r="G715">
            <v>1</v>
          </cell>
          <cell r="H715">
            <v>22141.8</v>
          </cell>
        </row>
        <row r="716">
          <cell r="C716">
            <v>35047146</v>
          </cell>
          <cell r="D716" t="str">
            <v>08W</v>
          </cell>
          <cell r="E716" t="str">
            <v>CLSD</v>
          </cell>
          <cell r="F716" t="str">
            <v>REDBUD 1101 RELOCATE FUSE 4865 IN T*CANC</v>
          </cell>
          <cell r="G716">
            <v>1</v>
          </cell>
          <cell r="H716">
            <v>0</v>
          </cell>
        </row>
        <row r="717">
          <cell r="C717">
            <v>35046371</v>
          </cell>
          <cell r="D717" t="str">
            <v>08W</v>
          </cell>
          <cell r="E717" t="str">
            <v>UNSE</v>
          </cell>
          <cell r="F717" t="str">
            <v>ECOP - STANISLAUS 1702 LR 37276</v>
          </cell>
          <cell r="G717">
            <v>0</v>
          </cell>
          <cell r="H717">
            <v>21362.29</v>
          </cell>
        </row>
        <row r="718">
          <cell r="C718">
            <v>35046280</v>
          </cell>
          <cell r="D718" t="str">
            <v>08W</v>
          </cell>
          <cell r="E718" t="str">
            <v>UNSE</v>
          </cell>
          <cell r="F718" t="str">
            <v>CWSP - LOS GATOS 1107 - LR60092 PH 6</v>
          </cell>
          <cell r="G718">
            <v>1</v>
          </cell>
          <cell r="H718">
            <v>3944.54</v>
          </cell>
        </row>
        <row r="719">
          <cell r="C719">
            <v>35046279</v>
          </cell>
          <cell r="D719" t="str">
            <v>08W</v>
          </cell>
          <cell r="E719" t="str">
            <v>UNSE</v>
          </cell>
          <cell r="F719" t="str">
            <v>CWSP - LOS GATOS 1107-LR60092 PH 5</v>
          </cell>
          <cell r="G719">
            <v>1</v>
          </cell>
          <cell r="H719">
            <v>9620.4</v>
          </cell>
        </row>
        <row r="720">
          <cell r="C720">
            <v>35046278</v>
          </cell>
          <cell r="D720" t="str">
            <v>08W</v>
          </cell>
          <cell r="E720" t="str">
            <v>UNSE</v>
          </cell>
          <cell r="F720" t="str">
            <v>CWSP LOS GATOS 1107-LR60092 PH 4</v>
          </cell>
          <cell r="G720">
            <v>1</v>
          </cell>
          <cell r="H720">
            <v>1943.01</v>
          </cell>
        </row>
        <row r="721">
          <cell r="C721">
            <v>35046276</v>
          </cell>
          <cell r="D721" t="str">
            <v>08W</v>
          </cell>
          <cell r="E721" t="str">
            <v>UNSE</v>
          </cell>
          <cell r="F721" t="str">
            <v>CWSP LOS GATOS 1107-LR60092 PH 3</v>
          </cell>
          <cell r="G721">
            <v>1</v>
          </cell>
          <cell r="H721">
            <v>13883.46</v>
          </cell>
        </row>
        <row r="722">
          <cell r="C722">
            <v>35046211</v>
          </cell>
          <cell r="D722" t="str">
            <v>08W</v>
          </cell>
          <cell r="E722" t="str">
            <v>UNSE</v>
          </cell>
          <cell r="F722" t="str">
            <v>CWSP - GARBERVILLE 1102 HENDRIX PILOT</v>
          </cell>
          <cell r="G722">
            <v>1</v>
          </cell>
          <cell r="H722">
            <v>22768.83</v>
          </cell>
        </row>
        <row r="723">
          <cell r="C723">
            <v>35044117</v>
          </cell>
          <cell r="D723" t="str">
            <v>08W</v>
          </cell>
          <cell r="E723" t="str">
            <v>UNSE</v>
          </cell>
          <cell r="F723" t="str">
            <v>CWSP: LOS GATOS 1107 - LR60092 PH 2</v>
          </cell>
          <cell r="G723">
            <v>1</v>
          </cell>
          <cell r="H723">
            <v>23349.97</v>
          </cell>
        </row>
        <row r="724">
          <cell r="C724">
            <v>35044115</v>
          </cell>
          <cell r="D724" t="str">
            <v>08W</v>
          </cell>
          <cell r="E724" t="str">
            <v>UNSE</v>
          </cell>
          <cell r="F724" t="str">
            <v>CWSP - ROB ROY 2105 - LR 5166</v>
          </cell>
          <cell r="G724">
            <v>1</v>
          </cell>
          <cell r="H724">
            <v>7487.87</v>
          </cell>
        </row>
        <row r="725">
          <cell r="C725">
            <v>35043994</v>
          </cell>
          <cell r="D725" t="str">
            <v>08W</v>
          </cell>
          <cell r="E725" t="str">
            <v>UNSE</v>
          </cell>
          <cell r="F725" t="str">
            <v>CWSP - CAMP EVERS 2105 - LR 11384 ZONE</v>
          </cell>
          <cell r="G725">
            <v>1</v>
          </cell>
          <cell r="H725">
            <v>7317.74</v>
          </cell>
        </row>
        <row r="726">
          <cell r="C726">
            <v>35043993</v>
          </cell>
          <cell r="D726" t="str">
            <v>08W</v>
          </cell>
          <cell r="E726" t="str">
            <v>UNSE</v>
          </cell>
          <cell r="F726" t="str">
            <v>CWSP - CAMPEVERS2105 - LR 74170 - 4KVPH4</v>
          </cell>
          <cell r="G726">
            <v>1</v>
          </cell>
          <cell r="H726">
            <v>8183.38</v>
          </cell>
        </row>
        <row r="727">
          <cell r="C727">
            <v>35043586</v>
          </cell>
          <cell r="D727" t="str">
            <v>08W</v>
          </cell>
          <cell r="E727" t="str">
            <v>CLSD canc idoc</v>
          </cell>
          <cell r="F727" t="str">
            <v>*CANC* PACIFICA 1102 WD: INS TREE W*CANC</v>
          </cell>
          <cell r="G727">
            <v>1</v>
          </cell>
          <cell r="H727">
            <v>0</v>
          </cell>
        </row>
        <row r="728">
          <cell r="C728">
            <v>35043423</v>
          </cell>
          <cell r="D728" t="str">
            <v>08W</v>
          </cell>
          <cell r="E728" t="str">
            <v>PEND erdy</v>
          </cell>
          <cell r="F728" t="str">
            <v>CWSP - WEST POINT 1101 -LR 13444- PH 2.1</v>
          </cell>
          <cell r="G728">
            <v>1530081.32</v>
          </cell>
          <cell r="H728">
            <v>26705.7</v>
          </cell>
        </row>
        <row r="729">
          <cell r="C729">
            <v>35043422</v>
          </cell>
          <cell r="D729" t="str">
            <v>08W</v>
          </cell>
          <cell r="E729" t="str">
            <v>ADER</v>
          </cell>
          <cell r="F729" t="str">
            <v>CWSP - WEST POINT 1101 -LR 13444- PH 1.1</v>
          </cell>
          <cell r="G729">
            <v>1</v>
          </cell>
          <cell r="H729">
            <v>46903.360000000001</v>
          </cell>
        </row>
        <row r="730">
          <cell r="C730">
            <v>35043421</v>
          </cell>
          <cell r="D730" t="str">
            <v>08W</v>
          </cell>
          <cell r="E730" t="str">
            <v>ESTS</v>
          </cell>
          <cell r="F730" t="str">
            <v>CWSP-WEST POINT 1101-OCB&amp;LR12256 PH1.1</v>
          </cell>
          <cell r="G730">
            <v>500000</v>
          </cell>
          <cell r="H730">
            <v>32093.61</v>
          </cell>
        </row>
        <row r="731">
          <cell r="C731">
            <v>35043303</v>
          </cell>
          <cell r="D731" t="str">
            <v>08W</v>
          </cell>
          <cell r="E731" t="str">
            <v>DOCC srdy</v>
          </cell>
          <cell r="F731" t="str">
            <v>CWSP-OH COND RPLC: EEL RIVER 1102 FU1909</v>
          </cell>
          <cell r="G731">
            <v>582585.35</v>
          </cell>
          <cell r="H731">
            <v>1499183.34</v>
          </cell>
        </row>
        <row r="732">
          <cell r="C732">
            <v>35043299</v>
          </cell>
          <cell r="D732" t="str">
            <v>08W</v>
          </cell>
          <cell r="E732" t="str">
            <v>DOCC cont srdy</v>
          </cell>
          <cell r="F732" t="str">
            <v>CWSP-OH COND RPLC: EEL RIVER 1102 FU1907</v>
          </cell>
          <cell r="G732">
            <v>1224411</v>
          </cell>
          <cell r="H732">
            <v>1211548.4099999999</v>
          </cell>
        </row>
        <row r="733">
          <cell r="C733">
            <v>35043296</v>
          </cell>
          <cell r="D733" t="str">
            <v>08W</v>
          </cell>
          <cell r="E733" t="str">
            <v>UNSC</v>
          </cell>
          <cell r="F733" t="str">
            <v>WDDB - WILLOW CRK 1103 LR 3090</v>
          </cell>
          <cell r="G733">
            <v>769710.24</v>
          </cell>
          <cell r="H733">
            <v>146868.45000000001</v>
          </cell>
        </row>
        <row r="734">
          <cell r="C734">
            <v>35043291</v>
          </cell>
          <cell r="D734" t="str">
            <v>08W</v>
          </cell>
          <cell r="E734" t="str">
            <v>DOCC srdy crdy redl</v>
          </cell>
          <cell r="F734" t="str">
            <v>OCGC CWSP- PINE GROVE 1102 LR9145 PH 1.1</v>
          </cell>
          <cell r="G734">
            <v>0</v>
          </cell>
          <cell r="H734">
            <v>2906304.65</v>
          </cell>
        </row>
        <row r="735">
          <cell r="C735">
            <v>35042719</v>
          </cell>
          <cell r="D735" t="str">
            <v>08W</v>
          </cell>
          <cell r="E735" t="str">
            <v>FICL srdy crdy idcr idoc</v>
          </cell>
          <cell r="F735" t="str">
            <v>CWSP-AMGWIN STEEL POLE &amp; TW DEMO PH</v>
          </cell>
          <cell r="G735">
            <v>1433095</v>
          </cell>
          <cell r="H735">
            <v>1111957.8999999999</v>
          </cell>
        </row>
        <row r="736">
          <cell r="C736">
            <v>35042603</v>
          </cell>
          <cell r="D736" t="str">
            <v>08W</v>
          </cell>
          <cell r="E736" t="str">
            <v>UNSE</v>
          </cell>
          <cell r="F736" t="str">
            <v>DIAMOND SPRINGS 1103 RECOND 18-0029738</v>
          </cell>
          <cell r="G736">
            <v>1</v>
          </cell>
          <cell r="H736">
            <v>0</v>
          </cell>
        </row>
        <row r="737">
          <cell r="C737">
            <v>35042369</v>
          </cell>
          <cell r="D737" t="str">
            <v>08W</v>
          </cell>
          <cell r="E737" t="str">
            <v>UNSE</v>
          </cell>
          <cell r="F737" t="str">
            <v>CWSP - CAMP EVERS 2106 - 60124 - PHASE 1</v>
          </cell>
          <cell r="G737">
            <v>1</v>
          </cell>
          <cell r="H737">
            <v>10824.51</v>
          </cell>
        </row>
        <row r="738">
          <cell r="C738">
            <v>35042368</v>
          </cell>
          <cell r="D738" t="str">
            <v>08W</v>
          </cell>
          <cell r="E738" t="str">
            <v>UNSE</v>
          </cell>
          <cell r="F738" t="str">
            <v>CWSP - CAMP EVERS 2106 - 60124 - PHASE 2</v>
          </cell>
          <cell r="G738">
            <v>1</v>
          </cell>
          <cell r="H738">
            <v>7726.66</v>
          </cell>
        </row>
        <row r="739">
          <cell r="C739">
            <v>35042367</v>
          </cell>
          <cell r="D739" t="str">
            <v>08W</v>
          </cell>
          <cell r="E739" t="str">
            <v>UNSE</v>
          </cell>
          <cell r="F739" t="str">
            <v>CWSP - CAMP EVERS 2106 - 60124 - PHASE 3</v>
          </cell>
          <cell r="G739">
            <v>1</v>
          </cell>
          <cell r="H739">
            <v>22274.16</v>
          </cell>
        </row>
        <row r="740">
          <cell r="C740">
            <v>35042366</v>
          </cell>
          <cell r="D740" t="str">
            <v>08W</v>
          </cell>
          <cell r="E740" t="str">
            <v>UNSE</v>
          </cell>
          <cell r="F740" t="str">
            <v>CWSP - CAMP EVERS 2106 - 60124 - PHASE 4</v>
          </cell>
          <cell r="G740">
            <v>1</v>
          </cell>
          <cell r="H740">
            <v>7261.21</v>
          </cell>
        </row>
        <row r="741">
          <cell r="C741">
            <v>35042365</v>
          </cell>
          <cell r="D741" t="str">
            <v>08W</v>
          </cell>
          <cell r="E741" t="str">
            <v>UNSE</v>
          </cell>
          <cell r="F741" t="str">
            <v>CWSP - CAMP EVERS 2106 - LR 60124 - PH 5</v>
          </cell>
          <cell r="G741">
            <v>1</v>
          </cell>
          <cell r="H741">
            <v>8089.18</v>
          </cell>
        </row>
        <row r="742">
          <cell r="C742">
            <v>35040961</v>
          </cell>
          <cell r="D742" t="str">
            <v>08W</v>
          </cell>
          <cell r="E742" t="str">
            <v>CLSD srdy</v>
          </cell>
          <cell r="F742" t="str">
            <v>CWSP: 2018 K-1102 OH TO UG DEMO</v>
          </cell>
          <cell r="G742">
            <v>1759000</v>
          </cell>
          <cell r="H742">
            <v>772079.48</v>
          </cell>
        </row>
        <row r="743">
          <cell r="C743">
            <v>35040742</v>
          </cell>
          <cell r="D743" t="str">
            <v>08W</v>
          </cell>
          <cell r="E743" t="str">
            <v>CLSD srdy redl idcr idoc</v>
          </cell>
          <cell r="F743" t="str">
            <v>OCGC - 2018 MONTE RIO 1112 OH TO UG DEMO</v>
          </cell>
          <cell r="G743">
            <v>2111004</v>
          </cell>
          <cell r="H743">
            <v>1396819.83</v>
          </cell>
        </row>
        <row r="744">
          <cell r="C744">
            <v>35040506</v>
          </cell>
          <cell r="D744" t="str">
            <v>08W</v>
          </cell>
          <cell r="E744" t="str">
            <v>UNSE</v>
          </cell>
          <cell r="F744" t="str">
            <v>RR2105 RESILIENCE - 5090 ZONE STEEL &amp; TW</v>
          </cell>
          <cell r="G744">
            <v>50000</v>
          </cell>
          <cell r="H744">
            <v>2868.14</v>
          </cell>
        </row>
        <row r="745">
          <cell r="C745">
            <v>35040225</v>
          </cell>
          <cell r="D745" t="str">
            <v>08W</v>
          </cell>
          <cell r="E745" t="str">
            <v>CLSD srdy crdy redl</v>
          </cell>
          <cell r="F745" t="str">
            <v>HIGGINS 1110 RECONDUCTOR</v>
          </cell>
          <cell r="G745">
            <v>140000</v>
          </cell>
          <cell r="H745">
            <v>2412478.7200000002</v>
          </cell>
        </row>
        <row r="746">
          <cell r="C746">
            <v>35039002</v>
          </cell>
          <cell r="D746" t="str">
            <v>08W</v>
          </cell>
          <cell r="E746" t="str">
            <v>CLSD srdy crdy</v>
          </cell>
          <cell r="F746" t="str">
            <v>OCGC  2018 CALISTOGA 1101 LEVEL 2 DEMO</v>
          </cell>
          <cell r="G746">
            <v>1670705</v>
          </cell>
          <cell r="H746">
            <v>1123258.99</v>
          </cell>
        </row>
        <row r="747">
          <cell r="C747">
            <v>35032266</v>
          </cell>
          <cell r="D747" t="str">
            <v>08W</v>
          </cell>
          <cell r="E747" t="str">
            <v>CLSD srdy crdy</v>
          </cell>
          <cell r="F747" t="str">
            <v>APPLE HILL 1104 RECONDUCTOR</v>
          </cell>
          <cell r="G747">
            <v>139178.46</v>
          </cell>
          <cell r="H747">
            <v>284268.56</v>
          </cell>
        </row>
        <row r="748">
          <cell r="C748">
            <v>35031663</v>
          </cell>
          <cell r="D748" t="str">
            <v>08W</v>
          </cell>
          <cell r="E748" t="str">
            <v>ESTS</v>
          </cell>
          <cell r="F748" t="str">
            <v>CWSP - LOS GATOS 1106 - LB44 - PHASE 3.1</v>
          </cell>
          <cell r="G748">
            <v>0</v>
          </cell>
          <cell r="H748">
            <v>40032.800000000003</v>
          </cell>
        </row>
        <row r="749">
          <cell r="C749">
            <v>35031662</v>
          </cell>
          <cell r="D749" t="str">
            <v>08W</v>
          </cell>
          <cell r="E749" t="str">
            <v>FICL srdy crdy</v>
          </cell>
          <cell r="F749" t="str">
            <v>CWSP - LOS GATOS 1106 - LB44 - PHASE 2.1</v>
          </cell>
          <cell r="G749">
            <v>1109989</v>
          </cell>
          <cell r="H749">
            <v>1022308.58</v>
          </cell>
        </row>
        <row r="750">
          <cell r="C750">
            <v>35031139</v>
          </cell>
          <cell r="D750" t="str">
            <v>08W</v>
          </cell>
          <cell r="E750" t="str">
            <v>CLSD srdy redl</v>
          </cell>
          <cell r="F750" t="str">
            <v>SHADY GLEN 1102 RECONDUCTOR BEYOND 6343</v>
          </cell>
          <cell r="G750">
            <v>200269</v>
          </cell>
          <cell r="H750">
            <v>2416634.09</v>
          </cell>
        </row>
        <row r="751">
          <cell r="C751">
            <v>35030654</v>
          </cell>
          <cell r="D751" t="str">
            <v>08W</v>
          </cell>
          <cell r="E751" t="str">
            <v>FICL srdy crdy redl idcr idoc</v>
          </cell>
          <cell r="F751" t="str">
            <v>TW ON WOODSIDE1101 N/O 7573</v>
          </cell>
          <cell r="G751">
            <v>1071191</v>
          </cell>
          <cell r="H751">
            <v>1864255.74</v>
          </cell>
        </row>
        <row r="752">
          <cell r="C752">
            <v>35030568</v>
          </cell>
          <cell r="D752" t="str">
            <v>08W</v>
          </cell>
          <cell r="E752" t="str">
            <v>PEND erdy cont</v>
          </cell>
          <cell r="F752" t="str">
            <v>CWSP HALF MOON BAY 1101 FUCO 4141</v>
          </cell>
          <cell r="G752">
            <v>0</v>
          </cell>
          <cell r="H752">
            <v>58912.93</v>
          </cell>
        </row>
        <row r="753">
          <cell r="C753">
            <v>35029270</v>
          </cell>
          <cell r="D753" t="str">
            <v>08W</v>
          </cell>
          <cell r="E753" t="str">
            <v>UNSE</v>
          </cell>
          <cell r="F753" t="str">
            <v>MORGAN HILL 2111 RECOND 13-SPANS W TW</v>
          </cell>
          <cell r="G753">
            <v>50000</v>
          </cell>
          <cell r="H753">
            <v>3242.82</v>
          </cell>
        </row>
        <row r="754">
          <cell r="C754">
            <v>35026643</v>
          </cell>
          <cell r="D754" t="str">
            <v>08W</v>
          </cell>
          <cell r="E754" t="str">
            <v>UNSE erdy hold</v>
          </cell>
          <cell r="F754" t="str">
            <v>RECONDUCTOR DIAMOND SPRINGS 1105</v>
          </cell>
          <cell r="G754">
            <v>740000</v>
          </cell>
          <cell r="H754">
            <v>24321.75</v>
          </cell>
        </row>
        <row r="755">
          <cell r="C755">
            <v>35024926</v>
          </cell>
          <cell r="D755" t="str">
            <v>08W</v>
          </cell>
          <cell r="E755" t="str">
            <v>MAPP srdy crdy redl idoc</v>
          </cell>
          <cell r="F755" t="str">
            <v>MARTELL 1101 RECONDCUTOR 3,700FT</v>
          </cell>
          <cell r="G755">
            <v>772705</v>
          </cell>
          <cell r="H755">
            <v>537779.55000000005</v>
          </cell>
        </row>
        <row r="756">
          <cell r="C756">
            <v>35024647</v>
          </cell>
          <cell r="D756" t="str">
            <v>08W</v>
          </cell>
          <cell r="E756" t="str">
            <v>UNSE</v>
          </cell>
          <cell r="F756" t="str">
            <v>RR 2104 RECOND 1051 ZONE W TW</v>
          </cell>
          <cell r="G756">
            <v>1</v>
          </cell>
          <cell r="H756">
            <v>326.51</v>
          </cell>
        </row>
        <row r="757">
          <cell r="C757">
            <v>35024428</v>
          </cell>
          <cell r="D757" t="str">
            <v>08W</v>
          </cell>
          <cell r="E757" t="str">
            <v>UNSE</v>
          </cell>
          <cell r="F757" t="str">
            <v>SUMMIT 1101 RECONDUCTOR W TREE WIRE</v>
          </cell>
          <cell r="G757">
            <v>1</v>
          </cell>
          <cell r="H757">
            <v>220.19</v>
          </cell>
        </row>
        <row r="758">
          <cell r="C758">
            <v>35023687</v>
          </cell>
          <cell r="D758" t="str">
            <v>08W</v>
          </cell>
          <cell r="E758" t="str">
            <v>DOCC redl</v>
          </cell>
          <cell r="F758" t="str">
            <v>R2RPL OH WIRE ON B LOMND 0401 17-0095503</v>
          </cell>
          <cell r="G758">
            <v>4004352</v>
          </cell>
          <cell r="H758">
            <v>3903625.43</v>
          </cell>
        </row>
        <row r="759">
          <cell r="C759">
            <v>35019006</v>
          </cell>
          <cell r="D759" t="str">
            <v>08W</v>
          </cell>
          <cell r="E759" t="str">
            <v>CLSD srdy crdy redl idcr idoc</v>
          </cell>
          <cell r="F759" t="str">
            <v>ROB ROY 2104 CO11865 REPLACE OH LINE</v>
          </cell>
          <cell r="G759">
            <v>1159532</v>
          </cell>
          <cell r="H759">
            <v>1016957.32</v>
          </cell>
        </row>
        <row r="760">
          <cell r="C760">
            <v>35019004</v>
          </cell>
          <cell r="D760" t="str">
            <v>08W</v>
          </cell>
          <cell r="E760" t="str">
            <v>UNSE</v>
          </cell>
          <cell r="F760" t="str">
            <v>PURISIMA 1101 LS SW8139 REPL OH LINE</v>
          </cell>
          <cell r="G760">
            <v>1</v>
          </cell>
          <cell r="H760">
            <v>8820.84</v>
          </cell>
        </row>
        <row r="761">
          <cell r="C761">
            <v>35018788</v>
          </cell>
          <cell r="D761" t="str">
            <v>08W</v>
          </cell>
          <cell r="E761" t="str">
            <v>CLSD cont srdy crdy idcr idoc</v>
          </cell>
          <cell r="F761" t="str">
            <v>APPLE HILL 1104 - S049NO119 HIGH SPLICE</v>
          </cell>
          <cell r="G761">
            <v>682353.28</v>
          </cell>
          <cell r="H761">
            <v>1502306.99</v>
          </cell>
        </row>
        <row r="762">
          <cell r="C762">
            <v>35018787</v>
          </cell>
          <cell r="D762" t="str">
            <v>08W</v>
          </cell>
          <cell r="E762" t="str">
            <v>DOCC srdy crdy redl idoc</v>
          </cell>
          <cell r="F762" t="str">
            <v>HALSEY 1101 - S039NO112 HIGH SPLICE 08J</v>
          </cell>
          <cell r="G762">
            <v>475548.96</v>
          </cell>
          <cell r="H762">
            <v>782303.04</v>
          </cell>
        </row>
        <row r="763">
          <cell r="C763">
            <v>35015704</v>
          </cell>
          <cell r="D763" t="str">
            <v>08W</v>
          </cell>
          <cell r="E763" t="str">
            <v>PEND</v>
          </cell>
          <cell r="F763" t="str">
            <v>OH RECONDUCTR ROB ROY 2105 -S026CC117</v>
          </cell>
          <cell r="G763">
            <v>530107.36</v>
          </cell>
          <cell r="H763">
            <v>54611.66</v>
          </cell>
        </row>
        <row r="764">
          <cell r="C764">
            <v>35013233</v>
          </cell>
          <cell r="D764" t="str">
            <v>08W</v>
          </cell>
          <cell r="E764" t="str">
            <v>UNSE</v>
          </cell>
          <cell r="F764" t="str">
            <v>R2RPL OH WIRE ON GONZALS-1101 17-0063084</v>
          </cell>
          <cell r="G764">
            <v>50000</v>
          </cell>
          <cell r="H764">
            <v>3538.79</v>
          </cell>
        </row>
        <row r="765">
          <cell r="C765">
            <v>35008479</v>
          </cell>
          <cell r="D765" t="str">
            <v>08W</v>
          </cell>
          <cell r="E765" t="str">
            <v>CLSD erdy cont srdy crdy redl idcr idoc</v>
          </cell>
          <cell r="F765" t="str">
            <v>R2 2019 AUBERRY 1101 RECONDUCTOR</v>
          </cell>
          <cell r="G765">
            <v>443078</v>
          </cell>
          <cell r="H765">
            <v>286544.93</v>
          </cell>
        </row>
        <row r="766">
          <cell r="C766">
            <v>31462406</v>
          </cell>
          <cell r="D766" t="str">
            <v>08W</v>
          </cell>
          <cell r="E766" t="str">
            <v>ADER</v>
          </cell>
          <cell r="F766" t="str">
            <v>FOOTHILL 1101 LS CO9973 RECONDUCTOR, SLO</v>
          </cell>
          <cell r="G766">
            <v>1</v>
          </cell>
          <cell r="H766">
            <v>14485.73</v>
          </cell>
        </row>
        <row r="767">
          <cell r="C767">
            <v>31429487</v>
          </cell>
          <cell r="D767" t="str">
            <v>08W</v>
          </cell>
          <cell r="E767" t="str">
            <v>PEND srdy</v>
          </cell>
          <cell r="F767" t="str">
            <v>RPL OH WIRE ON OTTER-1101 S030CC121</v>
          </cell>
          <cell r="G767">
            <v>55000</v>
          </cell>
          <cell r="H767">
            <v>94964.3</v>
          </cell>
        </row>
        <row r="768">
          <cell r="C768">
            <v>31389447</v>
          </cell>
          <cell r="D768" t="str">
            <v>08W</v>
          </cell>
          <cell r="E768" t="str">
            <v>DOCC erdy</v>
          </cell>
          <cell r="F768" t="str">
            <v>PUEBLO 1105 RECONDUCTOR W TREE WIRE</v>
          </cell>
          <cell r="G768">
            <v>825903</v>
          </cell>
          <cell r="H768">
            <v>3898399.17</v>
          </cell>
        </row>
        <row r="769">
          <cell r="C769">
            <v>31364228</v>
          </cell>
          <cell r="D769" t="str">
            <v>08W</v>
          </cell>
          <cell r="E769" t="str">
            <v>UNSE</v>
          </cell>
          <cell r="F769" t="str">
            <v>RECOND 4490FT OF 4ACSR WITH 2CU TW</v>
          </cell>
          <cell r="G769">
            <v>1</v>
          </cell>
          <cell r="H769">
            <v>645.05999999999995</v>
          </cell>
        </row>
        <row r="770">
          <cell r="C770">
            <v>31361969</v>
          </cell>
          <cell r="D770" t="str">
            <v>08W</v>
          </cell>
          <cell r="E770" t="str">
            <v>UNSE erdy</v>
          </cell>
          <cell r="F770" t="str">
            <v>RECON 9,400 FT - POINT ARENA 1101</v>
          </cell>
          <cell r="G770">
            <v>1</v>
          </cell>
          <cell r="H770">
            <v>1200.31</v>
          </cell>
        </row>
        <row r="771">
          <cell r="C771">
            <v>31361965</v>
          </cell>
          <cell r="D771" t="str">
            <v>08W</v>
          </cell>
          <cell r="E771" t="str">
            <v>CONS srdy</v>
          </cell>
          <cell r="F771" t="str">
            <v>RECON 2300 FT - NUNS CANYON -DUNBAR 1101</v>
          </cell>
          <cell r="G771">
            <v>797947</v>
          </cell>
          <cell r="H771">
            <v>123053.67</v>
          </cell>
        </row>
        <row r="772">
          <cell r="C772">
            <v>31361489</v>
          </cell>
          <cell r="D772" t="str">
            <v>08W</v>
          </cell>
          <cell r="E772" t="str">
            <v>UNSE</v>
          </cell>
          <cell r="F772" t="str">
            <v>OLEMA 1101 HIGH SPLICE COUNT 3</v>
          </cell>
          <cell r="G772">
            <v>1</v>
          </cell>
          <cell r="H772">
            <v>870.75</v>
          </cell>
        </row>
        <row r="773">
          <cell r="C773">
            <v>31360766</v>
          </cell>
          <cell r="D773" t="str">
            <v>08W</v>
          </cell>
          <cell r="E773" t="str">
            <v>CLSD srdy crdy redl</v>
          </cell>
          <cell r="F773" t="str">
            <v>FROGTOWN 1701 RECOND 1153FTTO 1/0ACSR TW</v>
          </cell>
          <cell r="G773">
            <v>422855</v>
          </cell>
          <cell r="H773">
            <v>400124.86</v>
          </cell>
        </row>
        <row r="774">
          <cell r="C774">
            <v>31354988</v>
          </cell>
          <cell r="D774" t="str">
            <v>08W</v>
          </cell>
          <cell r="E774" t="str">
            <v>UNSE</v>
          </cell>
          <cell r="F774" t="str">
            <v>TULUCAY 1101 RECOND WITH TREE WIRE</v>
          </cell>
          <cell r="G774">
            <v>1</v>
          </cell>
          <cell r="H774">
            <v>2877.76</v>
          </cell>
        </row>
        <row r="775">
          <cell r="C775">
            <v>31344017</v>
          </cell>
          <cell r="D775" t="str">
            <v>08W</v>
          </cell>
          <cell r="E775" t="str">
            <v>UNSE</v>
          </cell>
          <cell r="F775" t="str">
            <v>2019 OLEMA 1101 HIGH SPLICE CNT_2</v>
          </cell>
          <cell r="G775">
            <v>1</v>
          </cell>
          <cell r="H775">
            <v>1088.43</v>
          </cell>
        </row>
        <row r="776">
          <cell r="C776">
            <v>31344016</v>
          </cell>
          <cell r="D776" t="str">
            <v>08W</v>
          </cell>
          <cell r="E776" t="str">
            <v>UNSE</v>
          </cell>
          <cell r="F776" t="str">
            <v>2019 OLEMA 1101 HIGH SPLICE CNT_1</v>
          </cell>
          <cell r="G776">
            <v>1</v>
          </cell>
          <cell r="H776">
            <v>818.88</v>
          </cell>
        </row>
        <row r="777">
          <cell r="C777">
            <v>31343500</v>
          </cell>
          <cell r="D777" t="str">
            <v>08W</v>
          </cell>
          <cell r="E777" t="str">
            <v>FICL srdy crdy redl mtrl</v>
          </cell>
          <cell r="F777" t="str">
            <v>CWSP ORINDA 401 HIGH SPLICE COUNT</v>
          </cell>
          <cell r="G777">
            <v>4611914</v>
          </cell>
          <cell r="H777">
            <v>2729838.74</v>
          </cell>
        </row>
        <row r="778">
          <cell r="C778">
            <v>31338871</v>
          </cell>
          <cell r="D778" t="str">
            <v>08W</v>
          </cell>
          <cell r="E778" t="str">
            <v>CLSD srdy crdy redl</v>
          </cell>
          <cell r="F778" t="str">
            <v>RELIAIBLITY RICHMOND-REPL #6 CU-UWF_PH2</v>
          </cell>
          <cell r="G778">
            <v>999938</v>
          </cell>
          <cell r="H778">
            <v>654036.73</v>
          </cell>
        </row>
        <row r="779">
          <cell r="C779">
            <v>31334292</v>
          </cell>
          <cell r="D779" t="str">
            <v>08W</v>
          </cell>
          <cell r="E779" t="str">
            <v>FICL srdy crdy idcr idoc</v>
          </cell>
          <cell r="F779" t="str">
            <v>RECON 9-SPANS, AUSTIN CREEK RD</v>
          </cell>
          <cell r="G779">
            <v>294449</v>
          </cell>
          <cell r="H779">
            <v>1045108.9</v>
          </cell>
        </row>
        <row r="780">
          <cell r="C780">
            <v>31334291</v>
          </cell>
          <cell r="D780" t="str">
            <v>08W</v>
          </cell>
          <cell r="E780" t="str">
            <v>PEND</v>
          </cell>
          <cell r="F780" t="str">
            <v>RECON-6 SPANS CAMP ONE TEN MILE FT BRAGG</v>
          </cell>
          <cell r="G780">
            <v>337210</v>
          </cell>
          <cell r="H780">
            <v>334556.69</v>
          </cell>
        </row>
        <row r="781">
          <cell r="C781">
            <v>31334290</v>
          </cell>
          <cell r="D781" t="str">
            <v>08W</v>
          </cell>
          <cell r="E781" t="str">
            <v>UNSE</v>
          </cell>
          <cell r="F781" t="str">
            <v>RECON 24 SPANS -ALBION RIDGE RD</v>
          </cell>
          <cell r="G781">
            <v>1</v>
          </cell>
          <cell r="H781">
            <v>1413.82</v>
          </cell>
        </row>
        <row r="782">
          <cell r="C782">
            <v>31330635</v>
          </cell>
          <cell r="D782" t="str">
            <v>08W</v>
          </cell>
          <cell r="E782" t="str">
            <v>CLSD srdy redl</v>
          </cell>
          <cell r="F782" t="str">
            <v>FORESTHILL 1102 - SPRING GARDEN RD 08W</v>
          </cell>
          <cell r="G782">
            <v>835457</v>
          </cell>
          <cell r="H782">
            <v>581153.42000000004</v>
          </cell>
        </row>
        <row r="783">
          <cell r="C783">
            <v>31326119</v>
          </cell>
          <cell r="D783" t="str">
            <v>08W</v>
          </cell>
          <cell r="E783" t="str">
            <v>CLSD cont crdy redl</v>
          </cell>
          <cell r="F783" t="str">
            <v>WEIMAR 1101 - NATURE'S WAY RECONDUCTOR</v>
          </cell>
          <cell r="G783">
            <v>432260</v>
          </cell>
          <cell r="H783">
            <v>997479.35</v>
          </cell>
        </row>
        <row r="784">
          <cell r="C784">
            <v>31319444</v>
          </cell>
          <cell r="D784" t="str">
            <v>08W</v>
          </cell>
          <cell r="E784" t="str">
            <v>DOCC erdy srdy redl</v>
          </cell>
          <cell r="F784" t="str">
            <v>RECON 5-SPANS PORTER CRK RD-RINCON 1103</v>
          </cell>
          <cell r="G784">
            <v>274952</v>
          </cell>
          <cell r="H784">
            <v>3445722</v>
          </cell>
        </row>
        <row r="785">
          <cell r="C785">
            <v>31319329</v>
          </cell>
          <cell r="D785" t="str">
            <v>08W</v>
          </cell>
          <cell r="E785" t="str">
            <v>UNSE</v>
          </cell>
          <cell r="F785" t="str">
            <v>SAN LUIS OBISP1103 - RECOND WITH 2CU TW</v>
          </cell>
          <cell r="G785">
            <v>1</v>
          </cell>
          <cell r="H785">
            <v>610.78</v>
          </cell>
        </row>
        <row r="786">
          <cell r="C786">
            <v>31297273</v>
          </cell>
          <cell r="D786" t="str">
            <v>08W</v>
          </cell>
          <cell r="E786" t="str">
            <v>UNSE</v>
          </cell>
          <cell r="F786" t="str">
            <v>RECOND HWY1 (BY SW 92493)- GUALALA 1111</v>
          </cell>
          <cell r="G786">
            <v>1</v>
          </cell>
          <cell r="H786">
            <v>1263.81</v>
          </cell>
        </row>
        <row r="787">
          <cell r="C787">
            <v>31291639</v>
          </cell>
          <cell r="D787" t="str">
            <v>08W</v>
          </cell>
          <cell r="E787" t="str">
            <v>ESTS hold</v>
          </cell>
          <cell r="F787" t="str">
            <v>FH 1101 O'CONNOR WY RECOND 12 SPANS, SLO</v>
          </cell>
          <cell r="G787">
            <v>99582</v>
          </cell>
          <cell r="H787">
            <v>112584.18</v>
          </cell>
        </row>
        <row r="788">
          <cell r="C788">
            <v>31290147</v>
          </cell>
          <cell r="D788" t="str">
            <v>08W</v>
          </cell>
          <cell r="E788" t="str">
            <v>DOCC srdy crdy</v>
          </cell>
          <cell r="F788" t="str">
            <v>R7 OLEMA 1101 REPLACE COND VISION RD</v>
          </cell>
          <cell r="G788">
            <v>1017323</v>
          </cell>
          <cell r="H788">
            <v>791229.79</v>
          </cell>
        </row>
        <row r="789">
          <cell r="C789">
            <v>31290145</v>
          </cell>
          <cell r="D789" t="str">
            <v>08W</v>
          </cell>
          <cell r="E789" t="str">
            <v>FICL srdy crdy redl</v>
          </cell>
          <cell r="F789" t="str">
            <v>R7 SAN RAFAEL 1107 COND REPLACEMENT</v>
          </cell>
          <cell r="G789">
            <v>312207</v>
          </cell>
          <cell r="H789">
            <v>402000.99</v>
          </cell>
        </row>
        <row r="790">
          <cell r="C790">
            <v>31289812</v>
          </cell>
          <cell r="D790" t="str">
            <v>08W</v>
          </cell>
          <cell r="E790" t="str">
            <v>UNSE</v>
          </cell>
          <cell r="F790" t="str">
            <v>RECOND TAP W TW - LCO 5265 GUALALA 1112</v>
          </cell>
          <cell r="G790">
            <v>1</v>
          </cell>
          <cell r="H790">
            <v>0</v>
          </cell>
        </row>
        <row r="791">
          <cell r="C791">
            <v>31289238</v>
          </cell>
          <cell r="D791" t="str">
            <v>08W</v>
          </cell>
          <cell r="E791" t="str">
            <v>DOCC srdy crdy redl</v>
          </cell>
          <cell r="F791" t="str">
            <v>FRUITLAND 1142 INS TREE WIRE LR 6064</v>
          </cell>
          <cell r="G791">
            <v>423512</v>
          </cell>
          <cell r="H791">
            <v>2332097.61</v>
          </cell>
        </row>
        <row r="792">
          <cell r="C792">
            <v>31288039</v>
          </cell>
          <cell r="D792" t="str">
            <v>08W</v>
          </cell>
          <cell r="E792" t="str">
            <v>UNSE</v>
          </cell>
          <cell r="F792" t="str">
            <v>HOOPA 1101 RCOND WITH TREE WIRE</v>
          </cell>
          <cell r="G792">
            <v>1</v>
          </cell>
          <cell r="H792">
            <v>795.32</v>
          </cell>
        </row>
        <row r="793">
          <cell r="C793">
            <v>31286573</v>
          </cell>
          <cell r="D793" t="str">
            <v>08W</v>
          </cell>
          <cell r="E793" t="str">
            <v>CLSD srdy crdy redl</v>
          </cell>
          <cell r="F793" t="str">
            <v>APPLE HILL 2102 HIGH SPLICE AREA</v>
          </cell>
          <cell r="G793">
            <v>509040</v>
          </cell>
          <cell r="H793">
            <v>543235.65</v>
          </cell>
        </row>
        <row r="794">
          <cell r="C794">
            <v>31286571</v>
          </cell>
          <cell r="D794" t="str">
            <v>08W</v>
          </cell>
          <cell r="E794" t="str">
            <v>CLSD srdy redl</v>
          </cell>
          <cell r="F794" t="str">
            <v>*R4 EL DORADO PH 2102 HIGH SPLICE AREA</v>
          </cell>
          <cell r="G794">
            <v>225814</v>
          </cell>
          <cell r="H794">
            <v>174335.72</v>
          </cell>
        </row>
        <row r="795">
          <cell r="C795">
            <v>31280506</v>
          </cell>
          <cell r="D795" t="str">
            <v>08W</v>
          </cell>
          <cell r="E795" t="str">
            <v>UNSE</v>
          </cell>
          <cell r="F795" t="str">
            <v>R2 RECONDUCT PT. MORETTI BEYOND 8981</v>
          </cell>
          <cell r="G795">
            <v>55000</v>
          </cell>
          <cell r="H795">
            <v>22941.03</v>
          </cell>
        </row>
        <row r="796">
          <cell r="C796">
            <v>31278200</v>
          </cell>
          <cell r="D796" t="str">
            <v>08W</v>
          </cell>
          <cell r="E796" t="str">
            <v>CLSD srdy redl</v>
          </cell>
          <cell r="F796" t="str">
            <v>+OCEANO 1102 S HALCYON &amp; PINE RDGE</v>
          </cell>
          <cell r="G796">
            <v>496629</v>
          </cell>
          <cell r="H796">
            <v>455074.91</v>
          </cell>
        </row>
        <row r="797">
          <cell r="C797">
            <v>31275658</v>
          </cell>
          <cell r="D797" t="str">
            <v>08W</v>
          </cell>
          <cell r="E797" t="str">
            <v>DOCC srdy crdy</v>
          </cell>
          <cell r="F797" t="str">
            <v>R7 DUNBAR 1102 RECOND OH BEYOND CO 1285</v>
          </cell>
          <cell r="G797">
            <v>235036</v>
          </cell>
          <cell r="H797">
            <v>647298.64</v>
          </cell>
        </row>
        <row r="798">
          <cell r="C798">
            <v>31275384</v>
          </cell>
          <cell r="D798" t="str">
            <v>08W</v>
          </cell>
          <cell r="E798" t="str">
            <v>FICL srdy redl idcr idoc</v>
          </cell>
          <cell r="F798" t="str">
            <v>OCGC DUCTOR MAYS CANYON-MIRABEL 1101</v>
          </cell>
          <cell r="G798">
            <v>125022</v>
          </cell>
          <cell r="H798">
            <v>167103.76</v>
          </cell>
        </row>
        <row r="799">
          <cell r="C799">
            <v>31272375</v>
          </cell>
          <cell r="D799" t="str">
            <v>08W</v>
          </cell>
          <cell r="E799" t="str">
            <v>PEND</v>
          </cell>
          <cell r="F799" t="str">
            <v>CWSP PT. MORETTI BEYOND 5995</v>
          </cell>
          <cell r="G799">
            <v>55000</v>
          </cell>
          <cell r="H799">
            <v>79225.3</v>
          </cell>
        </row>
        <row r="800">
          <cell r="C800">
            <v>31272374</v>
          </cell>
          <cell r="D800" t="str">
            <v>08W</v>
          </cell>
          <cell r="E800" t="str">
            <v>PEND</v>
          </cell>
          <cell r="F800" t="str">
            <v>CWSP PT. MORETTI FROM 5043 TO 5955</v>
          </cell>
          <cell r="G800">
            <v>55000</v>
          </cell>
          <cell r="H800">
            <v>2284586.1</v>
          </cell>
        </row>
        <row r="801">
          <cell r="C801">
            <v>31269259</v>
          </cell>
          <cell r="D801" t="str">
            <v>08W</v>
          </cell>
          <cell r="E801" t="str">
            <v>FICL erdy crdy redl</v>
          </cell>
          <cell r="F801" t="str">
            <v>ZACA 1101 FOXEN CYN RD, LOS OLIVOS</v>
          </cell>
          <cell r="G801">
            <v>465038</v>
          </cell>
          <cell r="H801">
            <v>706484.04</v>
          </cell>
        </row>
        <row r="802">
          <cell r="C802">
            <v>31264915</v>
          </cell>
          <cell r="D802" t="str">
            <v>08W</v>
          </cell>
          <cell r="E802" t="str">
            <v>CLSD redl</v>
          </cell>
          <cell r="F802" t="str">
            <v>R7 RECONDUCTOR WILSON RD- RINCON 1103</v>
          </cell>
          <cell r="G802">
            <v>25707</v>
          </cell>
          <cell r="H802">
            <v>75634.100000000006</v>
          </cell>
        </row>
        <row r="803">
          <cell r="C803">
            <v>31255868</v>
          </cell>
          <cell r="D803" t="str">
            <v>08W</v>
          </cell>
          <cell r="E803" t="str">
            <v>CLSD srdy crdy</v>
          </cell>
          <cell r="F803" t="str">
            <v>R2ROB ROY 2104 HIGH SPLICE CABLE REPLACE</v>
          </cell>
          <cell r="G803">
            <v>452850</v>
          </cell>
          <cell r="H803">
            <v>176947.94</v>
          </cell>
        </row>
        <row r="804">
          <cell r="C804">
            <v>31248532</v>
          </cell>
          <cell r="D804" t="str">
            <v>08W</v>
          </cell>
          <cell r="E804" t="str">
            <v>DOCC srdy crdy redl idcr idoc</v>
          </cell>
          <cell r="F804" t="str">
            <v>CWSP HALF MOON BAY 1101 LS CO4063</v>
          </cell>
          <cell r="G804">
            <v>235400</v>
          </cell>
          <cell r="H804">
            <v>1479753</v>
          </cell>
        </row>
        <row r="805">
          <cell r="C805">
            <v>31246787</v>
          </cell>
          <cell r="D805" t="str">
            <v>08W</v>
          </cell>
          <cell r="E805" t="str">
            <v>UNSE</v>
          </cell>
          <cell r="F805" t="str">
            <v>RECONDUCTOR 4 SPANS - 100 DEODARA WAY</v>
          </cell>
          <cell r="G805">
            <v>1</v>
          </cell>
          <cell r="H805">
            <v>2500.0100000000002</v>
          </cell>
        </row>
        <row r="806">
          <cell r="C806">
            <v>31246140</v>
          </cell>
          <cell r="D806" t="str">
            <v>08W</v>
          </cell>
          <cell r="E806" t="str">
            <v>CLSD erdy srdy crdy</v>
          </cell>
          <cell r="F806" t="str">
            <v>WY1105 - RECOND  3000 FT OF 4AR W 2ARTW</v>
          </cell>
          <cell r="G806">
            <v>352805</v>
          </cell>
          <cell r="H806">
            <v>293661.01</v>
          </cell>
        </row>
        <row r="807">
          <cell r="C807">
            <v>31234871</v>
          </cell>
          <cell r="D807" t="str">
            <v>08W</v>
          </cell>
          <cell r="E807" t="str">
            <v>CLSD srdy crdy idcr idoc</v>
          </cell>
          <cell r="F807" t="str">
            <v>-RELIAIBLITY 2017 - UWF K1104/X1105/6</v>
          </cell>
          <cell r="G807">
            <v>2675733</v>
          </cell>
          <cell r="H807">
            <v>1656476.12</v>
          </cell>
        </row>
        <row r="808">
          <cell r="C808">
            <v>31232280</v>
          </cell>
          <cell r="D808" t="str">
            <v>08W</v>
          </cell>
          <cell r="E808" t="str">
            <v>FICL cont crdy idcr idoc</v>
          </cell>
          <cell r="F808" t="str">
            <v>ZACA 1102 LONG CYN RD, SANTA YNEZ</v>
          </cell>
          <cell r="G808">
            <v>497714</v>
          </cell>
          <cell r="H808">
            <v>773530.45</v>
          </cell>
        </row>
        <row r="809">
          <cell r="C809">
            <v>31229986</v>
          </cell>
          <cell r="D809" t="str">
            <v>08W</v>
          </cell>
          <cell r="E809" t="str">
            <v>CLSD srdy crdy redl</v>
          </cell>
          <cell r="F809" t="str">
            <v>OCGC JACINTO 1101 RECOND 9677'OF 3-6CU</v>
          </cell>
          <cell r="G809">
            <v>549035</v>
          </cell>
          <cell r="H809">
            <v>533892.66</v>
          </cell>
        </row>
        <row r="810">
          <cell r="C810">
            <v>31222251</v>
          </cell>
          <cell r="D810" t="str">
            <v>08W</v>
          </cell>
          <cell r="E810" t="str">
            <v>CLSD srdy crdy</v>
          </cell>
          <cell r="F810" t="str">
            <v>X   WDN_16-09640-212 CREST RD OTTER 1101</v>
          </cell>
          <cell r="G810">
            <v>57809</v>
          </cell>
          <cell r="H810">
            <v>104557.04</v>
          </cell>
        </row>
        <row r="811">
          <cell r="C811">
            <v>31221409</v>
          </cell>
          <cell r="D811" t="str">
            <v>08W</v>
          </cell>
          <cell r="E811" t="str">
            <v>CLSD srdy redl</v>
          </cell>
          <cell r="F811" t="str">
            <v>OCGC X TERMINOUS 1102 REPL. 800FT W/#2AR</v>
          </cell>
          <cell r="G811">
            <v>40583</v>
          </cell>
          <cell r="H811">
            <v>49849.13</v>
          </cell>
        </row>
        <row r="812">
          <cell r="C812">
            <v>31216725</v>
          </cell>
          <cell r="D812" t="str">
            <v>08W</v>
          </cell>
          <cell r="E812" t="str">
            <v>CLSD srdy crdy redl</v>
          </cell>
          <cell r="F812" t="str">
            <v>X     BEN LOMOND401-RIDGE RD-FUSE6295</v>
          </cell>
          <cell r="G812">
            <v>63834</v>
          </cell>
          <cell r="H812">
            <v>176041</v>
          </cell>
        </row>
        <row r="813">
          <cell r="C813">
            <v>31215474</v>
          </cell>
          <cell r="D813" t="str">
            <v>08W</v>
          </cell>
          <cell r="E813" t="str">
            <v>CLSD cont redl</v>
          </cell>
          <cell r="F813" t="str">
            <v>RECONDUCTOR ROB ROY 2104-MCDONALD RD</v>
          </cell>
          <cell r="G813">
            <v>543773</v>
          </cell>
          <cell r="H813">
            <v>541456.85</v>
          </cell>
        </row>
        <row r="814">
          <cell r="C814">
            <v>31213040</v>
          </cell>
          <cell r="D814" t="str">
            <v>08W</v>
          </cell>
          <cell r="E814" t="str">
            <v>CLSD srdy crdy</v>
          </cell>
          <cell r="F814" t="str">
            <v>OCGC RECONDUCTOR 6 CU ON OLIVEHURST 1104</v>
          </cell>
          <cell r="G814">
            <v>30519</v>
          </cell>
          <cell r="H814">
            <v>-198178.17</v>
          </cell>
        </row>
        <row r="815">
          <cell r="C815">
            <v>31212922</v>
          </cell>
          <cell r="D815" t="str">
            <v>08W</v>
          </cell>
          <cell r="E815" t="str">
            <v>CLSD srdy crdy redl</v>
          </cell>
          <cell r="F815" t="str">
            <v>+SISQUOC 1104 WD-15-0070918</v>
          </cell>
          <cell r="G815">
            <v>153852</v>
          </cell>
          <cell r="H815">
            <v>158146.28</v>
          </cell>
        </row>
        <row r="816">
          <cell r="C816">
            <v>31212879</v>
          </cell>
          <cell r="D816" t="str">
            <v>08W</v>
          </cell>
          <cell r="E816" t="str">
            <v>CLSD srdy crdy</v>
          </cell>
          <cell r="F816" t="str">
            <v>OCGC RECONDUCTOR 6 CU ON E. NICOLAUS 11</v>
          </cell>
          <cell r="G816">
            <v>28372</v>
          </cell>
          <cell r="H816">
            <v>33747.01</v>
          </cell>
        </row>
        <row r="817">
          <cell r="C817">
            <v>31212864</v>
          </cell>
          <cell r="D817" t="str">
            <v>08W</v>
          </cell>
          <cell r="E817" t="str">
            <v>CLSD srdy crdy idcr idoc</v>
          </cell>
          <cell r="F817" t="str">
            <v>LP402  164 SELBY LN ATHERTON</v>
          </cell>
          <cell r="G817">
            <v>27062</v>
          </cell>
          <cell r="H817">
            <v>58281</v>
          </cell>
        </row>
        <row r="818">
          <cell r="C818">
            <v>31211275</v>
          </cell>
          <cell r="D818" t="str">
            <v>08W</v>
          </cell>
          <cell r="E818" t="str">
            <v>CLSD srdy crdy redl</v>
          </cell>
          <cell r="F818" t="str">
            <v>OCGC CANTUNA 1103 - RECONDUCTORING</v>
          </cell>
          <cell r="G818">
            <v>153252</v>
          </cell>
          <cell r="H818">
            <v>142440.95000000001</v>
          </cell>
        </row>
        <row r="819">
          <cell r="C819">
            <v>31211274</v>
          </cell>
          <cell r="D819" t="str">
            <v>08W</v>
          </cell>
          <cell r="E819" t="str">
            <v>CLSD srdy crdy idcr idoc</v>
          </cell>
          <cell r="F819" t="str">
            <v>OCGC PINEDALE 2109 - RECONDUCTOR</v>
          </cell>
          <cell r="G819">
            <v>499000</v>
          </cell>
          <cell r="H819">
            <v>446773.57</v>
          </cell>
        </row>
        <row r="820">
          <cell r="C820">
            <v>31209950</v>
          </cell>
          <cell r="D820" t="str">
            <v>08W</v>
          </cell>
          <cell r="E820" t="str">
            <v>DOCC cont srdy</v>
          </cell>
          <cell r="F820" t="str">
            <v>R7 RECON POTTER VLY 1105 ( VAN ARSDALE)</v>
          </cell>
          <cell r="G820">
            <v>202123</v>
          </cell>
          <cell r="H820">
            <v>1212656.46</v>
          </cell>
        </row>
        <row r="821">
          <cell r="C821">
            <v>31207160</v>
          </cell>
          <cell r="D821" t="str">
            <v>08W</v>
          </cell>
          <cell r="E821" t="str">
            <v>CLSD cont srdy crdy redl</v>
          </cell>
          <cell r="F821" t="str">
            <v>+SANTA MARIA 1108 WD 15-076543</v>
          </cell>
          <cell r="G821">
            <v>156472</v>
          </cell>
          <cell r="H821">
            <v>210979.84</v>
          </cell>
        </row>
        <row r="822">
          <cell r="C822">
            <v>31207126</v>
          </cell>
          <cell r="D822" t="str">
            <v>08W</v>
          </cell>
          <cell r="E822" t="str">
            <v>CLSD srdy redl</v>
          </cell>
          <cell r="F822" t="str">
            <v>MVWF PANORAMIC HWY, COUNTY, ALTO 1125</v>
          </cell>
          <cell r="G822">
            <v>751481</v>
          </cell>
          <cell r="H822">
            <v>1419528.55</v>
          </cell>
        </row>
        <row r="823">
          <cell r="C823">
            <v>31207090</v>
          </cell>
          <cell r="D823" t="str">
            <v>08W</v>
          </cell>
          <cell r="E823" t="str">
            <v>DOCC srdy crdy</v>
          </cell>
          <cell r="F823" t="str">
            <v>MVWF VIEWPOINT RD TENNVLY CNTY ALTO 1125</v>
          </cell>
          <cell r="G823">
            <v>1669948</v>
          </cell>
          <cell r="H823">
            <v>3426081.38</v>
          </cell>
        </row>
        <row r="824">
          <cell r="C824">
            <v>31207089</v>
          </cell>
          <cell r="D824" t="str">
            <v>08W</v>
          </cell>
          <cell r="E824" t="str">
            <v>CLSD srdy redl</v>
          </cell>
          <cell r="F824" t="str">
            <v>ESA BOULEVARD ORNE AVE, LARKSPUR GB 1103</v>
          </cell>
          <cell r="G824">
            <v>821054</v>
          </cell>
          <cell r="H824">
            <v>1092736.57</v>
          </cell>
        </row>
        <row r="825">
          <cell r="C825">
            <v>31206912</v>
          </cell>
          <cell r="D825" t="str">
            <v>08W</v>
          </cell>
          <cell r="E825" t="str">
            <v>CLSD srdy redl idcr idoc</v>
          </cell>
          <cell r="F825" t="str">
            <v>X WDN 15-0073161 CE2103-OLD GRAHM HL R</v>
          </cell>
          <cell r="G825">
            <v>60078</v>
          </cell>
          <cell r="H825">
            <v>134573.17000000001</v>
          </cell>
        </row>
        <row r="826">
          <cell r="C826">
            <v>31206678</v>
          </cell>
          <cell r="D826" t="str">
            <v>08W</v>
          </cell>
          <cell r="E826" t="str">
            <v>FICL srdy idcr idoc</v>
          </cell>
          <cell r="F826" t="str">
            <v>MVWF SEQUOIA VLY RD CTY/CNTY AL1125/1124</v>
          </cell>
          <cell r="G826">
            <v>312094</v>
          </cell>
          <cell r="H826">
            <v>920278.48</v>
          </cell>
        </row>
        <row r="827">
          <cell r="C827">
            <v>31205937</v>
          </cell>
          <cell r="D827" t="str">
            <v>08W</v>
          </cell>
          <cell r="E827" t="str">
            <v>CLSD srdy redl</v>
          </cell>
          <cell r="F827" t="str">
            <v>109 HELENS LN,CITY/CNTY,ALTO</v>
          </cell>
          <cell r="G827">
            <v>796286</v>
          </cell>
          <cell r="H827">
            <v>1275048.82</v>
          </cell>
        </row>
        <row r="828">
          <cell r="C828">
            <v>31205418</v>
          </cell>
          <cell r="D828" t="str">
            <v>08W</v>
          </cell>
          <cell r="E828" t="str">
            <v>CLSD srdy</v>
          </cell>
          <cell r="F828" t="str">
            <v>MVWF BROOKLINE AVE, COUNTY, ALTO 1125</v>
          </cell>
          <cell r="G828">
            <v>655326</v>
          </cell>
          <cell r="H828">
            <v>994666.01</v>
          </cell>
        </row>
        <row r="829">
          <cell r="C829">
            <v>31205343</v>
          </cell>
          <cell r="D829" t="str">
            <v>08W</v>
          </cell>
          <cell r="E829" t="str">
            <v>CLSD srdy crdy redl</v>
          </cell>
          <cell r="F829" t="str">
            <v>MVWF 388 SUMMIT AVE, CITY, ALTO 1124</v>
          </cell>
          <cell r="G829">
            <v>797854</v>
          </cell>
          <cell r="H829">
            <v>1154944.07</v>
          </cell>
        </row>
        <row r="830">
          <cell r="C830">
            <v>31205198</v>
          </cell>
          <cell r="D830" t="str">
            <v>08W</v>
          </cell>
          <cell r="E830" t="str">
            <v>CLSD srdy redl</v>
          </cell>
          <cell r="F830" t="str">
            <v>MVWF 206 REED ST, COUNTY, ALTO 1125</v>
          </cell>
          <cell r="G830">
            <v>678117</v>
          </cell>
          <cell r="H830">
            <v>962856.9</v>
          </cell>
        </row>
        <row r="831">
          <cell r="C831">
            <v>31204706</v>
          </cell>
          <cell r="D831" t="str">
            <v>08W</v>
          </cell>
          <cell r="E831" t="str">
            <v>CLSD srdy crdy redl</v>
          </cell>
          <cell r="F831" t="str">
            <v>MVWF THROCKMORTON LANE  ALTO 1124</v>
          </cell>
          <cell r="G831">
            <v>430564</v>
          </cell>
          <cell r="H831">
            <v>528490.19999999995</v>
          </cell>
        </row>
        <row r="832">
          <cell r="C832">
            <v>31204479</v>
          </cell>
          <cell r="D832" t="str">
            <v>08W</v>
          </cell>
          <cell r="E832" t="str">
            <v>CLSD srdy crdy redl</v>
          </cell>
          <cell r="F832" t="str">
            <v>RECOND 3 SPANS GARDEN TRACT</v>
          </cell>
          <cell r="G832">
            <v>24926</v>
          </cell>
          <cell r="H832">
            <v>82415.520000000004</v>
          </cell>
        </row>
        <row r="833">
          <cell r="C833">
            <v>31169729</v>
          </cell>
          <cell r="D833" t="str">
            <v>08W</v>
          </cell>
          <cell r="E833" t="str">
            <v>CLSD srdy crdy redl</v>
          </cell>
          <cell r="F833" t="str">
            <v>OCGCABILITY 2017 D1112/K1101 UWF</v>
          </cell>
          <cell r="G833">
            <v>840896</v>
          </cell>
          <cell r="H833">
            <v>673761.91</v>
          </cell>
        </row>
        <row r="834">
          <cell r="C834">
            <v>31169728</v>
          </cell>
          <cell r="D834" t="str">
            <v>08W</v>
          </cell>
          <cell r="E834" t="str">
            <v>CLSD srdy crdy redl idcr idoc</v>
          </cell>
          <cell r="F834" t="str">
            <v>2017 GRIZZLY PEAK REPL #6 CU-UWF</v>
          </cell>
          <cell r="G834">
            <v>1308187</v>
          </cell>
          <cell r="H834">
            <v>699181.34</v>
          </cell>
        </row>
        <row r="835">
          <cell r="C835">
            <v>31163857</v>
          </cell>
          <cell r="D835" t="str">
            <v>08W</v>
          </cell>
          <cell r="E835" t="str">
            <v>CLSD cont srdy</v>
          </cell>
          <cell r="F835" t="str">
            <v>X LOS OSITOS 2102 WDWN_15-0036239</v>
          </cell>
          <cell r="G835">
            <v>67941</v>
          </cell>
          <cell r="H835">
            <v>71995.83</v>
          </cell>
        </row>
        <row r="836">
          <cell r="C836">
            <v>31163618</v>
          </cell>
          <cell r="D836" t="str">
            <v>08W</v>
          </cell>
          <cell r="E836" t="str">
            <v>CLSD srdy crdy redl</v>
          </cell>
          <cell r="F836" t="str">
            <v>SOLEDAD 2102 RECONDUCTORING JOB</v>
          </cell>
          <cell r="G836">
            <v>128247</v>
          </cell>
          <cell r="H836">
            <v>105157.23</v>
          </cell>
        </row>
        <row r="837">
          <cell r="C837">
            <v>31150684</v>
          </cell>
          <cell r="D837" t="str">
            <v>08W</v>
          </cell>
          <cell r="E837" t="str">
            <v>CLSD srdy crdy redl</v>
          </cell>
          <cell r="F837" t="str">
            <v>MORAGA 1103 RECNDUCTOR 350' (2SPANS)</v>
          </cell>
          <cell r="G837">
            <v>35243</v>
          </cell>
          <cell r="H837">
            <v>95671.48</v>
          </cell>
        </row>
        <row r="838">
          <cell r="C838">
            <v>31145622</v>
          </cell>
          <cell r="D838" t="str">
            <v>08W</v>
          </cell>
          <cell r="E838" t="str">
            <v>CLSD srdy crdy redl</v>
          </cell>
          <cell r="F838" t="str">
            <v>OCGC  2016 CORCORAN 1108 RECOND WIREDOWN</v>
          </cell>
          <cell r="G838">
            <v>286956</v>
          </cell>
          <cell r="H838">
            <v>239258.71</v>
          </cell>
        </row>
        <row r="839">
          <cell r="C839">
            <v>31140055</v>
          </cell>
          <cell r="D839" t="str">
            <v>08W</v>
          </cell>
          <cell r="E839" t="str">
            <v>CLSD srdy crdy redl</v>
          </cell>
          <cell r="F839" t="str">
            <v>OCGC RECONDUCTOR PUEBLO 2103 AT SW 7927</v>
          </cell>
          <cell r="G839">
            <v>81025</v>
          </cell>
          <cell r="H839">
            <v>96664.22</v>
          </cell>
        </row>
        <row r="840">
          <cell r="C840">
            <v>31132867</v>
          </cell>
          <cell r="D840" t="str">
            <v>08W</v>
          </cell>
          <cell r="E840" t="str">
            <v>CLSD cont srdy idcr idoc</v>
          </cell>
          <cell r="F840" t="str">
            <v>HMB1101 REPLACE OH LINE SKYLINE BLVD</v>
          </cell>
          <cell r="G840">
            <v>342058</v>
          </cell>
          <cell r="H840">
            <v>715788.12</v>
          </cell>
        </row>
        <row r="841">
          <cell r="C841">
            <v>31121571</v>
          </cell>
          <cell r="D841" t="str">
            <v>08W</v>
          </cell>
          <cell r="E841" t="str">
            <v>CLSD srdy crdy redl</v>
          </cell>
          <cell r="F841" t="str">
            <v>REPL OH WIRE PORT CHICAGO W/O NICHOLS</v>
          </cell>
          <cell r="G841">
            <v>447221</v>
          </cell>
          <cell r="H841">
            <v>279879.21000000002</v>
          </cell>
        </row>
        <row r="842">
          <cell r="C842">
            <v>31121472</v>
          </cell>
          <cell r="D842" t="str">
            <v>08W</v>
          </cell>
          <cell r="E842" t="str">
            <v>CLSD srdy crdy cdpr redl</v>
          </cell>
          <cell r="F842" t="str">
            <v>+OCEANO 1104 WD 14-0067445</v>
          </cell>
          <cell r="G842">
            <v>70328</v>
          </cell>
          <cell r="H842">
            <v>104987.51</v>
          </cell>
        </row>
        <row r="843">
          <cell r="C843">
            <v>31098626</v>
          </cell>
          <cell r="D843" t="str">
            <v>08W</v>
          </cell>
          <cell r="E843" t="str">
            <v>CONS srdy</v>
          </cell>
          <cell r="F843" t="str">
            <v>CLARKSVILLE 2104 RECONDUCTOR -PH 3 Y2018</v>
          </cell>
          <cell r="G843">
            <v>939840</v>
          </cell>
          <cell r="H843">
            <v>1264850.4099999999</v>
          </cell>
        </row>
        <row r="844">
          <cell r="C844">
            <v>31095523</v>
          </cell>
          <cell r="D844" t="str">
            <v>08W</v>
          </cell>
          <cell r="E844" t="str">
            <v>CLSD srdy crdy redl</v>
          </cell>
          <cell r="F844" t="str">
            <v>OCGCELIAIBLITY -K1103, REPL #4ACSR W</v>
          </cell>
          <cell r="G844">
            <v>167667</v>
          </cell>
          <cell r="H844">
            <v>282571.51</v>
          </cell>
        </row>
        <row r="845">
          <cell r="C845">
            <v>31089263</v>
          </cell>
          <cell r="D845" t="str">
            <v>08W</v>
          </cell>
          <cell r="E845" t="str">
            <v>UNSE srdy hold</v>
          </cell>
          <cell r="F845" t="str">
            <v>MOVE FUSE 1179/RECON WITH TREE WIRE</v>
          </cell>
          <cell r="G845">
            <v>29841</v>
          </cell>
          <cell r="H845">
            <v>9908.5300000000007</v>
          </cell>
        </row>
        <row r="846">
          <cell r="C846">
            <v>31082394</v>
          </cell>
          <cell r="D846" t="str">
            <v>08W</v>
          </cell>
          <cell r="E846" t="str">
            <v>CLSD srdy redl</v>
          </cell>
          <cell r="F846" t="str">
            <v>OCGC N SIX SPANS FRATI LN</v>
          </cell>
          <cell r="G846">
            <v>73923</v>
          </cell>
          <cell r="H846">
            <v>121250.38</v>
          </cell>
        </row>
        <row r="847">
          <cell r="C847">
            <v>31082393</v>
          </cell>
          <cell r="D847" t="str">
            <v>08W</v>
          </cell>
          <cell r="E847" t="str">
            <v>DOCC srdy crdy</v>
          </cell>
          <cell r="F847" t="str">
            <v>RECON THREE SPANS CHERRY RIDGE RD</v>
          </cell>
          <cell r="G847">
            <v>265752</v>
          </cell>
          <cell r="H847">
            <v>620349.31999999995</v>
          </cell>
        </row>
        <row r="848">
          <cell r="C848">
            <v>31043129</v>
          </cell>
          <cell r="D848" t="str">
            <v>08W</v>
          </cell>
          <cell r="E848" t="str">
            <v>CLSD srdy crdy redl</v>
          </cell>
          <cell r="F848" t="str">
            <v>EB-RELIAIBLITY K1103-RECONDUT</v>
          </cell>
          <cell r="G848">
            <v>29787</v>
          </cell>
          <cell r="H848">
            <v>85612.01</v>
          </cell>
        </row>
        <row r="849">
          <cell r="C849">
            <v>30977615</v>
          </cell>
          <cell r="D849" t="str">
            <v>08W</v>
          </cell>
          <cell r="E849" t="str">
            <v>UNSC srdy</v>
          </cell>
          <cell r="F849" t="str">
            <v>WDDB OTTER 1102 PHASE 5</v>
          </cell>
          <cell r="G849">
            <v>245198</v>
          </cell>
          <cell r="H849">
            <v>218431.13</v>
          </cell>
        </row>
        <row r="850">
          <cell r="C850">
            <v>30977614</v>
          </cell>
          <cell r="D850" t="str">
            <v>08W</v>
          </cell>
          <cell r="E850" t="str">
            <v>UNSC srdy</v>
          </cell>
          <cell r="F850" t="str">
            <v>WDDB OTTER 1102 PHASE 4</v>
          </cell>
          <cell r="G850">
            <v>326400</v>
          </cell>
          <cell r="H850">
            <v>275317.77</v>
          </cell>
        </row>
        <row r="851">
          <cell r="C851">
            <v>30977613</v>
          </cell>
          <cell r="D851" t="str">
            <v>08W</v>
          </cell>
          <cell r="E851" t="str">
            <v>PEND</v>
          </cell>
          <cell r="F851" t="str">
            <v>WDDB OTTER 1102 PHASE 3</v>
          </cell>
          <cell r="G851">
            <v>355200</v>
          </cell>
          <cell r="H851">
            <v>282653.55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ctor_pz_summary_hftd_23_re"/>
      <sheetName val="Probability Comparison"/>
      <sheetName val="Consequence Comparison"/>
    </sheetNames>
    <sheetDataSet>
      <sheetData sheetId="0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  <cell r="I2">
            <v>4</v>
          </cell>
          <cell r="J2">
            <v>1.89110694464034E-5</v>
          </cell>
          <cell r="K2">
            <v>3554</v>
          </cell>
          <cell r="L2">
            <v>6.5469081977119106E-2</v>
          </cell>
          <cell r="M2">
            <v>3382</v>
          </cell>
          <cell r="N2">
            <v>1.23984280795517E-6</v>
          </cell>
          <cell r="O2">
            <v>3572</v>
          </cell>
          <cell r="P2">
            <v>0.02</v>
          </cell>
          <cell r="Q2">
            <v>2476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  <cell r="I3">
            <v>75</v>
          </cell>
          <cell r="J3">
            <v>2.73072874484888E-5</v>
          </cell>
          <cell r="K3">
            <v>3468</v>
          </cell>
          <cell r="L3">
            <v>6.5216646754019697E-2</v>
          </cell>
          <cell r="M3">
            <v>3501</v>
          </cell>
          <cell r="N3">
            <v>1.7835008882633201E-6</v>
          </cell>
          <cell r="O3">
            <v>3526</v>
          </cell>
          <cell r="P3">
            <v>0.02</v>
          </cell>
          <cell r="Q3">
            <v>2558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  <cell r="I4">
            <v>65</v>
          </cell>
          <cell r="J4">
            <v>8.7031549964404598E-5</v>
          </cell>
          <cell r="K4">
            <v>2011</v>
          </cell>
          <cell r="L4">
            <v>13.7396192089554</v>
          </cell>
          <cell r="M4">
            <v>2556</v>
          </cell>
          <cell r="N4">
            <v>1.2524583531787E-3</v>
          </cell>
          <cell r="O4">
            <v>2593</v>
          </cell>
          <cell r="P4">
            <v>0.04</v>
          </cell>
          <cell r="Q4">
            <v>2121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  <cell r="I5">
            <v>254</v>
          </cell>
          <cell r="J5">
            <v>8.8105857324239498E-5</v>
          </cell>
          <cell r="K5">
            <v>1980</v>
          </cell>
          <cell r="L5">
            <v>753.43272467741201</v>
          </cell>
          <cell r="M5">
            <v>972</v>
          </cell>
          <cell r="N5">
            <v>5.8507675369862698E-2</v>
          </cell>
          <cell r="O5">
            <v>1074</v>
          </cell>
          <cell r="P5">
            <v>0.2</v>
          </cell>
          <cell r="Q5">
            <v>1166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  <cell r="I6">
            <v>83</v>
          </cell>
          <cell r="J6">
            <v>9.5232177666663796E-5</v>
          </cell>
          <cell r="K6">
            <v>1760</v>
          </cell>
          <cell r="L6">
            <v>244.77943168254799</v>
          </cell>
          <cell r="M6">
            <v>1556</v>
          </cell>
          <cell r="N6">
            <v>2.32059202555479E-2</v>
          </cell>
          <cell r="O6">
            <v>1597</v>
          </cell>
          <cell r="P6">
            <v>0.09</v>
          </cell>
          <cell r="Q6">
            <v>1552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  <cell r="I7">
            <v>69</v>
          </cell>
          <cell r="J7">
            <v>5.7126263521016499E-5</v>
          </cell>
          <cell r="K7">
            <v>2857</v>
          </cell>
          <cell r="L7">
            <v>109.098335478788</v>
          </cell>
          <cell r="M7">
            <v>1914</v>
          </cell>
          <cell r="N7">
            <v>1.00664457114916E-2</v>
          </cell>
          <cell r="O7">
            <v>1957</v>
          </cell>
          <cell r="P7">
            <v>0.02</v>
          </cell>
          <cell r="Q7">
            <v>2499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  <cell r="I8">
            <v>33</v>
          </cell>
          <cell r="J8">
            <v>7.2893212911201902E-5</v>
          </cell>
          <cell r="K8">
            <v>2396</v>
          </cell>
          <cell r="L8">
            <v>1.98616677300014</v>
          </cell>
          <cell r="M8">
            <v>2843</v>
          </cell>
          <cell r="N8">
            <v>1.88647189354837E-4</v>
          </cell>
          <cell r="O8">
            <v>2843</v>
          </cell>
          <cell r="P8">
            <v>0.02</v>
          </cell>
          <cell r="Q8">
            <v>2444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  <cell r="I9">
            <v>1</v>
          </cell>
          <cell r="J9">
            <v>2.6848874404095102E-4</v>
          </cell>
          <cell r="K9">
            <v>175</v>
          </cell>
          <cell r="L9">
            <v>6.6431305302790802E-2</v>
          </cell>
          <cell r="M9">
            <v>3046</v>
          </cell>
          <cell r="N9">
            <v>1.78360577257472E-5</v>
          </cell>
          <cell r="O9">
            <v>2977</v>
          </cell>
          <cell r="Q9">
            <v>3493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  <cell r="I10">
            <v>1</v>
          </cell>
          <cell r="J10">
            <v>1.2061490269843399E-4</v>
          </cell>
          <cell r="K10">
            <v>1175</v>
          </cell>
          <cell r="L10">
            <v>6.6431305302790802E-2</v>
          </cell>
          <cell r="M10">
            <v>3045</v>
          </cell>
          <cell r="N10">
            <v>8.0126054252261407E-6</v>
          </cell>
          <cell r="O10">
            <v>3124</v>
          </cell>
          <cell r="Q10">
            <v>3540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  <cell r="I11">
            <v>163</v>
          </cell>
          <cell r="J11">
            <v>9.1105501418061995E-5</v>
          </cell>
          <cell r="K11">
            <v>1878</v>
          </cell>
          <cell r="L11">
            <v>209.493325088527</v>
          </cell>
          <cell r="M11">
            <v>1620</v>
          </cell>
          <cell r="N11">
            <v>1.6525043058226101E-2</v>
          </cell>
          <cell r="O11">
            <v>1753</v>
          </cell>
          <cell r="P11">
            <v>22.85</v>
          </cell>
          <cell r="Q11">
            <v>291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  <cell r="I12">
            <v>65</v>
          </cell>
          <cell r="J12">
            <v>1.21681741092061E-4</v>
          </cell>
          <cell r="K12">
            <v>1154</v>
          </cell>
          <cell r="L12">
            <v>338.72736778467402</v>
          </cell>
          <cell r="M12">
            <v>1390</v>
          </cell>
          <cell r="N12">
            <v>3.0866576962287499E-2</v>
          </cell>
          <cell r="O12">
            <v>1446</v>
          </cell>
          <cell r="P12">
            <v>48.53</v>
          </cell>
          <cell r="Q12">
            <v>127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  <cell r="I13">
            <v>23</v>
          </cell>
          <cell r="J13">
            <v>8.8813584377269494E-5</v>
          </cell>
          <cell r="K13">
            <v>1958</v>
          </cell>
          <cell r="L13">
            <v>107.55248367168601</v>
          </cell>
          <cell r="M13">
            <v>1920</v>
          </cell>
          <cell r="N13">
            <v>1.03605425493266E-2</v>
          </cell>
          <cell r="O13">
            <v>1944</v>
          </cell>
          <cell r="P13">
            <v>0.23</v>
          </cell>
          <cell r="Q13">
            <v>1116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  <cell r="I14">
            <v>130</v>
          </cell>
          <cell r="J14">
            <v>3.63768591041017E-5</v>
          </cell>
          <cell r="K14">
            <v>3326</v>
          </cell>
          <cell r="L14">
            <v>24.864425332283499</v>
          </cell>
          <cell r="M14">
            <v>2391</v>
          </cell>
          <cell r="N14">
            <v>5.5147912476888198E-4</v>
          </cell>
          <cell r="O14">
            <v>2720</v>
          </cell>
          <cell r="P14">
            <v>7.0000000000000007E-2</v>
          </cell>
          <cell r="Q14">
            <v>1680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  <cell r="I15">
            <v>40</v>
          </cell>
          <cell r="J15">
            <v>1.2823654060412001E-4</v>
          </cell>
          <cell r="K15">
            <v>1044</v>
          </cell>
          <cell r="L15">
            <v>93.966919526177406</v>
          </cell>
          <cell r="M15">
            <v>1986</v>
          </cell>
          <cell r="N15">
            <v>1.40573980457647E-2</v>
          </cell>
          <cell r="O15">
            <v>1817</v>
          </cell>
          <cell r="P15">
            <v>38.69</v>
          </cell>
          <cell r="Q15">
            <v>195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  <cell r="I16">
            <v>49</v>
          </cell>
          <cell r="J16">
            <v>2.10024129120604E-4</v>
          </cell>
          <cell r="K16">
            <v>359</v>
          </cell>
          <cell r="L16">
            <v>34.026484742387403</v>
          </cell>
          <cell r="M16">
            <v>2312</v>
          </cell>
          <cell r="N16">
            <v>8.8541015381864707E-3</v>
          </cell>
          <cell r="O16">
            <v>2010</v>
          </cell>
          <cell r="P16">
            <v>78.58</v>
          </cell>
          <cell r="Q16">
            <v>51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  <cell r="I17">
            <v>1</v>
          </cell>
          <cell r="J17">
            <v>1.61413074238225E-4</v>
          </cell>
          <cell r="K17">
            <v>627</v>
          </cell>
          <cell r="L17">
            <v>6.6431305302790802E-2</v>
          </cell>
          <cell r="M17">
            <v>3050</v>
          </cell>
          <cell r="N17">
            <v>1.0722881214581599E-5</v>
          </cell>
          <cell r="O17">
            <v>3054</v>
          </cell>
          <cell r="Q17">
            <v>3431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  <cell r="I18">
            <v>104</v>
          </cell>
          <cell r="J18">
            <v>1.2952794226618001E-4</v>
          </cell>
          <cell r="K18">
            <v>1019</v>
          </cell>
          <cell r="L18">
            <v>141.791463766665</v>
          </cell>
          <cell r="M18">
            <v>1804</v>
          </cell>
          <cell r="N18">
            <v>1.8203862699012099E-2</v>
          </cell>
          <cell r="O18">
            <v>1700</v>
          </cell>
          <cell r="P18">
            <v>44.04</v>
          </cell>
          <cell r="Q18">
            <v>162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  <cell r="I19">
            <v>45</v>
          </cell>
          <cell r="J19">
            <v>4.7943712216793799E-5</v>
          </cell>
          <cell r="K19">
            <v>3095</v>
          </cell>
          <cell r="L19">
            <v>64.013058329787498</v>
          </cell>
          <cell r="M19">
            <v>2129</v>
          </cell>
          <cell r="N19">
            <v>4.1320010123212696E-3</v>
          </cell>
          <cell r="O19">
            <v>2251</v>
          </cell>
          <cell r="P19">
            <v>0.05</v>
          </cell>
          <cell r="Q19">
            <v>2016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  <cell r="I20">
            <v>39</v>
          </cell>
          <cell r="J20">
            <v>1.6529061729040801E-5</v>
          </cell>
          <cell r="K20">
            <v>3573</v>
          </cell>
          <cell r="L20">
            <v>6.5311723412611503E-2</v>
          </cell>
          <cell r="M20">
            <v>3454</v>
          </cell>
          <cell r="N20">
            <v>1.07769317181035E-6</v>
          </cell>
          <cell r="O20">
            <v>3585</v>
          </cell>
          <cell r="Q20">
            <v>2856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  <cell r="I21">
            <v>5</v>
          </cell>
          <cell r="J21">
            <v>4.9207363008463199E-5</v>
          </cell>
          <cell r="K21">
            <v>3059</v>
          </cell>
          <cell r="L21">
            <v>6.6431909799575806E-2</v>
          </cell>
          <cell r="M21">
            <v>2971</v>
          </cell>
          <cell r="N21">
            <v>3.2689391008532101E-6</v>
          </cell>
          <cell r="O21">
            <v>3384</v>
          </cell>
          <cell r="Q21">
            <v>3512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  <cell r="I22">
            <v>34</v>
          </cell>
          <cell r="J22">
            <v>1.31436308412744E-5</v>
          </cell>
          <cell r="K22">
            <v>3598</v>
          </cell>
          <cell r="L22">
            <v>6.5222679479895601E-2</v>
          </cell>
          <cell r="M22">
            <v>3499</v>
          </cell>
          <cell r="N22">
            <v>8.5762715721742996E-7</v>
          </cell>
          <cell r="O22">
            <v>3602</v>
          </cell>
          <cell r="P22">
            <v>0.01</v>
          </cell>
          <cell r="Q22">
            <v>2609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  <cell r="I23">
            <v>25</v>
          </cell>
          <cell r="J23">
            <v>1.0852753315703E-4</v>
          </cell>
          <cell r="K23">
            <v>1436</v>
          </cell>
          <cell r="L23">
            <v>197.82438996099299</v>
          </cell>
          <cell r="M23">
            <v>1646</v>
          </cell>
          <cell r="N23">
            <v>4.3056301426827301E-2</v>
          </cell>
          <cell r="O23">
            <v>1255</v>
          </cell>
          <cell r="P23">
            <v>28.71</v>
          </cell>
          <cell r="Q23">
            <v>247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  <cell r="I24">
            <v>36</v>
          </cell>
          <cell r="J24">
            <v>2.3996172745278699E-4</v>
          </cell>
          <cell r="K24">
            <v>246</v>
          </cell>
          <cell r="L24">
            <v>168.43140960648</v>
          </cell>
          <cell r="M24">
            <v>1724</v>
          </cell>
          <cell r="N24">
            <v>3.8664789242379101E-2</v>
          </cell>
          <cell r="O24">
            <v>1323</v>
          </cell>
          <cell r="Q24">
            <v>2682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  <cell r="I25">
            <v>7</v>
          </cell>
          <cell r="J25">
            <v>2.20327829343399E-4</v>
          </cell>
          <cell r="K25">
            <v>319</v>
          </cell>
          <cell r="L25">
            <v>51.000073453437203</v>
          </cell>
          <cell r="M25">
            <v>2207</v>
          </cell>
          <cell r="N25">
            <v>1.06488231083422E-2</v>
          </cell>
          <cell r="O25">
            <v>1935</v>
          </cell>
          <cell r="Q25">
            <v>3085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  <cell r="I26">
            <v>47</v>
          </cell>
          <cell r="J26">
            <v>6.4375943227477805E-5</v>
          </cell>
          <cell r="K26">
            <v>2630</v>
          </cell>
          <cell r="L26">
            <v>6.5968332668886104E-2</v>
          </cell>
          <cell r="M26">
            <v>3227</v>
          </cell>
          <cell r="N26">
            <v>4.26376613586621E-6</v>
          </cell>
          <cell r="O26">
            <v>3315</v>
          </cell>
          <cell r="P26">
            <v>0.05</v>
          </cell>
          <cell r="Q26">
            <v>2056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  <cell r="I27">
            <v>123</v>
          </cell>
          <cell r="J27">
            <v>7.9821269071183703E-5</v>
          </cell>
          <cell r="K27">
            <v>2211</v>
          </cell>
          <cell r="L27">
            <v>9.5345842784359895</v>
          </cell>
          <cell r="M27">
            <v>2635</v>
          </cell>
          <cell r="N27">
            <v>2.18826214215409E-3</v>
          </cell>
          <cell r="O27">
            <v>2452</v>
          </cell>
          <cell r="P27">
            <v>0.15</v>
          </cell>
          <cell r="Q27">
            <v>1304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  <cell r="I28">
            <v>46</v>
          </cell>
          <cell r="J28">
            <v>5.0453095433983002E-5</v>
          </cell>
          <cell r="K28">
            <v>3026</v>
          </cell>
          <cell r="L28">
            <v>6.5846945355088699E-2</v>
          </cell>
          <cell r="M28">
            <v>3255</v>
          </cell>
          <cell r="N28">
            <v>3.3325146327895101E-6</v>
          </cell>
          <cell r="O28">
            <v>3380</v>
          </cell>
          <cell r="P28">
            <v>0.18</v>
          </cell>
          <cell r="Q28">
            <v>1221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  <cell r="I29">
            <v>2</v>
          </cell>
          <cell r="J29">
            <v>2.6135600592169699E-5</v>
          </cell>
          <cell r="K29">
            <v>3485</v>
          </cell>
          <cell r="L29">
            <v>6.6431380861030107E-2</v>
          </cell>
          <cell r="M29">
            <v>3032</v>
          </cell>
          <cell r="N29">
            <v>1.73622403697019E-6</v>
          </cell>
          <cell r="O29">
            <v>3533</v>
          </cell>
          <cell r="Q29">
            <v>3139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  <cell r="I30">
            <v>84</v>
          </cell>
          <cell r="J30">
            <v>1.7812694534912101E-5</v>
          </cell>
          <cell r="K30">
            <v>3561</v>
          </cell>
          <cell r="L30">
            <v>6.5257871472116105E-2</v>
          </cell>
          <cell r="M30">
            <v>3477</v>
          </cell>
          <cell r="N30">
            <v>1.1647545311853901E-6</v>
          </cell>
          <cell r="O30">
            <v>3575</v>
          </cell>
          <cell r="P30">
            <v>0.03</v>
          </cell>
          <cell r="Q30">
            <v>2356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  <cell r="I31">
            <v>4</v>
          </cell>
          <cell r="J31">
            <v>1.9193302932762799E-5</v>
          </cell>
          <cell r="K31">
            <v>3549</v>
          </cell>
          <cell r="L31">
            <v>6.5471236815555001E-2</v>
          </cell>
          <cell r="M31">
            <v>3380</v>
          </cell>
          <cell r="N31">
            <v>1.25784810383374E-6</v>
          </cell>
          <cell r="O31">
            <v>3567</v>
          </cell>
          <cell r="Q31">
            <v>3188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  <cell r="I32">
            <v>36</v>
          </cell>
          <cell r="J32">
            <v>1.37795315216256E-4</v>
          </cell>
          <cell r="K32">
            <v>897</v>
          </cell>
          <cell r="L32">
            <v>129.41678146722001</v>
          </cell>
          <cell r="M32">
            <v>1846</v>
          </cell>
          <cell r="N32">
            <v>1.6885453385444799E-2</v>
          </cell>
          <cell r="O32">
            <v>1741</v>
          </cell>
          <cell r="P32">
            <v>54.14</v>
          </cell>
          <cell r="Q32">
            <v>108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  <cell r="I33">
            <v>3</v>
          </cell>
          <cell r="J33">
            <v>7.0010156681140205E-5</v>
          </cell>
          <cell r="K33">
            <v>2472</v>
          </cell>
          <cell r="L33">
            <v>6.55779194872744E-2</v>
          </cell>
          <cell r="M33">
            <v>3340</v>
          </cell>
          <cell r="N33">
            <v>4.6147668289271697E-6</v>
          </cell>
          <cell r="O33">
            <v>3287</v>
          </cell>
          <cell r="Q33">
            <v>3552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  <cell r="I34">
            <v>52</v>
          </cell>
          <cell r="J34">
            <v>1.83266722720313E-4</v>
          </cell>
          <cell r="K34">
            <v>486</v>
          </cell>
          <cell r="L34">
            <v>535.78149433009901</v>
          </cell>
          <cell r="M34">
            <v>1164</v>
          </cell>
          <cell r="N34">
            <v>5.7415175208607103E-2</v>
          </cell>
          <cell r="O34">
            <v>1087</v>
          </cell>
          <cell r="P34">
            <v>1.01</v>
          </cell>
          <cell r="Q34">
            <v>730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  <cell r="I35">
            <v>21</v>
          </cell>
          <cell r="J35">
            <v>5.3943857156333401E-5</v>
          </cell>
          <cell r="K35">
            <v>2943</v>
          </cell>
          <cell r="L35">
            <v>6.5212150327093404E-2</v>
          </cell>
          <cell r="M35">
            <v>3505</v>
          </cell>
          <cell r="N35">
            <v>3.5167451317916002E-6</v>
          </cell>
          <cell r="O35">
            <v>3365</v>
          </cell>
          <cell r="P35">
            <v>0.37</v>
          </cell>
          <cell r="Q35">
            <v>964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  <cell r="I36">
            <v>92</v>
          </cell>
          <cell r="J36">
            <v>1.37843809457278E-4</v>
          </cell>
          <cell r="K36">
            <v>896</v>
          </cell>
          <cell r="L36">
            <v>143.44768672535099</v>
          </cell>
          <cell r="M36">
            <v>1796</v>
          </cell>
          <cell r="N36">
            <v>1.6310573384325601E-2</v>
          </cell>
          <cell r="O36">
            <v>1759</v>
          </cell>
          <cell r="P36">
            <v>1.1399999999999999</v>
          </cell>
          <cell r="Q36">
            <v>709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  <cell r="I37">
            <v>72</v>
          </cell>
          <cell r="J37">
            <v>1.7278435279877101E-4</v>
          </cell>
          <cell r="K37">
            <v>544</v>
          </cell>
          <cell r="L37">
            <v>132.451097102028</v>
          </cell>
          <cell r="M37">
            <v>1841</v>
          </cell>
          <cell r="N37">
            <v>1.7729499104270598E-2</v>
          </cell>
          <cell r="O37">
            <v>1714</v>
          </cell>
          <cell r="P37">
            <v>0.96</v>
          </cell>
          <cell r="Q37">
            <v>740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  <cell r="I38">
            <v>6</v>
          </cell>
          <cell r="J38">
            <v>9.0519043927391298E-5</v>
          </cell>
          <cell r="K38">
            <v>1897</v>
          </cell>
          <cell r="L38">
            <v>6.6431380861030107E-2</v>
          </cell>
          <cell r="M38">
            <v>3022</v>
          </cell>
          <cell r="N38">
            <v>6.0133050823168497E-6</v>
          </cell>
          <cell r="O38">
            <v>3209</v>
          </cell>
          <cell r="Q38">
            <v>3070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  <cell r="I39">
            <v>4</v>
          </cell>
          <cell r="J39">
            <v>1.16159990284359E-4</v>
          </cell>
          <cell r="K39">
            <v>1267</v>
          </cell>
          <cell r="L39">
            <v>6.5791284830713295E-2</v>
          </cell>
          <cell r="M39">
            <v>3271</v>
          </cell>
          <cell r="N39">
            <v>7.6617366969684805E-6</v>
          </cell>
          <cell r="O39">
            <v>3135</v>
          </cell>
          <cell r="Q39">
            <v>3296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  <cell r="I40">
            <v>6</v>
          </cell>
          <cell r="J40">
            <v>1.14503624596788E-4</v>
          </cell>
          <cell r="K40">
            <v>1307</v>
          </cell>
          <cell r="L40">
            <v>459.600835369751</v>
          </cell>
          <cell r="M40">
            <v>1235</v>
          </cell>
          <cell r="N40">
            <v>7.2683502971568698E-2</v>
          </cell>
          <cell r="O40">
            <v>959</v>
          </cell>
          <cell r="Q40">
            <v>3228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  <cell r="I41">
            <v>35</v>
          </cell>
          <cell r="J41">
            <v>1.27869599600671E-4</v>
          </cell>
          <cell r="K41">
            <v>1050</v>
          </cell>
          <cell r="L41">
            <v>122.30712025751799</v>
          </cell>
          <cell r="M41">
            <v>1864</v>
          </cell>
          <cell r="N41">
            <v>1.16658781011146E-2</v>
          </cell>
          <cell r="O41">
            <v>1894</v>
          </cell>
          <cell r="Q41">
            <v>3038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  <cell r="I42">
            <v>5</v>
          </cell>
          <cell r="J42">
            <v>2.8568915513460501E-5</v>
          </cell>
          <cell r="K42">
            <v>3443</v>
          </cell>
          <cell r="L42">
            <v>6.5663265624649997E-2</v>
          </cell>
          <cell r="M42">
            <v>3319</v>
          </cell>
          <cell r="N42">
            <v>1.87682630342992E-6</v>
          </cell>
          <cell r="O42">
            <v>3518</v>
          </cell>
          <cell r="Q42">
            <v>3352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  <cell r="I43">
            <v>1</v>
          </cell>
          <cell r="J43">
            <v>3.6723318771691898E-5</v>
          </cell>
          <cell r="K43">
            <v>3320</v>
          </cell>
          <cell r="L43">
            <v>6.6431380861030107E-2</v>
          </cell>
          <cell r="M43">
            <v>3036</v>
          </cell>
          <cell r="N43">
            <v>2.43958077580328E-6</v>
          </cell>
          <cell r="O43">
            <v>3472</v>
          </cell>
          <cell r="Q43">
            <v>3624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  <cell r="I44">
            <v>8</v>
          </cell>
          <cell r="J44">
            <v>2.9166656986490101E-5</v>
          </cell>
          <cell r="K44">
            <v>3437</v>
          </cell>
          <cell r="L44">
            <v>6.5311212807975805E-2</v>
          </cell>
          <cell r="M44">
            <v>3455</v>
          </cell>
          <cell r="N44">
            <v>1.9051168178587401E-6</v>
          </cell>
          <cell r="O44">
            <v>3515</v>
          </cell>
          <cell r="Q44">
            <v>3071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  <cell r="I45">
            <v>81</v>
          </cell>
          <cell r="J45">
            <v>3.9254808063008E-5</v>
          </cell>
          <cell r="K45">
            <v>3280</v>
          </cell>
          <cell r="L45">
            <v>6.5514705723543301E-2</v>
          </cell>
          <cell r="M45">
            <v>3364</v>
          </cell>
          <cell r="N45">
            <v>2.5837721180018902E-6</v>
          </cell>
          <cell r="O45">
            <v>3456</v>
          </cell>
          <cell r="P45">
            <v>0.24</v>
          </cell>
          <cell r="Q45">
            <v>1096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  <cell r="I46">
            <v>65</v>
          </cell>
          <cell r="J46">
            <v>5.6862709440489799E-5</v>
          </cell>
          <cell r="K46">
            <v>2865</v>
          </cell>
          <cell r="L46">
            <v>5.9151754877717497</v>
          </cell>
          <cell r="M46">
            <v>2715</v>
          </cell>
          <cell r="N46">
            <v>1.89807074838209E-3</v>
          </cell>
          <cell r="O46">
            <v>2491</v>
          </cell>
          <cell r="P46">
            <v>0.17</v>
          </cell>
          <cell r="Q46">
            <v>1241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  <cell r="I47">
            <v>96</v>
          </cell>
          <cell r="J47">
            <v>1.20730297813527E-4</v>
          </cell>
          <cell r="K47">
            <v>1171</v>
          </cell>
          <cell r="L47">
            <v>0.808953366421862</v>
          </cell>
          <cell r="M47">
            <v>2902</v>
          </cell>
          <cell r="N47">
            <v>2.09164330647288E-4</v>
          </cell>
          <cell r="O47">
            <v>2832</v>
          </cell>
          <cell r="P47">
            <v>1.01</v>
          </cell>
          <cell r="Q47">
            <v>728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  <cell r="I48">
            <v>88</v>
          </cell>
          <cell r="J48">
            <v>4.6725567590948902E-5</v>
          </cell>
          <cell r="K48">
            <v>3121</v>
          </cell>
          <cell r="L48">
            <v>6.6358902999623201E-2</v>
          </cell>
          <cell r="M48">
            <v>3134</v>
          </cell>
          <cell r="N48">
            <v>3.09801894982071E-6</v>
          </cell>
          <cell r="O48">
            <v>3404</v>
          </cell>
          <cell r="P48">
            <v>7.0000000000000007E-2</v>
          </cell>
          <cell r="Q48">
            <v>1720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  <cell r="I49">
            <v>3</v>
          </cell>
          <cell r="J49">
            <v>9.00723171071149E-5</v>
          </cell>
          <cell r="K49">
            <v>1908</v>
          </cell>
          <cell r="L49">
            <v>6.60043022396931E-2</v>
          </cell>
          <cell r="M49">
            <v>3218</v>
          </cell>
          <cell r="N49">
            <v>5.9276460498567097E-6</v>
          </cell>
          <cell r="O49">
            <v>3214</v>
          </cell>
          <cell r="Q49">
            <v>3455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  <cell r="I50">
            <v>11</v>
          </cell>
          <cell r="J50">
            <v>1.4202909369487299E-4</v>
          </cell>
          <cell r="K50">
            <v>839</v>
          </cell>
          <cell r="L50">
            <v>6.5848918490060304E-2</v>
          </cell>
          <cell r="M50">
            <v>3254</v>
          </cell>
          <cell r="N50">
            <v>9.3993303029135106E-6</v>
          </cell>
          <cell r="O50">
            <v>3083</v>
          </cell>
          <cell r="Q50">
            <v>3030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  <cell r="I51">
            <v>77</v>
          </cell>
          <cell r="J51">
            <v>1.75493804435015E-4</v>
          </cell>
          <cell r="K51">
            <v>525</v>
          </cell>
          <cell r="L51">
            <v>112.752502739817</v>
          </cell>
          <cell r="M51">
            <v>1903</v>
          </cell>
          <cell r="N51">
            <v>1.34655918156608E-2</v>
          </cell>
          <cell r="O51">
            <v>1834</v>
          </cell>
          <cell r="P51">
            <v>48.83</v>
          </cell>
          <cell r="Q51">
            <v>124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  <cell r="I52">
            <v>4</v>
          </cell>
          <cell r="J52">
            <v>3.0571854267691297E-5</v>
          </cell>
          <cell r="K52">
            <v>3422</v>
          </cell>
          <cell r="L52">
            <v>6.5789449959993307E-2</v>
          </cell>
          <cell r="M52">
            <v>3288</v>
          </cell>
          <cell r="N52">
            <v>2.0026326649903501E-6</v>
          </cell>
          <cell r="O52">
            <v>3511</v>
          </cell>
          <cell r="Q52">
            <v>3469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  <cell r="I53">
            <v>83</v>
          </cell>
          <cell r="J53">
            <v>9.1472917119972394E-5</v>
          </cell>
          <cell r="K53">
            <v>1858</v>
          </cell>
          <cell r="L53">
            <v>227.24397469458199</v>
          </cell>
          <cell r="M53">
            <v>1592</v>
          </cell>
          <cell r="N53">
            <v>2.0904966997276401E-2</v>
          </cell>
          <cell r="O53">
            <v>1654</v>
          </cell>
          <cell r="P53">
            <v>0.72</v>
          </cell>
          <cell r="Q53">
            <v>798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  <cell r="I54">
            <v>96</v>
          </cell>
          <cell r="J54">
            <v>9.1598333682141894E-5</v>
          </cell>
          <cell r="K54">
            <v>1854</v>
          </cell>
          <cell r="L54">
            <v>2012.9288313119</v>
          </cell>
          <cell r="M54">
            <v>453</v>
          </cell>
          <cell r="N54">
            <v>0.16095978826906199</v>
          </cell>
          <cell r="O54">
            <v>465</v>
          </cell>
          <cell r="P54">
            <v>0.04</v>
          </cell>
          <cell r="Q54">
            <v>2161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  <cell r="I55">
            <v>3</v>
          </cell>
          <cell r="J55">
            <v>2.0047595414022601E-4</v>
          </cell>
          <cell r="K55">
            <v>394</v>
          </cell>
          <cell r="L55">
            <v>1570.5842684757999</v>
          </cell>
          <cell r="M55">
            <v>571</v>
          </cell>
          <cell r="N55">
            <v>0.32224486043686301</v>
          </cell>
          <cell r="O55">
            <v>114</v>
          </cell>
          <cell r="Q55">
            <v>3365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  <cell r="I56">
            <v>5</v>
          </cell>
          <cell r="J56">
            <v>8.0593748134560804E-5</v>
          </cell>
          <cell r="K56">
            <v>2190</v>
          </cell>
          <cell r="L56">
            <v>2318.44584040064</v>
          </cell>
          <cell r="M56">
            <v>382</v>
          </cell>
          <cell r="N56">
            <v>0.16404741485181901</v>
          </cell>
          <cell r="O56">
            <v>452</v>
          </cell>
          <cell r="Q56">
            <v>3090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  <cell r="I57">
            <v>1</v>
          </cell>
          <cell r="J57">
            <v>4.4668841292150302E-4</v>
          </cell>
          <cell r="K57">
            <v>47</v>
          </cell>
          <cell r="L57">
            <v>6.6430700806005896E-2</v>
          </cell>
          <cell r="M57">
            <v>3105</v>
          </cell>
          <cell r="N57">
            <v>2.9673824312298001E-5</v>
          </cell>
          <cell r="O57">
            <v>2934</v>
          </cell>
          <cell r="Q57">
            <v>3430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  <cell r="I58">
            <v>11</v>
          </cell>
          <cell r="J58">
            <v>9.3797500912015395E-5</v>
          </cell>
          <cell r="K58">
            <v>1800</v>
          </cell>
          <cell r="L58">
            <v>952.22433594525205</v>
          </cell>
          <cell r="M58">
            <v>858</v>
          </cell>
          <cell r="N58">
            <v>6.7761908333982004E-2</v>
          </cell>
          <cell r="O58">
            <v>996</v>
          </cell>
          <cell r="Q58">
            <v>3189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  <cell r="I59">
            <v>8</v>
          </cell>
          <cell r="J59">
            <v>1.0292367869624201E-4</v>
          </cell>
          <cell r="K59">
            <v>1571</v>
          </cell>
          <cell r="L59">
            <v>136.92045526198601</v>
          </cell>
          <cell r="M59">
            <v>1825</v>
          </cell>
          <cell r="N59">
            <v>1.4887749662276999E-2</v>
          </cell>
          <cell r="O59">
            <v>1786</v>
          </cell>
          <cell r="Q59">
            <v>3602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  <cell r="I60">
            <v>85</v>
          </cell>
          <cell r="J60">
            <v>9.0040656720736506E-5</v>
          </cell>
          <cell r="K60">
            <v>1911</v>
          </cell>
          <cell r="L60">
            <v>158.10868562849899</v>
          </cell>
          <cell r="M60">
            <v>1753</v>
          </cell>
          <cell r="N60">
            <v>1.3117254368851999E-2</v>
          </cell>
          <cell r="O60">
            <v>1842</v>
          </cell>
          <cell r="P60">
            <v>0.05</v>
          </cell>
          <cell r="Q60">
            <v>2028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  <cell r="I61">
            <v>106</v>
          </cell>
          <cell r="J61">
            <v>9.33107969536823E-5</v>
          </cell>
          <cell r="K61">
            <v>1813</v>
          </cell>
          <cell r="L61">
            <v>3227.6770797181898</v>
          </cell>
          <cell r="M61">
            <v>231</v>
          </cell>
          <cell r="N61">
            <v>0.28889782126121499</v>
          </cell>
          <cell r="O61">
            <v>143</v>
          </cell>
          <cell r="P61">
            <v>0.04</v>
          </cell>
          <cell r="Q61">
            <v>2087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  <cell r="I62">
            <v>160</v>
          </cell>
          <cell r="J62">
            <v>1.2494325099998899E-4</v>
          </cell>
          <cell r="K62">
            <v>1099</v>
          </cell>
          <cell r="L62">
            <v>1958.13771406559</v>
          </cell>
          <cell r="M62">
            <v>463</v>
          </cell>
          <cell r="N62">
            <v>0.22912548452930701</v>
          </cell>
          <cell r="O62">
            <v>262</v>
          </cell>
          <cell r="Q62">
            <v>2875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  <cell r="I63">
            <v>77</v>
          </cell>
          <cell r="J63">
            <v>7.2387482563302695E-5</v>
          </cell>
          <cell r="K63">
            <v>2405</v>
          </cell>
          <cell r="L63">
            <v>63.510044568870399</v>
          </cell>
          <cell r="M63">
            <v>2130</v>
          </cell>
          <cell r="N63">
            <v>3.8689111127336198E-3</v>
          </cell>
          <cell r="O63">
            <v>2263</v>
          </cell>
          <cell r="Q63">
            <v>3158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  <cell r="I64">
            <v>171</v>
          </cell>
          <cell r="J64">
            <v>9.68698066144607E-5</v>
          </cell>
          <cell r="K64">
            <v>1717</v>
          </cell>
          <cell r="L64">
            <v>60.446937055766497</v>
          </cell>
          <cell r="M64">
            <v>2152</v>
          </cell>
          <cell r="N64">
            <v>4.9998653796603804E-3</v>
          </cell>
          <cell r="O64">
            <v>2204</v>
          </cell>
          <cell r="Q64">
            <v>2950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  <cell r="I65">
            <v>74</v>
          </cell>
          <cell r="J65">
            <v>9.5295248840037404E-5</v>
          </cell>
          <cell r="K65">
            <v>1755</v>
          </cell>
          <cell r="L65">
            <v>248.481612196009</v>
          </cell>
          <cell r="M65">
            <v>1545</v>
          </cell>
          <cell r="N65">
            <v>2.5135423897089702E-2</v>
          </cell>
          <cell r="O65">
            <v>1557</v>
          </cell>
          <cell r="P65">
            <v>0.18</v>
          </cell>
          <cell r="Q65">
            <v>1210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  <cell r="I66">
            <v>33</v>
          </cell>
          <cell r="J66">
            <v>1.2447615494414499E-4</v>
          </cell>
          <cell r="K66">
            <v>1109</v>
          </cell>
          <cell r="L66">
            <v>276.91839111649801</v>
          </cell>
          <cell r="M66">
            <v>1479</v>
          </cell>
          <cell r="N66">
            <v>2.7723623041373401E-2</v>
          </cell>
          <cell r="O66">
            <v>1501</v>
          </cell>
          <cell r="P66">
            <v>0.08</v>
          </cell>
          <cell r="Q66">
            <v>1635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  <cell r="I67">
            <v>7</v>
          </cell>
          <cell r="J67">
            <v>2.2337244757051901E-4</v>
          </cell>
          <cell r="K67">
            <v>306</v>
          </cell>
          <cell r="L67">
            <v>221.04986148063099</v>
          </cell>
          <cell r="M67">
            <v>1604</v>
          </cell>
          <cell r="N67">
            <v>5.7005382357432799E-2</v>
          </cell>
          <cell r="O67">
            <v>1097</v>
          </cell>
          <cell r="P67">
            <v>0.06</v>
          </cell>
          <cell r="Q67">
            <v>1873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  <cell r="I68">
            <v>7</v>
          </cell>
          <cell r="J68">
            <v>6.5095652384375796E-5</v>
          </cell>
          <cell r="K68">
            <v>2607</v>
          </cell>
          <cell r="L68">
            <v>3652.24098514978</v>
          </cell>
          <cell r="M68">
            <v>185</v>
          </cell>
          <cell r="N68">
            <v>0.23682941451035899</v>
          </cell>
          <cell r="O68">
            <v>243</v>
          </cell>
          <cell r="Q68">
            <v>3349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  <cell r="I69">
            <v>70</v>
          </cell>
          <cell r="J69">
            <v>1.32050721204259E-4</v>
          </cell>
          <cell r="K69">
            <v>982</v>
          </cell>
          <cell r="L69">
            <v>179.728412138403</v>
          </cell>
          <cell r="M69">
            <v>1683</v>
          </cell>
          <cell r="N69">
            <v>1.98356628108519E-2</v>
          </cell>
          <cell r="O69">
            <v>1674</v>
          </cell>
          <cell r="P69">
            <v>0.02</v>
          </cell>
          <cell r="Q69">
            <v>2535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  <cell r="I70">
            <v>201</v>
          </cell>
          <cell r="J70">
            <v>1.33792706399626E-4</v>
          </cell>
          <cell r="K70">
            <v>948</v>
          </cell>
          <cell r="L70">
            <v>148.57551914406699</v>
          </cell>
          <cell r="M70">
            <v>1780</v>
          </cell>
          <cell r="N70">
            <v>1.75737824475099E-2</v>
          </cell>
          <cell r="O70">
            <v>1722</v>
          </cell>
          <cell r="P70">
            <v>0.05</v>
          </cell>
          <cell r="Q70">
            <v>2031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  <cell r="I71">
            <v>106</v>
          </cell>
          <cell r="J71">
            <v>3.0206915303182801E-4</v>
          </cell>
          <cell r="K71">
            <v>128</v>
          </cell>
          <cell r="L71">
            <v>17.1105931695588</v>
          </cell>
          <cell r="M71">
            <v>2502</v>
          </cell>
          <cell r="N71">
            <v>2.8857416404073099E-3</v>
          </cell>
          <cell r="O71">
            <v>2361</v>
          </cell>
          <cell r="P71">
            <v>0.08</v>
          </cell>
          <cell r="Q71">
            <v>1664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  <cell r="I72">
            <v>69</v>
          </cell>
          <cell r="J72">
            <v>2.44204173320801E-4</v>
          </cell>
          <cell r="K72">
            <v>234</v>
          </cell>
          <cell r="L72">
            <v>18.326190645683301</v>
          </cell>
          <cell r="M72">
            <v>2471</v>
          </cell>
          <cell r="N72">
            <v>2.5189988871917599E-3</v>
          </cell>
          <cell r="O72">
            <v>2407</v>
          </cell>
          <cell r="P72">
            <v>0.04</v>
          </cell>
          <cell r="Q72">
            <v>2139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  <cell r="I73">
            <v>86</v>
          </cell>
          <cell r="J73">
            <v>1.27148914755305E-4</v>
          </cell>
          <cell r="K73">
            <v>1062</v>
          </cell>
          <cell r="L73">
            <v>147.12241122443999</v>
          </cell>
          <cell r="M73">
            <v>1785</v>
          </cell>
          <cell r="N73">
            <v>1.4748221953183101E-2</v>
          </cell>
          <cell r="O73">
            <v>1791</v>
          </cell>
          <cell r="P73">
            <v>0.03</v>
          </cell>
          <cell r="Q73">
            <v>2352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  <cell r="I74">
            <v>18</v>
          </cell>
          <cell r="J74">
            <v>1.83072784744177E-4</v>
          </cell>
          <cell r="K74">
            <v>488</v>
          </cell>
          <cell r="L74">
            <v>33.083289182859602</v>
          </cell>
          <cell r="M74">
            <v>2322</v>
          </cell>
          <cell r="N74">
            <v>4.9349497319449804E-3</v>
          </cell>
          <cell r="O74">
            <v>2207</v>
          </cell>
          <cell r="P74">
            <v>0.05</v>
          </cell>
          <cell r="Q74">
            <v>1919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  <cell r="I75">
            <v>190</v>
          </cell>
          <cell r="J75">
            <v>2.1993905429166599E-4</v>
          </cell>
          <cell r="K75">
            <v>321</v>
          </cell>
          <cell r="L75">
            <v>408.85590132648002</v>
          </cell>
          <cell r="M75">
            <v>1287</v>
          </cell>
          <cell r="N75">
            <v>9.6554192886426499E-2</v>
          </cell>
          <cell r="O75">
            <v>784</v>
          </cell>
          <cell r="P75">
            <v>0.12</v>
          </cell>
          <cell r="Q75">
            <v>1376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  <cell r="I76">
            <v>201</v>
          </cell>
          <cell r="J76">
            <v>1.2405901137753901E-4</v>
          </cell>
          <cell r="K76">
            <v>1118</v>
          </cell>
          <cell r="L76">
            <v>308.20822952011201</v>
          </cell>
          <cell r="M76">
            <v>1435</v>
          </cell>
          <cell r="N76">
            <v>3.2351899104951398E-2</v>
          </cell>
          <cell r="O76">
            <v>1419</v>
          </cell>
          <cell r="P76">
            <v>0.24</v>
          </cell>
          <cell r="Q76">
            <v>1093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  <cell r="I77">
            <v>268</v>
          </cell>
          <cell r="J77">
            <v>2.5192103607980901E-4</v>
          </cell>
          <cell r="K77">
            <v>213</v>
          </cell>
          <cell r="L77">
            <v>162.089461769606</v>
          </cell>
          <cell r="M77">
            <v>1742</v>
          </cell>
          <cell r="N77">
            <v>3.4245159300778101E-2</v>
          </cell>
          <cell r="O77">
            <v>1384</v>
          </cell>
          <cell r="P77">
            <v>0.18</v>
          </cell>
          <cell r="Q77">
            <v>1200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  <cell r="I78">
            <v>166</v>
          </cell>
          <cell r="J78">
            <v>1.7092783013775899E-4</v>
          </cell>
          <cell r="K78">
            <v>557</v>
          </cell>
          <cell r="L78">
            <v>211.863451625105</v>
          </cell>
          <cell r="M78">
            <v>1615</v>
          </cell>
          <cell r="N78">
            <v>3.27870948466416E-2</v>
          </cell>
          <cell r="O78">
            <v>1410</v>
          </cell>
          <cell r="P78">
            <v>28.99</v>
          </cell>
          <cell r="Q78">
            <v>245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  <cell r="I79">
            <v>209</v>
          </cell>
          <cell r="J79">
            <v>1.8752130531888301E-4</v>
          </cell>
          <cell r="K79">
            <v>457</v>
          </cell>
          <cell r="L79">
            <v>122.893287489122</v>
          </cell>
          <cell r="M79">
            <v>1862</v>
          </cell>
          <cell r="N79">
            <v>4.2310502357870497E-2</v>
          </cell>
          <cell r="O79">
            <v>1268</v>
          </cell>
          <cell r="P79">
            <v>24.93</v>
          </cell>
          <cell r="Q79">
            <v>275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  <cell r="I80">
            <v>49</v>
          </cell>
          <cell r="J80">
            <v>1.05620558538155E-4</v>
          </cell>
          <cell r="K80">
            <v>1503</v>
          </cell>
          <cell r="L80">
            <v>18.014986744026</v>
          </cell>
          <cell r="M80">
            <v>2480</v>
          </cell>
          <cell r="N80">
            <v>1.8387655062210399E-3</v>
          </cell>
          <cell r="O80">
            <v>2496</v>
          </cell>
          <cell r="P80">
            <v>10.69</v>
          </cell>
          <cell r="Q80">
            <v>395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  <cell r="I81">
            <v>345</v>
          </cell>
          <cell r="J81">
            <v>1.9634341909862199E-4</v>
          </cell>
          <cell r="K81">
            <v>412</v>
          </cell>
          <cell r="L81">
            <v>199.59121707554101</v>
          </cell>
          <cell r="M81">
            <v>1642</v>
          </cell>
          <cell r="N81">
            <v>4.1391714601719698E-2</v>
          </cell>
          <cell r="O81">
            <v>1284</v>
          </cell>
          <cell r="P81">
            <v>59.2</v>
          </cell>
          <cell r="Q81">
            <v>89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  <cell r="I82">
            <v>1</v>
          </cell>
          <cell r="J82">
            <v>8.6570793064311103E-4</v>
          </cell>
          <cell r="K82">
            <v>4</v>
          </cell>
          <cell r="L82">
            <v>23.8450755794311</v>
          </cell>
          <cell r="M82">
            <v>2401</v>
          </cell>
          <cell r="N82">
            <v>2.0642871035897899E-2</v>
          </cell>
          <cell r="O82">
            <v>1657</v>
          </cell>
          <cell r="Q82">
            <v>3634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  <cell r="I83">
            <v>301</v>
          </cell>
          <cell r="J83">
            <v>7.7564557687343806E-5</v>
          </cell>
          <cell r="K83">
            <v>2275</v>
          </cell>
          <cell r="L83">
            <v>132.48390719310501</v>
          </cell>
          <cell r="M83">
            <v>1840</v>
          </cell>
          <cell r="N83">
            <v>1.06890718603026E-2</v>
          </cell>
          <cell r="O83">
            <v>1934</v>
          </cell>
          <cell r="P83">
            <v>48.08</v>
          </cell>
          <cell r="Q83">
            <v>132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  <cell r="I84">
            <v>51</v>
          </cell>
          <cell r="J84">
            <v>3.50587752858272E-4</v>
          </cell>
          <cell r="K84">
            <v>89</v>
          </cell>
          <cell r="L84">
            <v>89.076653100569004</v>
          </cell>
          <cell r="M84">
            <v>2007</v>
          </cell>
          <cell r="N84">
            <v>3.2288812051168098E-2</v>
          </cell>
          <cell r="O84">
            <v>1422</v>
          </cell>
          <cell r="P84">
            <v>4</v>
          </cell>
          <cell r="Q84">
            <v>530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  <cell r="I85">
            <v>465</v>
          </cell>
          <cell r="J85">
            <v>1.47536156720464E-4</v>
          </cell>
          <cell r="K85">
            <v>767</v>
          </cell>
          <cell r="L85">
            <v>1398.4343782639501</v>
          </cell>
          <cell r="M85">
            <v>638</v>
          </cell>
          <cell r="N85">
            <v>0.19411547118327499</v>
          </cell>
          <cell r="O85">
            <v>351</v>
          </cell>
          <cell r="P85">
            <v>7.0000000000000007E-2</v>
          </cell>
          <cell r="Q85">
            <v>1756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  <cell r="I86">
            <v>606</v>
          </cell>
          <cell r="J86">
            <v>9.5424199102253795E-5</v>
          </cell>
          <cell r="K86">
            <v>1747</v>
          </cell>
          <cell r="L86">
            <v>711.74371609711704</v>
          </cell>
          <cell r="M86">
            <v>1013</v>
          </cell>
          <cell r="N86">
            <v>6.2919561954048603E-2</v>
          </cell>
          <cell r="O86">
            <v>1035</v>
          </cell>
          <cell r="P86">
            <v>0.18</v>
          </cell>
          <cell r="Q86">
            <v>1223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  <cell r="I87">
            <v>99</v>
          </cell>
          <cell r="J87">
            <v>1.2103974152735E-4</v>
          </cell>
          <cell r="K87">
            <v>1164</v>
          </cell>
          <cell r="L87">
            <v>1431.63728896616</v>
          </cell>
          <cell r="M87">
            <v>622</v>
          </cell>
          <cell r="N87">
            <v>0.149137116011996</v>
          </cell>
          <cell r="O87">
            <v>520</v>
          </cell>
          <cell r="P87">
            <v>0.08</v>
          </cell>
          <cell r="Q87">
            <v>1632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  <cell r="I88">
            <v>139</v>
          </cell>
          <cell r="J88">
            <v>2.31942927228033E-4</v>
          </cell>
          <cell r="K88">
            <v>279</v>
          </cell>
          <cell r="L88">
            <v>1458.4790214193399</v>
          </cell>
          <cell r="M88">
            <v>613</v>
          </cell>
          <cell r="N88">
            <v>0.271196789601302</v>
          </cell>
          <cell r="O88">
            <v>178</v>
          </cell>
          <cell r="P88">
            <v>7.0000000000000007E-2</v>
          </cell>
          <cell r="Q88">
            <v>1674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  <cell r="I89">
            <v>267</v>
          </cell>
          <cell r="J89">
            <v>1.13806412710096E-4</v>
          </cell>
          <cell r="K89">
            <v>1324</v>
          </cell>
          <cell r="L89">
            <v>264.26752893305502</v>
          </cell>
          <cell r="M89">
            <v>1509</v>
          </cell>
          <cell r="N89">
            <v>2.7531904830625498E-2</v>
          </cell>
          <cell r="O89">
            <v>1505</v>
          </cell>
          <cell r="P89">
            <v>38.11</v>
          </cell>
          <cell r="Q89">
            <v>197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  <cell r="I90">
            <v>403</v>
          </cell>
          <cell r="J90">
            <v>9.5092206869757398E-5</v>
          </cell>
          <cell r="K90">
            <v>1762</v>
          </cell>
          <cell r="L90">
            <v>1309.42412546783</v>
          </cell>
          <cell r="M90">
            <v>678</v>
          </cell>
          <cell r="N90">
            <v>0.112139339491741</v>
          </cell>
          <cell r="O90">
            <v>699</v>
          </cell>
          <cell r="P90">
            <v>0.19</v>
          </cell>
          <cell r="Q90">
            <v>1189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  <cell r="I91">
            <v>629</v>
          </cell>
          <cell r="J91">
            <v>1.18023475864624E-4</v>
          </cell>
          <cell r="K91">
            <v>1229</v>
          </cell>
          <cell r="L91">
            <v>985.19221347998098</v>
          </cell>
          <cell r="M91">
            <v>841</v>
          </cell>
          <cell r="N91">
            <v>0.118578820181394</v>
          </cell>
          <cell r="O91">
            <v>654</v>
          </cell>
          <cell r="P91">
            <v>0.21</v>
          </cell>
          <cell r="Q91">
            <v>1139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  <cell r="I92">
            <v>56</v>
          </cell>
          <cell r="J92">
            <v>2.2641579818338299E-4</v>
          </cell>
          <cell r="K92">
            <v>301</v>
          </cell>
          <cell r="L92">
            <v>791.93410188629105</v>
          </cell>
          <cell r="M92">
            <v>950</v>
          </cell>
          <cell r="N92">
            <v>0.175812184778321</v>
          </cell>
          <cell r="O92">
            <v>411</v>
          </cell>
          <cell r="P92">
            <v>0.04</v>
          </cell>
          <cell r="Q92">
            <v>2125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  <cell r="I93">
            <v>359</v>
          </cell>
          <cell r="J93">
            <v>1.01738953645259E-4</v>
          </cell>
          <cell r="K93">
            <v>1610</v>
          </cell>
          <cell r="L93">
            <v>529.22604725544898</v>
          </cell>
          <cell r="M93">
            <v>1174</v>
          </cell>
          <cell r="N93">
            <v>5.4307830328975702E-2</v>
          </cell>
          <cell r="O93">
            <v>1131</v>
          </cell>
          <cell r="P93">
            <v>0.52</v>
          </cell>
          <cell r="Q93">
            <v>890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  <cell r="I94">
            <v>104</v>
          </cell>
          <cell r="J94">
            <v>8.3073483023044206E-5</v>
          </cell>
          <cell r="K94">
            <v>2130</v>
          </cell>
          <cell r="L94">
            <v>187.93263000534799</v>
          </cell>
          <cell r="M94">
            <v>1666</v>
          </cell>
          <cell r="N94">
            <v>1.2891824854699099E-2</v>
          </cell>
          <cell r="O94">
            <v>1847</v>
          </cell>
          <cell r="P94">
            <v>33.04</v>
          </cell>
          <cell r="Q94">
            <v>223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  <cell r="I95">
            <v>448</v>
          </cell>
          <cell r="J95">
            <v>1.47308740090236E-4</v>
          </cell>
          <cell r="K95">
            <v>770</v>
          </cell>
          <cell r="L95">
            <v>1022.0989339556201</v>
          </cell>
          <cell r="M95">
            <v>813</v>
          </cell>
          <cell r="N95">
            <v>0.120059743104473</v>
          </cell>
          <cell r="O95">
            <v>644</v>
          </cell>
          <cell r="P95">
            <v>29.66</v>
          </cell>
          <cell r="Q95">
            <v>239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  <cell r="I96">
            <v>22</v>
          </cell>
          <cell r="J96">
            <v>8.8130174325280094E-5</v>
          </cell>
          <cell r="K96">
            <v>1979</v>
          </cell>
          <cell r="L96">
            <v>4178.9611162523397</v>
          </cell>
          <cell r="M96">
            <v>140</v>
          </cell>
          <cell r="N96">
            <v>0.28655371121123602</v>
          </cell>
          <cell r="O96">
            <v>145</v>
          </cell>
          <cell r="Q96">
            <v>3370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  <cell r="I97">
            <v>97</v>
          </cell>
          <cell r="J97">
            <v>2.0478641795541701E-4</v>
          </cell>
          <cell r="K97">
            <v>383</v>
          </cell>
          <cell r="L97">
            <v>15.7423635840867</v>
          </cell>
          <cell r="M97">
            <v>2521</v>
          </cell>
          <cell r="N97">
            <v>3.1691409699124702E-3</v>
          </cell>
          <cell r="O97">
            <v>2331</v>
          </cell>
          <cell r="Q97">
            <v>3112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  <cell r="I98">
            <v>64</v>
          </cell>
          <cell r="J98">
            <v>2.27122476471344E-4</v>
          </cell>
          <cell r="K98">
            <v>296</v>
          </cell>
          <cell r="L98">
            <v>0.31238623303193902</v>
          </cell>
          <cell r="M98">
            <v>2924</v>
          </cell>
          <cell r="N98">
            <v>9.9530730371828695E-5</v>
          </cell>
          <cell r="O98">
            <v>2876</v>
          </cell>
          <cell r="P98">
            <v>0.02</v>
          </cell>
          <cell r="Q98">
            <v>2560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  <cell r="I99">
            <v>27</v>
          </cell>
          <cell r="J99">
            <v>2.2706325452654001E-4</v>
          </cell>
          <cell r="K99">
            <v>297</v>
          </cell>
          <cell r="L99">
            <v>5.3462738617857299</v>
          </cell>
          <cell r="M99">
            <v>2735</v>
          </cell>
          <cell r="N99">
            <v>9.3078736243365305E-4</v>
          </cell>
          <cell r="O99">
            <v>2652</v>
          </cell>
          <cell r="P99">
            <v>0.09</v>
          </cell>
          <cell r="Q99">
            <v>1526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  <cell r="I100">
            <v>202</v>
          </cell>
          <cell r="J100">
            <v>2.1029712176338401E-4</v>
          </cell>
          <cell r="K100">
            <v>356</v>
          </cell>
          <cell r="L100">
            <v>21.9397181577122</v>
          </cell>
          <cell r="M100">
            <v>2426</v>
          </cell>
          <cell r="N100">
            <v>4.3604227607896302E-3</v>
          </cell>
          <cell r="O100">
            <v>2237</v>
          </cell>
          <cell r="P100">
            <v>0.18</v>
          </cell>
          <cell r="Q100">
            <v>1214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  <cell r="I101">
            <v>15</v>
          </cell>
          <cell r="J101">
            <v>6.7623779007893294E-5</v>
          </cell>
          <cell r="K101">
            <v>2545</v>
          </cell>
          <cell r="L101">
            <v>6.6003603239854103E-2</v>
          </cell>
          <cell r="M101">
            <v>3221</v>
          </cell>
          <cell r="N101">
            <v>4.4776990599464903E-6</v>
          </cell>
          <cell r="O101">
            <v>3298</v>
          </cell>
          <cell r="Q101">
            <v>2985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  <cell r="I102">
            <v>66</v>
          </cell>
          <cell r="J102">
            <v>3.5047103322610299E-5</v>
          </cell>
          <cell r="K102">
            <v>3351</v>
          </cell>
          <cell r="L102">
            <v>201.918123272445</v>
          </cell>
          <cell r="M102">
            <v>1637</v>
          </cell>
          <cell r="N102">
            <v>5.9064461936286202E-3</v>
          </cell>
          <cell r="O102">
            <v>2159</v>
          </cell>
          <cell r="Q102">
            <v>2790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  <cell r="I103">
            <v>11</v>
          </cell>
          <cell r="J103">
            <v>5.65182705031475E-5</v>
          </cell>
          <cell r="K103">
            <v>2872</v>
          </cell>
          <cell r="L103">
            <v>6.6431909799575806E-2</v>
          </cell>
          <cell r="M103">
            <v>2969</v>
          </cell>
          <cell r="N103">
            <v>3.7546166480931201E-6</v>
          </cell>
          <cell r="O103">
            <v>3351</v>
          </cell>
          <cell r="P103">
            <v>0.09</v>
          </cell>
          <cell r="Q103">
            <v>1523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  <cell r="I104">
            <v>16</v>
          </cell>
          <cell r="J104">
            <v>4.7461159795147897E-5</v>
          </cell>
          <cell r="K104">
            <v>3103</v>
          </cell>
          <cell r="L104">
            <v>6.5468220040202099E-2</v>
          </cell>
          <cell r="M104">
            <v>3390</v>
          </cell>
          <cell r="N104">
            <v>3.1133336680925799E-6</v>
          </cell>
          <cell r="O104">
            <v>3402</v>
          </cell>
          <cell r="Q104">
            <v>3378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  <cell r="I105">
            <v>253</v>
          </cell>
          <cell r="J105">
            <v>5.8640192772840999E-5</v>
          </cell>
          <cell r="K105">
            <v>2818</v>
          </cell>
          <cell r="L105">
            <v>542.88180315326599</v>
          </cell>
          <cell r="M105">
            <v>1156</v>
          </cell>
          <cell r="N105">
            <v>3.02333981034194E-2</v>
          </cell>
          <cell r="O105">
            <v>1458</v>
          </cell>
          <cell r="P105">
            <v>2.41</v>
          </cell>
          <cell r="Q105">
            <v>606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  <cell r="I106">
            <v>167</v>
          </cell>
          <cell r="J106">
            <v>6.0116612141297299E-5</v>
          </cell>
          <cell r="K106">
            <v>2769</v>
          </cell>
          <cell r="L106">
            <v>362.80625481310102</v>
          </cell>
          <cell r="M106">
            <v>1349</v>
          </cell>
          <cell r="N106">
            <v>2.2888542080238501E-2</v>
          </cell>
          <cell r="O106">
            <v>1605</v>
          </cell>
          <cell r="P106">
            <v>0.03</v>
          </cell>
          <cell r="Q106">
            <v>2288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  <cell r="I107">
            <v>269</v>
          </cell>
          <cell r="J107">
            <v>5.5958462985387999E-5</v>
          </cell>
          <cell r="K107">
            <v>2891</v>
          </cell>
          <cell r="L107">
            <v>116.83187771474999</v>
          </cell>
          <cell r="M107">
            <v>1888</v>
          </cell>
          <cell r="N107">
            <v>5.5801820831127801E-3</v>
          </cell>
          <cell r="O107">
            <v>2178</v>
          </cell>
          <cell r="P107">
            <v>0.22</v>
          </cell>
          <cell r="Q107">
            <v>1131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  <cell r="I108">
            <v>24</v>
          </cell>
          <cell r="J108">
            <v>5.5357453991588103E-5</v>
          </cell>
          <cell r="K108">
            <v>2902</v>
          </cell>
          <cell r="L108">
            <v>6.5254066760341303E-2</v>
          </cell>
          <cell r="M108">
            <v>3478</v>
          </cell>
          <cell r="N108">
            <v>3.6134882748089099E-6</v>
          </cell>
          <cell r="O108">
            <v>3359</v>
          </cell>
          <cell r="P108">
            <v>0.03</v>
          </cell>
          <cell r="Q108">
            <v>2342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  <cell r="I109">
            <v>21</v>
          </cell>
          <cell r="J109">
            <v>4.6814926550030598E-5</v>
          </cell>
          <cell r="K109">
            <v>3116</v>
          </cell>
          <cell r="L109">
            <v>8.38594480320101</v>
          </cell>
          <cell r="M109">
            <v>2659</v>
          </cell>
          <cell r="N109">
            <v>4.7064011228026102E-4</v>
          </cell>
          <cell r="O109">
            <v>2740</v>
          </cell>
          <cell r="Q109">
            <v>3202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  <cell r="I110">
            <v>67</v>
          </cell>
          <cell r="J110">
            <v>6.4156204409686497E-5</v>
          </cell>
          <cell r="K110">
            <v>2638</v>
          </cell>
          <cell r="L110">
            <v>6.5524667501449502E-2</v>
          </cell>
          <cell r="M110">
            <v>3359</v>
          </cell>
          <cell r="N110">
            <v>4.20699998095773E-6</v>
          </cell>
          <cell r="O110">
            <v>3320</v>
          </cell>
          <cell r="Q110">
            <v>2730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  <cell r="I111">
            <v>6</v>
          </cell>
          <cell r="J111">
            <v>7.0764752308605198E-5</v>
          </cell>
          <cell r="K111">
            <v>2449</v>
          </cell>
          <cell r="L111">
            <v>6.6003603239854103E-2</v>
          </cell>
          <cell r="M111">
            <v>3222</v>
          </cell>
          <cell r="N111">
            <v>4.6656327108222997E-6</v>
          </cell>
          <cell r="O111">
            <v>3282</v>
          </cell>
          <cell r="Q111">
            <v>3422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  <cell r="I112">
            <v>349</v>
          </cell>
          <cell r="J112">
            <v>6.3247805500623802E-5</v>
          </cell>
          <cell r="K112">
            <v>2669</v>
          </cell>
          <cell r="L112">
            <v>673.53886400082001</v>
          </cell>
          <cell r="M112">
            <v>1040</v>
          </cell>
          <cell r="N112">
            <v>4.0646618221644698E-2</v>
          </cell>
          <cell r="O112">
            <v>1294</v>
          </cell>
          <cell r="Q112">
            <v>3143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  <cell r="I113">
            <v>75</v>
          </cell>
          <cell r="J113">
            <v>6.9325235761032202E-5</v>
          </cell>
          <cell r="K113">
            <v>2495</v>
          </cell>
          <cell r="L113">
            <v>169.75166047960499</v>
          </cell>
          <cell r="M113">
            <v>1718</v>
          </cell>
          <cell r="N113">
            <v>1.0771887435303299E-2</v>
          </cell>
          <cell r="O113">
            <v>1930</v>
          </cell>
          <cell r="Q113">
            <v>2812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  <cell r="I114">
            <v>27</v>
          </cell>
          <cell r="J114">
            <v>6.1338741438198097E-5</v>
          </cell>
          <cell r="K114">
            <v>2740</v>
          </cell>
          <cell r="L114">
            <v>154.36438910966601</v>
          </cell>
          <cell r="M114">
            <v>1764</v>
          </cell>
          <cell r="N114">
            <v>1.25656778975025E-2</v>
          </cell>
          <cell r="O114">
            <v>1858</v>
          </cell>
          <cell r="P114">
            <v>23.54</v>
          </cell>
          <cell r="Q114">
            <v>284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  <cell r="I115">
            <v>152</v>
          </cell>
          <cell r="J115">
            <v>7.4203644224916002E-5</v>
          </cell>
          <cell r="K115">
            <v>2351</v>
          </cell>
          <cell r="L115">
            <v>1301.8625071556701</v>
          </cell>
          <cell r="M115">
            <v>681</v>
          </cell>
          <cell r="N115">
            <v>8.8417764423527501E-2</v>
          </cell>
          <cell r="O115">
            <v>837</v>
          </cell>
          <cell r="P115">
            <v>7.0000000000000007E-2</v>
          </cell>
          <cell r="Q115">
            <v>1686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  <cell r="I116">
            <v>122</v>
          </cell>
          <cell r="J116">
            <v>9.9133962233584805E-5</v>
          </cell>
          <cell r="K116">
            <v>1665</v>
          </cell>
          <cell r="L116">
            <v>1262.4628257767899</v>
          </cell>
          <cell r="M116">
            <v>693</v>
          </cell>
          <cell r="N116">
            <v>0.12088199688459</v>
          </cell>
          <cell r="O116">
            <v>641</v>
          </cell>
          <cell r="P116">
            <v>7.0000000000000007E-2</v>
          </cell>
          <cell r="Q116">
            <v>1702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  <cell r="I117">
            <v>188</v>
          </cell>
          <cell r="J117">
            <v>6.7022314113430196E-5</v>
          </cell>
          <cell r="K117">
            <v>2556</v>
          </cell>
          <cell r="L117">
            <v>932.88752942662995</v>
          </cell>
          <cell r="M117">
            <v>868</v>
          </cell>
          <cell r="N117">
            <v>6.59937088402692E-2</v>
          </cell>
          <cell r="O117">
            <v>1013</v>
          </cell>
          <cell r="P117">
            <v>1.58</v>
          </cell>
          <cell r="Q117">
            <v>663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  <cell r="I118">
            <v>94</v>
          </cell>
          <cell r="J118">
            <v>8.1941112783053804E-5</v>
          </cell>
          <cell r="K118">
            <v>2157</v>
          </cell>
          <cell r="L118">
            <v>550.24114465285402</v>
          </cell>
          <cell r="M118">
            <v>1144</v>
          </cell>
          <cell r="N118">
            <v>6.17500204482683E-2</v>
          </cell>
          <cell r="O118">
            <v>1046</v>
          </cell>
          <cell r="P118">
            <v>0.02</v>
          </cell>
          <cell r="Q118">
            <v>2447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  <cell r="I119">
            <v>41</v>
          </cell>
          <cell r="J119">
            <v>7.0723966284897807E-5</v>
          </cell>
          <cell r="K119">
            <v>2450</v>
          </cell>
          <cell r="L119">
            <v>118.296620108005</v>
          </cell>
          <cell r="M119">
            <v>1877</v>
          </cell>
          <cell r="N119">
            <v>8.8690237916718793E-3</v>
          </cell>
          <cell r="O119">
            <v>2008</v>
          </cell>
          <cell r="P119">
            <v>0.51</v>
          </cell>
          <cell r="Q119">
            <v>891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  <cell r="I120">
            <v>18</v>
          </cell>
          <cell r="J120">
            <v>7.9462172888109705E-5</v>
          </cell>
          <cell r="K120">
            <v>2222</v>
          </cell>
          <cell r="L120">
            <v>3.58525583148002</v>
          </cell>
          <cell r="M120">
            <v>2789</v>
          </cell>
          <cell r="N120">
            <v>3.1226694723438702E-4</v>
          </cell>
          <cell r="O120">
            <v>2790</v>
          </cell>
          <cell r="P120">
            <v>1.29</v>
          </cell>
          <cell r="Q120">
            <v>688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  <cell r="I121">
            <v>168</v>
          </cell>
          <cell r="J121">
            <v>3.5007377721081299E-5</v>
          </cell>
          <cell r="K121">
            <v>3352</v>
          </cell>
          <cell r="L121">
            <v>1021.47339331265</v>
          </cell>
          <cell r="M121">
            <v>814</v>
          </cell>
          <cell r="N121">
            <v>4.0157157334577497E-2</v>
          </cell>
          <cell r="O121">
            <v>1302</v>
          </cell>
          <cell r="Q121">
            <v>2863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  <cell r="I122">
            <v>60</v>
          </cell>
          <cell r="J122">
            <v>4.0037276782337897E-5</v>
          </cell>
          <cell r="K122">
            <v>3267</v>
          </cell>
          <cell r="L122">
            <v>1761.4133311020701</v>
          </cell>
          <cell r="M122">
            <v>511</v>
          </cell>
          <cell r="N122">
            <v>7.5514999329010901E-2</v>
          </cell>
          <cell r="O122">
            <v>934</v>
          </cell>
          <cell r="P122">
            <v>7.0000000000000007E-2</v>
          </cell>
          <cell r="Q122">
            <v>1729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  <cell r="I123">
            <v>40</v>
          </cell>
          <cell r="J123">
            <v>4.9195541942026397E-5</v>
          </cell>
          <cell r="K123">
            <v>3060</v>
          </cell>
          <cell r="L123">
            <v>3584.6163536822401</v>
          </cell>
          <cell r="M123">
            <v>191</v>
          </cell>
          <cell r="N123">
            <v>0.199068397241453</v>
          </cell>
          <cell r="O123">
            <v>330</v>
          </cell>
          <cell r="P123">
            <v>1.33</v>
          </cell>
          <cell r="Q123">
            <v>682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  <cell r="I124">
            <v>204</v>
          </cell>
          <cell r="J124">
            <v>8.20844983841175E-5</v>
          </cell>
          <cell r="K124">
            <v>2150</v>
          </cell>
          <cell r="L124">
            <v>5306.8686394137703</v>
          </cell>
          <cell r="M124">
            <v>52</v>
          </cell>
          <cell r="N124">
            <v>0.392059401737966</v>
          </cell>
          <cell r="O124">
            <v>63</v>
          </cell>
          <cell r="P124">
            <v>0.11</v>
          </cell>
          <cell r="Q124">
            <v>1431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  <cell r="I125">
            <v>21</v>
          </cell>
          <cell r="J125">
            <v>3.0625208182755098E-5</v>
          </cell>
          <cell r="K125">
            <v>3421</v>
          </cell>
          <cell r="L125">
            <v>38.537056578332098</v>
          </cell>
          <cell r="M125">
            <v>2287</v>
          </cell>
          <cell r="N125">
            <v>1.62480584924966E-3</v>
          </cell>
          <cell r="O125">
            <v>2535</v>
          </cell>
          <cell r="P125">
            <v>33.369999999999997</v>
          </cell>
          <cell r="Q125">
            <v>222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  <cell r="I126">
            <v>506</v>
          </cell>
          <cell r="J126">
            <v>5.7510412594944297E-5</v>
          </cell>
          <cell r="K126">
            <v>2848</v>
          </cell>
          <cell r="L126">
            <v>5003.4373488956098</v>
          </cell>
          <cell r="M126">
            <v>77</v>
          </cell>
          <cell r="N126">
            <v>0.27714122298972199</v>
          </cell>
          <cell r="O126">
            <v>163</v>
          </cell>
          <cell r="P126">
            <v>0.12</v>
          </cell>
          <cell r="Q126">
            <v>1377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  <cell r="I127">
            <v>286</v>
          </cell>
          <cell r="J127">
            <v>4.3678770870759699E-5</v>
          </cell>
          <cell r="K127">
            <v>3195</v>
          </cell>
          <cell r="L127">
            <v>4995.9653849461502</v>
          </cell>
          <cell r="M127">
            <v>78</v>
          </cell>
          <cell r="N127">
            <v>0.22394026172950501</v>
          </cell>
          <cell r="O127">
            <v>277</v>
          </cell>
          <cell r="P127">
            <v>0.05</v>
          </cell>
          <cell r="Q127">
            <v>1982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  <cell r="I128">
            <v>210</v>
          </cell>
          <cell r="J128">
            <v>3.7309230880994998E-5</v>
          </cell>
          <cell r="K128">
            <v>3308</v>
          </cell>
          <cell r="L128">
            <v>2069.6718411228499</v>
          </cell>
          <cell r="M128">
            <v>438</v>
          </cell>
          <cell r="N128">
            <v>6.8543773145338993E-2</v>
          </cell>
          <cell r="O128">
            <v>989</v>
          </cell>
          <cell r="P128">
            <v>0.21</v>
          </cell>
          <cell r="Q128">
            <v>1136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  <cell r="I129">
            <v>121</v>
          </cell>
          <cell r="J129">
            <v>6.3712531924420895E-5</v>
          </cell>
          <cell r="K129">
            <v>2657</v>
          </cell>
          <cell r="L129">
            <v>3802.01618389551</v>
          </cell>
          <cell r="M129">
            <v>170</v>
          </cell>
          <cell r="N129">
            <v>0.225012984930165</v>
          </cell>
          <cell r="O129">
            <v>274</v>
          </cell>
          <cell r="P129">
            <v>7.0000000000000007E-2</v>
          </cell>
          <cell r="Q129">
            <v>1746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  <cell r="I130">
            <v>172</v>
          </cell>
          <cell r="J130">
            <v>4.0940823900574898E-5</v>
          </cell>
          <cell r="K130">
            <v>3246</v>
          </cell>
          <cell r="L130">
            <v>1025.90074850531</v>
          </cell>
          <cell r="M130">
            <v>811</v>
          </cell>
          <cell r="N130">
            <v>4.7182277694944402E-2</v>
          </cell>
          <cell r="O130">
            <v>1209</v>
          </cell>
          <cell r="P130">
            <v>0.19</v>
          </cell>
          <cell r="Q130">
            <v>1180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  <cell r="I131">
            <v>390</v>
          </cell>
          <cell r="J131">
            <v>3.2525513624301203E-5</v>
          </cell>
          <cell r="K131">
            <v>3393</v>
          </cell>
          <cell r="L131">
            <v>6228.9606849819002</v>
          </cell>
          <cell r="M131">
            <v>25</v>
          </cell>
          <cell r="N131">
            <v>0.20004361215688499</v>
          </cell>
          <cell r="O131">
            <v>327</v>
          </cell>
          <cell r="P131">
            <v>0.11</v>
          </cell>
          <cell r="Q131">
            <v>1437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  <cell r="I132">
            <v>44</v>
          </cell>
          <cell r="J132">
            <v>3.51225060851077E-5</v>
          </cell>
          <cell r="K132">
            <v>3349</v>
          </cell>
          <cell r="L132">
            <v>2118.7774770814699</v>
          </cell>
          <cell r="M132">
            <v>422</v>
          </cell>
          <cell r="N132">
            <v>7.3065362450398297E-2</v>
          </cell>
          <cell r="O132">
            <v>956</v>
          </cell>
          <cell r="P132">
            <v>0.06</v>
          </cell>
          <cell r="Q132">
            <v>1886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  <cell r="I133">
            <v>119</v>
          </cell>
          <cell r="J133">
            <v>3.9517375656590397E-5</v>
          </cell>
          <cell r="K133">
            <v>3277</v>
          </cell>
          <cell r="L133">
            <v>112.28512852946901</v>
          </cell>
          <cell r="M133">
            <v>1904</v>
          </cell>
          <cell r="N133">
            <v>4.8731050414983898E-3</v>
          </cell>
          <cell r="O133">
            <v>2209</v>
          </cell>
          <cell r="P133">
            <v>35.54</v>
          </cell>
          <cell r="Q133">
            <v>213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  <cell r="I134">
            <v>345</v>
          </cell>
          <cell r="J134">
            <v>3.23229090402795E-5</v>
          </cell>
          <cell r="K134">
            <v>3395</v>
          </cell>
          <cell r="L134">
            <v>6743.7065428179403</v>
          </cell>
          <cell r="M134">
            <v>13</v>
          </cell>
          <cell r="N134">
            <v>0.21126786829620001</v>
          </cell>
          <cell r="O134">
            <v>306</v>
          </cell>
          <cell r="P134">
            <v>0.08</v>
          </cell>
          <cell r="Q134">
            <v>1598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  <cell r="I135">
            <v>368</v>
          </cell>
          <cell r="J135">
            <v>5.1188328086327303E-5</v>
          </cell>
          <cell r="K135">
            <v>3010</v>
          </cell>
          <cell r="L135">
            <v>6445.9013008461498</v>
          </cell>
          <cell r="M135">
            <v>19</v>
          </cell>
          <cell r="N135">
            <v>0.29172963321173001</v>
          </cell>
          <cell r="O135">
            <v>141</v>
          </cell>
          <cell r="P135">
            <v>0.21</v>
          </cell>
          <cell r="Q135">
            <v>1150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  <cell r="I136">
            <v>132</v>
          </cell>
          <cell r="J136">
            <v>5.20638125059497E-5</v>
          </cell>
          <cell r="K136">
            <v>2991</v>
          </cell>
          <cell r="L136">
            <v>4310.3961495785297</v>
          </cell>
          <cell r="M136">
            <v>125</v>
          </cell>
          <cell r="N136">
            <v>0.22385047699097499</v>
          </cell>
          <cell r="O136">
            <v>278</v>
          </cell>
          <cell r="P136">
            <v>0.08</v>
          </cell>
          <cell r="Q136">
            <v>1599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  <cell r="I137">
            <v>222</v>
          </cell>
          <cell r="J137">
            <v>3.6057098180787099E-5</v>
          </cell>
          <cell r="K137">
            <v>3337</v>
          </cell>
          <cell r="L137">
            <v>5548.30181189821</v>
          </cell>
          <cell r="M137">
            <v>47</v>
          </cell>
          <cell r="N137">
            <v>0.201663723154174</v>
          </cell>
          <cell r="O137">
            <v>321</v>
          </cell>
          <cell r="P137">
            <v>0.17</v>
          </cell>
          <cell r="Q137">
            <v>1244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  <cell r="I138">
            <v>92</v>
          </cell>
          <cell r="J138">
            <v>4.46894986712972E-5</v>
          </cell>
          <cell r="K138">
            <v>3170</v>
          </cell>
          <cell r="L138">
            <v>5876.5086190649499</v>
          </cell>
          <cell r="M138">
            <v>35</v>
          </cell>
          <cell r="N138">
            <v>0.27286096019091399</v>
          </cell>
          <cell r="O138">
            <v>175</v>
          </cell>
          <cell r="P138">
            <v>7.0000000000000007E-2</v>
          </cell>
          <cell r="Q138">
            <v>1734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  <cell r="I139">
            <v>156</v>
          </cell>
          <cell r="J139">
            <v>6.33315877656479E-5</v>
          </cell>
          <cell r="K139">
            <v>2666</v>
          </cell>
          <cell r="L139">
            <v>4129.7340630333902</v>
          </cell>
          <cell r="M139">
            <v>141</v>
          </cell>
          <cell r="N139">
            <v>0.25136913095552799</v>
          </cell>
          <cell r="O139">
            <v>213</v>
          </cell>
          <cell r="P139">
            <v>7.0000000000000007E-2</v>
          </cell>
          <cell r="Q139">
            <v>1688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  <cell r="I140">
            <v>43</v>
          </cell>
          <cell r="J140">
            <v>1.8414301493543199E-4</v>
          </cell>
          <cell r="K140">
            <v>479</v>
          </cell>
          <cell r="L140">
            <v>19.9675388826433</v>
          </cell>
          <cell r="M140">
            <v>2449</v>
          </cell>
          <cell r="N140">
            <v>3.9357237198224398E-3</v>
          </cell>
          <cell r="O140">
            <v>2259</v>
          </cell>
          <cell r="Q140">
            <v>2680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  <cell r="I141">
            <v>22</v>
          </cell>
          <cell r="J141">
            <v>2.0874727207145999E-4</v>
          </cell>
          <cell r="K141">
            <v>367</v>
          </cell>
          <cell r="L141">
            <v>6.6431531992944007E-2</v>
          </cell>
          <cell r="M141">
            <v>3005</v>
          </cell>
          <cell r="N141">
            <v>1.3867401083055001E-5</v>
          </cell>
          <cell r="O141">
            <v>3019</v>
          </cell>
          <cell r="P141">
            <v>0.05</v>
          </cell>
          <cell r="Q141">
            <v>1987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  <cell r="I142">
            <v>99</v>
          </cell>
          <cell r="J142">
            <v>1.4106289341952999E-4</v>
          </cell>
          <cell r="K142">
            <v>853</v>
          </cell>
          <cell r="L142">
            <v>6.5344162337000397E-2</v>
          </cell>
          <cell r="M142">
            <v>3440</v>
          </cell>
          <cell r="N142">
            <v>9.2292027389035199E-6</v>
          </cell>
          <cell r="O142">
            <v>3088</v>
          </cell>
          <cell r="P142">
            <v>0.02</v>
          </cell>
          <cell r="Q142">
            <v>2562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  <cell r="I143">
            <v>33</v>
          </cell>
          <cell r="J143">
            <v>8.5557114834955395E-5</v>
          </cell>
          <cell r="K143">
            <v>2039</v>
          </cell>
          <cell r="L143">
            <v>4275.4303253485396</v>
          </cell>
          <cell r="M143">
            <v>128</v>
          </cell>
          <cell r="N143">
            <v>0.30243873870572802</v>
          </cell>
          <cell r="O143">
            <v>136</v>
          </cell>
          <cell r="P143">
            <v>0.03</v>
          </cell>
          <cell r="Q143">
            <v>2265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  <cell r="I144">
            <v>14</v>
          </cell>
          <cell r="J144">
            <v>2.94412293092486E-5</v>
          </cell>
          <cell r="K144">
            <v>3432</v>
          </cell>
          <cell r="L144">
            <v>4227.7566240812803</v>
          </cell>
          <cell r="M144">
            <v>136</v>
          </cell>
          <cell r="N144">
            <v>0.15538596413397901</v>
          </cell>
          <cell r="O144">
            <v>490</v>
          </cell>
          <cell r="P144">
            <v>0</v>
          </cell>
          <cell r="Q144">
            <v>2626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  <cell r="I145">
            <v>103</v>
          </cell>
          <cell r="J145">
            <v>7.6699699566479702E-6</v>
          </cell>
          <cell r="K145">
            <v>3624</v>
          </cell>
          <cell r="L145">
            <v>6.5146990120410905E-2</v>
          </cell>
          <cell r="M145">
            <v>3609</v>
          </cell>
          <cell r="N145">
            <v>4.9967545698959396E-7</v>
          </cell>
          <cell r="O145">
            <v>3625</v>
          </cell>
          <cell r="Q145">
            <v>2677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  <cell r="I146">
            <v>58</v>
          </cell>
          <cell r="J146">
            <v>6.6635150190295599E-6</v>
          </cell>
          <cell r="K146">
            <v>3630</v>
          </cell>
          <cell r="L146">
            <v>6.5191297695554498E-2</v>
          </cell>
          <cell r="M146">
            <v>3518</v>
          </cell>
          <cell r="N146">
            <v>4.34670375799763E-7</v>
          </cell>
          <cell r="O146">
            <v>3630</v>
          </cell>
          <cell r="P146">
            <v>0.02</v>
          </cell>
          <cell r="Q146">
            <v>2520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  <cell r="I147">
            <v>394</v>
          </cell>
          <cell r="J147">
            <v>1.17336817188015E-4</v>
          </cell>
          <cell r="K147">
            <v>1239</v>
          </cell>
          <cell r="L147">
            <v>495.11193482214298</v>
          </cell>
          <cell r="M147">
            <v>1205</v>
          </cell>
          <cell r="N147">
            <v>6.8197128478348495E-2</v>
          </cell>
          <cell r="O147">
            <v>994</v>
          </cell>
          <cell r="P147">
            <v>0.15</v>
          </cell>
          <cell r="Q147">
            <v>1295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  <cell r="I148">
            <v>17</v>
          </cell>
          <cell r="J148">
            <v>1.5564179642858601E-4</v>
          </cell>
          <cell r="K148">
            <v>687</v>
          </cell>
          <cell r="L148">
            <v>310.69810745187101</v>
          </cell>
          <cell r="M148">
            <v>1431</v>
          </cell>
          <cell r="N148">
            <v>2.4566780543788899E-2</v>
          </cell>
          <cell r="O148">
            <v>1567</v>
          </cell>
          <cell r="P148">
            <v>0.08</v>
          </cell>
          <cell r="Q148">
            <v>1588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  <cell r="I149">
            <v>353</v>
          </cell>
          <cell r="J149">
            <v>1.18484355857034E-4</v>
          </cell>
          <cell r="K149">
            <v>1218</v>
          </cell>
          <cell r="L149">
            <v>944.12985503231005</v>
          </cell>
          <cell r="M149">
            <v>865</v>
          </cell>
          <cell r="N149">
            <v>9.6142340641891103E-2</v>
          </cell>
          <cell r="O149">
            <v>785</v>
          </cell>
          <cell r="P149">
            <v>0.28999999999999998</v>
          </cell>
          <cell r="Q149">
            <v>1022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  <cell r="I150">
            <v>90</v>
          </cell>
          <cell r="J150">
            <v>8.8332480724299405E-5</v>
          </cell>
          <cell r="K150">
            <v>1976</v>
          </cell>
          <cell r="L150">
            <v>1844.2972143535001</v>
          </cell>
          <cell r="M150">
            <v>493</v>
          </cell>
          <cell r="N150">
            <v>0.15164870856844101</v>
          </cell>
          <cell r="O150">
            <v>509</v>
          </cell>
          <cell r="Q150">
            <v>3073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  <cell r="I151">
            <v>102</v>
          </cell>
          <cell r="J151">
            <v>1.4287417770901799E-4</v>
          </cell>
          <cell r="K151">
            <v>828</v>
          </cell>
          <cell r="L151">
            <v>1982.4694391412199</v>
          </cell>
          <cell r="M151">
            <v>459</v>
          </cell>
          <cell r="N151">
            <v>0.24428755401455701</v>
          </cell>
          <cell r="O151">
            <v>225</v>
          </cell>
          <cell r="P151">
            <v>0.08</v>
          </cell>
          <cell r="Q151">
            <v>1616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  <cell r="I152">
            <v>28</v>
          </cell>
          <cell r="J152">
            <v>1.0975778176154E-4</v>
          </cell>
          <cell r="K152">
            <v>1415</v>
          </cell>
          <cell r="L152">
            <v>967.15758384666003</v>
          </cell>
          <cell r="M152">
            <v>851</v>
          </cell>
          <cell r="N152">
            <v>0.113511830209458</v>
          </cell>
          <cell r="O152">
            <v>682</v>
          </cell>
          <cell r="P152">
            <v>0.04</v>
          </cell>
          <cell r="Q152">
            <v>2213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  <cell r="I153">
            <v>427</v>
          </cell>
          <cell r="J153">
            <v>1.3367159868209701E-4</v>
          </cell>
          <cell r="K153">
            <v>949</v>
          </cell>
          <cell r="L153">
            <v>983.10880798121502</v>
          </cell>
          <cell r="M153">
            <v>842</v>
          </cell>
          <cell r="N153">
            <v>0.12828202681888001</v>
          </cell>
          <cell r="O153">
            <v>613</v>
          </cell>
          <cell r="P153">
            <v>0.18</v>
          </cell>
          <cell r="Q153">
            <v>1220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  <cell r="I154">
            <v>158</v>
          </cell>
          <cell r="J154">
            <v>9.3264265068441202E-5</v>
          </cell>
          <cell r="K154">
            <v>1814</v>
          </cell>
          <cell r="L154">
            <v>3120.2998862096401</v>
          </cell>
          <cell r="M154">
            <v>252</v>
          </cell>
          <cell r="N154">
            <v>0.27058880296515098</v>
          </cell>
          <cell r="O154">
            <v>179</v>
          </cell>
          <cell r="P154">
            <v>7.0000000000000007E-2</v>
          </cell>
          <cell r="Q154">
            <v>1687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  <cell r="I155">
            <v>230</v>
          </cell>
          <cell r="J155">
            <v>8.9018726115817505E-5</v>
          </cell>
          <cell r="K155">
            <v>1948</v>
          </cell>
          <cell r="L155">
            <v>2107.5909519404099</v>
          </cell>
          <cell r="M155">
            <v>425</v>
          </cell>
          <cell r="N155">
            <v>0.19196303508767301</v>
          </cell>
          <cell r="O155">
            <v>363</v>
          </cell>
          <cell r="P155">
            <v>0.3</v>
          </cell>
          <cell r="Q155">
            <v>1019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  <cell r="I156">
            <v>56</v>
          </cell>
          <cell r="J156">
            <v>1.05190928496251E-4</v>
          </cell>
          <cell r="K156">
            <v>1515</v>
          </cell>
          <cell r="L156">
            <v>1377.0688169929499</v>
          </cell>
          <cell r="M156">
            <v>649</v>
          </cell>
          <cell r="N156">
            <v>0.133259111295597</v>
          </cell>
          <cell r="O156">
            <v>591</v>
          </cell>
          <cell r="Q156">
            <v>3309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  <cell r="I157">
            <v>7</v>
          </cell>
          <cell r="J157">
            <v>7.1200262027559802E-5</v>
          </cell>
          <cell r="K157">
            <v>2441</v>
          </cell>
          <cell r="L157">
            <v>5107.1239797913904</v>
          </cell>
          <cell r="M157">
            <v>69</v>
          </cell>
          <cell r="N157">
            <v>0.39719652186047999</v>
          </cell>
          <cell r="O157">
            <v>59</v>
          </cell>
          <cell r="Q157">
            <v>3328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  <cell r="I158">
            <v>171</v>
          </cell>
          <cell r="J158">
            <v>1.2917765765710701E-4</v>
          </cell>
          <cell r="K158">
            <v>1023</v>
          </cell>
          <cell r="L158">
            <v>1585.4724610773601</v>
          </cell>
          <cell r="M158">
            <v>565</v>
          </cell>
          <cell r="N158">
            <v>0.193781171135916</v>
          </cell>
          <cell r="O158">
            <v>355</v>
          </cell>
          <cell r="P158">
            <v>0.08</v>
          </cell>
          <cell r="Q158">
            <v>1606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  <cell r="I159">
            <v>72</v>
          </cell>
          <cell r="J159">
            <v>4.9064294463126601E-5</v>
          </cell>
          <cell r="K159">
            <v>3062</v>
          </cell>
          <cell r="L159">
            <v>415.56817905651002</v>
          </cell>
          <cell r="M159">
            <v>1276</v>
          </cell>
          <cell r="N159">
            <v>3.0656794454233902E-2</v>
          </cell>
          <cell r="O159">
            <v>1451</v>
          </cell>
          <cell r="Q159">
            <v>3078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  <cell r="I160">
            <v>81</v>
          </cell>
          <cell r="J160">
            <v>8.2619343236639201E-5</v>
          </cell>
          <cell r="K160">
            <v>2138</v>
          </cell>
          <cell r="L160">
            <v>0.94596738221100796</v>
          </cell>
          <cell r="M160">
            <v>2899</v>
          </cell>
          <cell r="N160">
            <v>1.51006694971043E-4</v>
          </cell>
          <cell r="O160">
            <v>2854</v>
          </cell>
          <cell r="P160">
            <v>0.08</v>
          </cell>
          <cell r="Q160">
            <v>1619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  <cell r="I161">
            <v>95</v>
          </cell>
          <cell r="J161">
            <v>1.5873978841059201E-5</v>
          </cell>
          <cell r="K161">
            <v>3580</v>
          </cell>
          <cell r="L161">
            <v>6.5160515590717893E-2</v>
          </cell>
          <cell r="M161">
            <v>3554</v>
          </cell>
          <cell r="N161">
            <v>1.03732733174276E-6</v>
          </cell>
          <cell r="O161">
            <v>3590</v>
          </cell>
          <cell r="Q161">
            <v>2653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  <cell r="I162">
            <v>214</v>
          </cell>
          <cell r="J162">
            <v>5.81156279546019E-5</v>
          </cell>
          <cell r="K162">
            <v>2833</v>
          </cell>
          <cell r="L162">
            <v>45.589186300845597</v>
          </cell>
          <cell r="M162">
            <v>2241</v>
          </cell>
          <cell r="N162">
            <v>3.2070030875439798E-3</v>
          </cell>
          <cell r="O162">
            <v>2326</v>
          </cell>
          <cell r="P162">
            <v>0.02</v>
          </cell>
          <cell r="Q162">
            <v>2421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  <cell r="I163">
            <v>230</v>
          </cell>
          <cell r="J163">
            <v>6.3421879130575102E-5</v>
          </cell>
          <cell r="K163">
            <v>2664</v>
          </cell>
          <cell r="L163">
            <v>1330.82419768095</v>
          </cell>
          <cell r="M163">
            <v>668</v>
          </cell>
          <cell r="N163">
            <v>6.9198045442851505E-2</v>
          </cell>
          <cell r="O163">
            <v>983</v>
          </cell>
          <cell r="P163">
            <v>0.02</v>
          </cell>
          <cell r="Q163">
            <v>2464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  <cell r="I164">
            <v>11</v>
          </cell>
          <cell r="J164">
            <v>5.9517268164199701E-5</v>
          </cell>
          <cell r="K164">
            <v>2788</v>
          </cell>
          <cell r="L164">
            <v>1607.8644036257799</v>
          </cell>
          <cell r="M164">
            <v>559</v>
          </cell>
          <cell r="N164">
            <v>0.100521776363278</v>
          </cell>
          <cell r="O164">
            <v>761</v>
          </cell>
          <cell r="P164">
            <v>0.01</v>
          </cell>
          <cell r="Q164">
            <v>2577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  <cell r="I165">
            <v>192</v>
          </cell>
          <cell r="J165">
            <v>7.1015948522376403E-5</v>
          </cell>
          <cell r="K165">
            <v>2443</v>
          </cell>
          <cell r="L165">
            <v>2062.9169254228</v>
          </cell>
          <cell r="M165">
            <v>441</v>
          </cell>
          <cell r="N165">
            <v>0.138385298776945</v>
          </cell>
          <cell r="O165">
            <v>575</v>
          </cell>
          <cell r="P165">
            <v>7.0000000000000007E-2</v>
          </cell>
          <cell r="Q165">
            <v>1759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  <cell r="I166">
            <v>516</v>
          </cell>
          <cell r="J166">
            <v>4.63791833245259E-5</v>
          </cell>
          <cell r="K166">
            <v>3128</v>
          </cell>
          <cell r="L166">
            <v>1229.9776454079799</v>
          </cell>
          <cell r="M166">
            <v>714</v>
          </cell>
          <cell r="N166">
            <v>5.2536531718979602E-2</v>
          </cell>
          <cell r="O166">
            <v>1150</v>
          </cell>
          <cell r="P166">
            <v>0.03</v>
          </cell>
          <cell r="Q166">
            <v>2255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  <cell r="I167">
            <v>47</v>
          </cell>
          <cell r="J167">
            <v>5.1033224529171301E-5</v>
          </cell>
          <cell r="K167">
            <v>3014</v>
          </cell>
          <cell r="L167">
            <v>3547.8361421070499</v>
          </cell>
          <cell r="M167">
            <v>195</v>
          </cell>
          <cell r="N167">
            <v>0.196244503199315</v>
          </cell>
          <cell r="O167">
            <v>339</v>
          </cell>
          <cell r="P167">
            <v>0.02</v>
          </cell>
          <cell r="Q167">
            <v>2486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  <cell r="I168">
            <v>154</v>
          </cell>
          <cell r="J168">
            <v>1.32141547486777E-4</v>
          </cell>
          <cell r="K168">
            <v>980</v>
          </cell>
          <cell r="L168">
            <v>326.61349617622102</v>
          </cell>
          <cell r="M168">
            <v>1403</v>
          </cell>
          <cell r="N168">
            <v>3.2889873758383398E-2</v>
          </cell>
          <cell r="O168">
            <v>1409</v>
          </cell>
          <cell r="P168">
            <v>0.04</v>
          </cell>
          <cell r="Q168">
            <v>2085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  <cell r="I169">
            <v>139</v>
          </cell>
          <cell r="J169">
            <v>4.8989822075514698E-5</v>
          </cell>
          <cell r="K169">
            <v>3064</v>
          </cell>
          <cell r="L169">
            <v>4555.18006010723</v>
          </cell>
          <cell r="M169">
            <v>103</v>
          </cell>
          <cell r="N169">
            <v>0.21386581114710901</v>
          </cell>
          <cell r="O169">
            <v>298</v>
          </cell>
          <cell r="P169">
            <v>0.02</v>
          </cell>
          <cell r="Q169">
            <v>2413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  <cell r="I170">
            <v>129</v>
          </cell>
          <cell r="J170">
            <v>3.9031632329078299E-5</v>
          </cell>
          <cell r="K170">
            <v>3286</v>
          </cell>
          <cell r="L170">
            <v>375.436591023044</v>
          </cell>
          <cell r="M170">
            <v>1329</v>
          </cell>
          <cell r="N170">
            <v>1.5945368093449201E-2</v>
          </cell>
          <cell r="O170">
            <v>1762</v>
          </cell>
          <cell r="P170">
            <v>23.77</v>
          </cell>
          <cell r="Q170">
            <v>282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  <cell r="I171">
            <v>194</v>
          </cell>
          <cell r="J171">
            <v>4.4770113798146301E-5</v>
          </cell>
          <cell r="K171">
            <v>3167</v>
          </cell>
          <cell r="L171">
            <v>1259.0438370340501</v>
          </cell>
          <cell r="M171">
            <v>695</v>
          </cell>
          <cell r="N171">
            <v>6.5186566398006504E-2</v>
          </cell>
          <cell r="O171">
            <v>1019</v>
          </cell>
          <cell r="P171">
            <v>7.0000000000000007E-2</v>
          </cell>
          <cell r="Q171">
            <v>1757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  <cell r="I172">
            <v>45</v>
          </cell>
          <cell r="J172">
            <v>4.2938410669670499E-5</v>
          </cell>
          <cell r="K172">
            <v>3210</v>
          </cell>
          <cell r="L172">
            <v>1356.04956510067</v>
          </cell>
          <cell r="M172">
            <v>661</v>
          </cell>
          <cell r="N172">
            <v>6.2778903398233596E-2</v>
          </cell>
          <cell r="O172">
            <v>1036</v>
          </cell>
          <cell r="P172">
            <v>0.03</v>
          </cell>
          <cell r="Q172">
            <v>2358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  <cell r="I173">
            <v>112</v>
          </cell>
          <cell r="J173">
            <v>5.5707691502572102E-5</v>
          </cell>
          <cell r="K173">
            <v>2898</v>
          </cell>
          <cell r="L173">
            <v>1234.82093922647</v>
          </cell>
          <cell r="M173">
            <v>710</v>
          </cell>
          <cell r="N173">
            <v>8.2330232807496295E-2</v>
          </cell>
          <cell r="O173">
            <v>882</v>
          </cell>
          <cell r="Q173">
            <v>2714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  <cell r="I174">
            <v>41</v>
          </cell>
          <cell r="J174">
            <v>3.7279639333818701E-5</v>
          </cell>
          <cell r="K174">
            <v>3310</v>
          </cell>
          <cell r="L174">
            <v>2145.89491710212</v>
          </cell>
          <cell r="M174">
            <v>414</v>
          </cell>
          <cell r="N174">
            <v>8.1381190102437606E-2</v>
          </cell>
          <cell r="O174">
            <v>889</v>
          </cell>
          <cell r="P174">
            <v>0.06</v>
          </cell>
          <cell r="Q174">
            <v>1911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  <cell r="I175">
            <v>37</v>
          </cell>
          <cell r="J175">
            <v>7.2613916042452698E-5</v>
          </cell>
          <cell r="K175">
            <v>2401</v>
          </cell>
          <cell r="L175">
            <v>1607.63764089345</v>
          </cell>
          <cell r="M175">
            <v>560</v>
          </cell>
          <cell r="N175">
            <v>8.7295434830180402E-2</v>
          </cell>
          <cell r="O175">
            <v>844</v>
          </cell>
          <cell r="P175">
            <v>0.06</v>
          </cell>
          <cell r="Q175">
            <v>1907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  <cell r="I176">
            <v>80</v>
          </cell>
          <cell r="J176">
            <v>7.4134107273517006E-5</v>
          </cell>
          <cell r="K176">
            <v>2352</v>
          </cell>
          <cell r="L176">
            <v>2457.12722747111</v>
          </cell>
          <cell r="M176">
            <v>350</v>
          </cell>
          <cell r="N176">
            <v>0.153137007047386</v>
          </cell>
          <cell r="O176">
            <v>503</v>
          </cell>
          <cell r="P176">
            <v>0.05</v>
          </cell>
          <cell r="Q176">
            <v>1946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  <cell r="I177">
            <v>226</v>
          </cell>
          <cell r="J177">
            <v>5.2820498523134197E-5</v>
          </cell>
          <cell r="K177">
            <v>2976</v>
          </cell>
          <cell r="L177">
            <v>582.97701915254595</v>
          </cell>
          <cell r="M177">
            <v>1120</v>
          </cell>
          <cell r="N177">
            <v>2.5352659276682302E-2</v>
          </cell>
          <cell r="O177">
            <v>1547</v>
          </cell>
          <cell r="P177">
            <v>0.31</v>
          </cell>
          <cell r="Q177">
            <v>1001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  <cell r="I178">
            <v>59</v>
          </cell>
          <cell r="J178">
            <v>6.9284854593422296E-5</v>
          </cell>
          <cell r="K178">
            <v>2498</v>
          </cell>
          <cell r="L178">
            <v>4812.6159431107199</v>
          </cell>
          <cell r="M178">
            <v>92</v>
          </cell>
          <cell r="N178">
            <v>0.27669241501686997</v>
          </cell>
          <cell r="O178">
            <v>165</v>
          </cell>
          <cell r="P178">
            <v>0.03</v>
          </cell>
          <cell r="Q178">
            <v>2273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  <cell r="I179">
            <v>9</v>
          </cell>
          <cell r="J179">
            <v>9.2621606654574794E-5</v>
          </cell>
          <cell r="K179">
            <v>1830</v>
          </cell>
          <cell r="L179">
            <v>515.14742222428299</v>
          </cell>
          <cell r="M179">
            <v>1184</v>
          </cell>
          <cell r="N179">
            <v>5.2344504284511102E-2</v>
          </cell>
          <cell r="O179">
            <v>1152</v>
          </cell>
          <cell r="P179">
            <v>0.01</v>
          </cell>
          <cell r="Q179">
            <v>2588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  <cell r="I180">
            <v>320</v>
          </cell>
          <cell r="J180">
            <v>1.0832114903649701E-4</v>
          </cell>
          <cell r="K180">
            <v>1445</v>
          </cell>
          <cell r="L180">
            <v>2117.8288508242099</v>
          </cell>
          <cell r="M180">
            <v>423</v>
          </cell>
          <cell r="N180">
            <v>0.20423227227694599</v>
          </cell>
          <cell r="O180">
            <v>316</v>
          </cell>
          <cell r="P180">
            <v>10.83</v>
          </cell>
          <cell r="Q180">
            <v>393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  <cell r="I181">
            <v>210</v>
          </cell>
          <cell r="J181">
            <v>8.9512651436397006E-5</v>
          </cell>
          <cell r="K181">
            <v>1930</v>
          </cell>
          <cell r="L181">
            <v>3226.5987349913898</v>
          </cell>
          <cell r="M181">
            <v>232</v>
          </cell>
          <cell r="N181">
            <v>0.26349570441367998</v>
          </cell>
          <cell r="O181">
            <v>189</v>
          </cell>
          <cell r="P181">
            <v>3.07</v>
          </cell>
          <cell r="Q181">
            <v>565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  <cell r="I182">
            <v>4</v>
          </cell>
          <cell r="J182">
            <v>5.7794299209490398E-5</v>
          </cell>
          <cell r="K182">
            <v>2841</v>
          </cell>
          <cell r="L182">
            <v>6.5470374886351101E-2</v>
          </cell>
          <cell r="M182">
            <v>3381</v>
          </cell>
          <cell r="N182">
            <v>3.7919269256168498E-6</v>
          </cell>
          <cell r="O182">
            <v>3347</v>
          </cell>
          <cell r="Q182">
            <v>3549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  <cell r="I183">
            <v>6</v>
          </cell>
          <cell r="J183">
            <v>2.09403099385478E-4</v>
          </cell>
          <cell r="K183">
            <v>362</v>
          </cell>
          <cell r="L183">
            <v>319.30689818324697</v>
          </cell>
          <cell r="M183">
            <v>1418</v>
          </cell>
          <cell r="N183">
            <v>4.4494551107319501E-2</v>
          </cell>
          <cell r="O183">
            <v>1236</v>
          </cell>
          <cell r="Q183">
            <v>3384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  <cell r="I184">
            <v>363</v>
          </cell>
          <cell r="J184">
            <v>1.26904211712523E-4</v>
          </cell>
          <cell r="K184">
            <v>1065</v>
          </cell>
          <cell r="L184">
            <v>2599.54405362531</v>
          </cell>
          <cell r="M184">
            <v>330</v>
          </cell>
          <cell r="N184">
            <v>0.320160562926255</v>
          </cell>
          <cell r="O184">
            <v>118</v>
          </cell>
          <cell r="P184">
            <v>0.16</v>
          </cell>
          <cell r="Q184">
            <v>1264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  <cell r="I185">
            <v>329</v>
          </cell>
          <cell r="J185">
            <v>1.50856905123027E-4</v>
          </cell>
          <cell r="K185">
            <v>729</v>
          </cell>
          <cell r="L185">
            <v>321.45073632699098</v>
          </cell>
          <cell r="M185">
            <v>1412</v>
          </cell>
          <cell r="N185">
            <v>4.9737894037005799E-2</v>
          </cell>
          <cell r="O185">
            <v>1179</v>
          </cell>
          <cell r="P185">
            <v>0.14000000000000001</v>
          </cell>
          <cell r="Q185">
            <v>1330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  <cell r="I186">
            <v>43</v>
          </cell>
          <cell r="J186">
            <v>1.1358384374965E-4</v>
          </cell>
          <cell r="K186">
            <v>1331</v>
          </cell>
          <cell r="L186">
            <v>632.62179322560496</v>
          </cell>
          <cell r="M186">
            <v>1077</v>
          </cell>
          <cell r="N186">
            <v>8.77289797814573E-2</v>
          </cell>
          <cell r="O186">
            <v>840</v>
          </cell>
          <cell r="Q186">
            <v>3181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  <cell r="I187">
            <v>40</v>
          </cell>
          <cell r="J187">
            <v>2.32964204224117E-4</v>
          </cell>
          <cell r="K187">
            <v>271</v>
          </cell>
          <cell r="L187">
            <v>103.254027754638</v>
          </cell>
          <cell r="M187">
            <v>1936</v>
          </cell>
          <cell r="N187">
            <v>4.6424270443837498E-2</v>
          </cell>
          <cell r="O187">
            <v>1218</v>
          </cell>
          <cell r="Q187">
            <v>2799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  <cell r="I188">
            <v>96</v>
          </cell>
          <cell r="J188">
            <v>1.20073186110403E-4</v>
          </cell>
          <cell r="K188">
            <v>1186</v>
          </cell>
          <cell r="L188">
            <v>2775.90923081149</v>
          </cell>
          <cell r="M188">
            <v>303</v>
          </cell>
          <cell r="N188">
            <v>0.33327777429206201</v>
          </cell>
          <cell r="O188">
            <v>104</v>
          </cell>
          <cell r="P188">
            <v>7.0000000000000007E-2</v>
          </cell>
          <cell r="Q188">
            <v>1684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  <cell r="I189">
            <v>24</v>
          </cell>
          <cell r="J189">
            <v>2.33957190327297E-4</v>
          </cell>
          <cell r="K189">
            <v>265</v>
          </cell>
          <cell r="L189">
            <v>175.01911877262299</v>
          </cell>
          <cell r="M189">
            <v>1697</v>
          </cell>
          <cell r="N189">
            <v>2.1094674499050701E-2</v>
          </cell>
          <cell r="O189">
            <v>1651</v>
          </cell>
          <cell r="P189">
            <v>0.04</v>
          </cell>
          <cell r="Q189">
            <v>2179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  <cell r="I190">
            <v>83</v>
          </cell>
          <cell r="J190">
            <v>1.6581170938280101E-4</v>
          </cell>
          <cell r="K190">
            <v>584</v>
          </cell>
          <cell r="L190">
            <v>955.77400780562505</v>
          </cell>
          <cell r="M190">
            <v>856</v>
          </cell>
          <cell r="N190">
            <v>0.18212873899229001</v>
          </cell>
          <cell r="O190">
            <v>395</v>
          </cell>
          <cell r="P190">
            <v>0.04</v>
          </cell>
          <cell r="Q190">
            <v>2098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  <cell r="I191">
            <v>167</v>
          </cell>
          <cell r="J191">
            <v>1.72536007753423E-4</v>
          </cell>
          <cell r="K191">
            <v>546</v>
          </cell>
          <cell r="L191">
            <v>443.79298504691099</v>
          </cell>
          <cell r="M191">
            <v>1254</v>
          </cell>
          <cell r="N191">
            <v>7.0790528089074004E-2</v>
          </cell>
          <cell r="O191">
            <v>974</v>
          </cell>
          <cell r="Q191">
            <v>2712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  <cell r="I192">
            <v>53</v>
          </cell>
          <cell r="J192">
            <v>3.1143765090746402E-4</v>
          </cell>
          <cell r="K192">
            <v>116</v>
          </cell>
          <cell r="L192">
            <v>533.42496808642295</v>
          </cell>
          <cell r="M192">
            <v>1167</v>
          </cell>
          <cell r="N192">
            <v>0.15793987893945199</v>
          </cell>
          <cell r="O192">
            <v>480</v>
          </cell>
          <cell r="P192">
            <v>0.06</v>
          </cell>
          <cell r="Q192">
            <v>1805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  <cell r="I193">
            <v>27</v>
          </cell>
          <cell r="J193">
            <v>9.1153072039910102E-5</v>
          </cell>
          <cell r="K193">
            <v>1875</v>
          </cell>
          <cell r="L193">
            <v>1903.3963016038399</v>
          </cell>
          <cell r="M193">
            <v>476</v>
          </cell>
          <cell r="N193">
            <v>0.15488665516066799</v>
          </cell>
          <cell r="O193">
            <v>492</v>
          </cell>
          <cell r="Q193">
            <v>3308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  <cell r="I194">
            <v>68</v>
          </cell>
          <cell r="J194">
            <v>9.4204934297896896E-5</v>
          </cell>
          <cell r="K194">
            <v>1789</v>
          </cell>
          <cell r="L194">
            <v>58.540752041919497</v>
          </cell>
          <cell r="M194">
            <v>2165</v>
          </cell>
          <cell r="N194">
            <v>4.2431473055981796E-3</v>
          </cell>
          <cell r="O194">
            <v>2244</v>
          </cell>
          <cell r="P194">
            <v>0.28000000000000003</v>
          </cell>
          <cell r="Q194">
            <v>1035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  <cell r="I195">
            <v>213</v>
          </cell>
          <cell r="J195">
            <v>9.7956961593662398E-5</v>
          </cell>
          <cell r="K195">
            <v>1693</v>
          </cell>
          <cell r="L195">
            <v>387.65115523462799</v>
          </cell>
          <cell r="M195">
            <v>1310</v>
          </cell>
          <cell r="N195">
            <v>3.1296357977474001E-2</v>
          </cell>
          <cell r="O195">
            <v>1437</v>
          </cell>
          <cell r="P195">
            <v>6.33</v>
          </cell>
          <cell r="Q195">
            <v>468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  <cell r="I196">
            <v>172</v>
          </cell>
          <cell r="J196">
            <v>1.3239303331808201E-4</v>
          </cell>
          <cell r="K196">
            <v>975</v>
          </cell>
          <cell r="L196">
            <v>420.61032437361598</v>
          </cell>
          <cell r="M196">
            <v>1272</v>
          </cell>
          <cell r="N196">
            <v>4.9564722968624297E-2</v>
          </cell>
          <cell r="O196">
            <v>1183</v>
          </cell>
          <cell r="P196">
            <v>2.64</v>
          </cell>
          <cell r="Q196">
            <v>591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  <cell r="I197">
            <v>154</v>
          </cell>
          <cell r="J197">
            <v>1.1948729663888401E-4</v>
          </cell>
          <cell r="K197">
            <v>1196</v>
          </cell>
          <cell r="L197">
            <v>18.089563840243098</v>
          </cell>
          <cell r="M197">
            <v>2477</v>
          </cell>
          <cell r="N197">
            <v>2.5032786408916599E-3</v>
          </cell>
          <cell r="O197">
            <v>2413</v>
          </cell>
          <cell r="P197">
            <v>28.71</v>
          </cell>
          <cell r="Q197">
            <v>246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  <cell r="I198">
            <v>187</v>
          </cell>
          <cell r="J198">
            <v>9.6900637892398893E-5</v>
          </cell>
          <cell r="K198">
            <v>1716</v>
          </cell>
          <cell r="L198">
            <v>305.01254819582903</v>
          </cell>
          <cell r="M198">
            <v>1439</v>
          </cell>
          <cell r="N198">
            <v>2.8161439344474602E-2</v>
          </cell>
          <cell r="O198">
            <v>1494</v>
          </cell>
          <cell r="P198">
            <v>2.81</v>
          </cell>
          <cell r="Q198">
            <v>578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  <cell r="I199">
            <v>18</v>
          </cell>
          <cell r="J199">
            <v>1.7616635250305899E-5</v>
          </cell>
          <cell r="K199">
            <v>3564</v>
          </cell>
          <cell r="L199">
            <v>6.5361143400271701E-2</v>
          </cell>
          <cell r="M199">
            <v>3432</v>
          </cell>
          <cell r="N199">
            <v>1.15287510841145E-6</v>
          </cell>
          <cell r="O199">
            <v>3576</v>
          </cell>
          <cell r="Q199">
            <v>2884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  <cell r="I200">
            <v>73</v>
          </cell>
          <cell r="J200">
            <v>5.1693793257830599E-5</v>
          </cell>
          <cell r="K200">
            <v>3001</v>
          </cell>
          <cell r="L200">
            <v>6.5833454058594906E-2</v>
          </cell>
          <cell r="M200">
            <v>3259</v>
          </cell>
          <cell r="N200">
            <v>3.4118931913224899E-6</v>
          </cell>
          <cell r="O200">
            <v>3373</v>
          </cell>
          <cell r="P200">
            <v>0.04</v>
          </cell>
          <cell r="Q200">
            <v>2204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  <cell r="I201">
            <v>8</v>
          </cell>
          <cell r="J201">
            <v>7.7899256731533104E-6</v>
          </cell>
          <cell r="K201">
            <v>3621</v>
          </cell>
          <cell r="L201">
            <v>6.5468220040202099E-2</v>
          </cell>
          <cell r="M201">
            <v>3389</v>
          </cell>
          <cell r="N201">
            <v>5.09989726006136E-7</v>
          </cell>
          <cell r="O201">
            <v>3623</v>
          </cell>
          <cell r="Q201">
            <v>2979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  <cell r="I202">
            <v>38</v>
          </cell>
          <cell r="J202">
            <v>1.84796432926481E-5</v>
          </cell>
          <cell r="K202">
            <v>3559</v>
          </cell>
          <cell r="L202">
            <v>6.5146990120410905E-2</v>
          </cell>
          <cell r="M202">
            <v>3627</v>
          </cell>
          <cell r="N202">
            <v>1.2038931390148599E-6</v>
          </cell>
          <cell r="O202">
            <v>3574</v>
          </cell>
          <cell r="Q202">
            <v>2679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  <cell r="I203">
            <v>25</v>
          </cell>
          <cell r="J203">
            <v>4.4502439792267899E-4</v>
          </cell>
          <cell r="K203">
            <v>49</v>
          </cell>
          <cell r="L203">
            <v>6.6431229729116206E-2</v>
          </cell>
          <cell r="M203">
            <v>3054</v>
          </cell>
          <cell r="N203">
            <v>2.9563518013463099E-5</v>
          </cell>
          <cell r="O203">
            <v>2935</v>
          </cell>
          <cell r="P203">
            <v>0.3</v>
          </cell>
          <cell r="Q203">
            <v>1015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  <cell r="I204">
            <v>36</v>
          </cell>
          <cell r="J204">
            <v>2.0137807627583601E-4</v>
          </cell>
          <cell r="K204">
            <v>392</v>
          </cell>
          <cell r="L204">
            <v>8.6508147287153498</v>
          </cell>
          <cell r="M204">
            <v>2650</v>
          </cell>
          <cell r="N204">
            <v>1.5294764951940801E-3</v>
          </cell>
          <cell r="O204">
            <v>2552</v>
          </cell>
          <cell r="P204">
            <v>32.700000000000003</v>
          </cell>
          <cell r="Q204">
            <v>225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  <cell r="I205">
            <v>78</v>
          </cell>
          <cell r="J205">
            <v>2.8525264075908202E-4</v>
          </cell>
          <cell r="K205">
            <v>147</v>
          </cell>
          <cell r="L205">
            <v>13.4763554414677</v>
          </cell>
          <cell r="M205">
            <v>2563</v>
          </cell>
          <cell r="N205">
            <v>2.8386503076762398E-3</v>
          </cell>
          <cell r="O205">
            <v>2365</v>
          </cell>
          <cell r="P205">
            <v>16.079999999999998</v>
          </cell>
          <cell r="Q205">
            <v>342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  <cell r="I206">
            <v>4</v>
          </cell>
          <cell r="J206">
            <v>5.9377777506597297E-4</v>
          </cell>
          <cell r="K206">
            <v>18</v>
          </cell>
          <cell r="L206">
            <v>6.6431229729116206E-2</v>
          </cell>
          <cell r="M206">
            <v>3083</v>
          </cell>
          <cell r="N206">
            <v>3.9445387783451203E-5</v>
          </cell>
          <cell r="O206">
            <v>2917</v>
          </cell>
          <cell r="P206">
            <v>0.27</v>
          </cell>
          <cell r="Q206">
            <v>1057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  <cell r="I207">
            <v>106</v>
          </cell>
          <cell r="J207">
            <v>3.4661739139338799E-4</v>
          </cell>
          <cell r="K207">
            <v>93</v>
          </cell>
          <cell r="L207">
            <v>6.6431229729116206E-2</v>
          </cell>
          <cell r="M207">
            <v>3076</v>
          </cell>
          <cell r="N207">
            <v>2.30262195557611E-5</v>
          </cell>
          <cell r="O207">
            <v>2956</v>
          </cell>
          <cell r="P207">
            <v>1.58</v>
          </cell>
          <cell r="Q207">
            <v>665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  <cell r="I208">
            <v>84</v>
          </cell>
          <cell r="J208">
            <v>2.0282841463388899E-4</v>
          </cell>
          <cell r="K208">
            <v>387</v>
          </cell>
          <cell r="L208">
            <v>5.4434623648142004</v>
          </cell>
          <cell r="M208">
            <v>2731</v>
          </cell>
          <cell r="N208">
            <v>9.72761199312345E-4</v>
          </cell>
          <cell r="O208">
            <v>2641</v>
          </cell>
          <cell r="P208">
            <v>21.67</v>
          </cell>
          <cell r="Q208">
            <v>298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  <cell r="I209">
            <v>101</v>
          </cell>
          <cell r="J209">
            <v>3.0613092516576501E-4</v>
          </cell>
          <cell r="K209">
            <v>124</v>
          </cell>
          <cell r="L209">
            <v>6.1859914878573798</v>
          </cell>
          <cell r="M209">
            <v>2709</v>
          </cell>
          <cell r="N209">
            <v>1.76813509559059E-3</v>
          </cell>
          <cell r="O209">
            <v>2507</v>
          </cell>
          <cell r="P209">
            <v>25.42</v>
          </cell>
          <cell r="Q209">
            <v>271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  <cell r="I210">
            <v>26</v>
          </cell>
          <cell r="J210">
            <v>4.95031682658009E-5</v>
          </cell>
          <cell r="K210">
            <v>3049</v>
          </cell>
          <cell r="L210">
            <v>0.97971326743180898</v>
          </cell>
          <cell r="M210">
            <v>2895</v>
          </cell>
          <cell r="N210">
            <v>3.1130992597937297E-5</v>
          </cell>
          <cell r="O210">
            <v>2930</v>
          </cell>
          <cell r="Q210">
            <v>3011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  <cell r="I211">
            <v>95</v>
          </cell>
          <cell r="J211">
            <v>6.2891705544499999E-5</v>
          </cell>
          <cell r="K211">
            <v>2686</v>
          </cell>
          <cell r="L211">
            <v>6.5944992868523802E-2</v>
          </cell>
          <cell r="M211">
            <v>3236</v>
          </cell>
          <cell r="N211">
            <v>4.1518061483202103E-6</v>
          </cell>
          <cell r="O211">
            <v>3327</v>
          </cell>
          <cell r="P211">
            <v>0.03</v>
          </cell>
          <cell r="Q211">
            <v>2237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  <cell r="I212">
            <v>10</v>
          </cell>
          <cell r="J212">
            <v>2.4426855497949801E-5</v>
          </cell>
          <cell r="K212">
            <v>3501</v>
          </cell>
          <cell r="L212">
            <v>6.5532466024160296E-2</v>
          </cell>
          <cell r="M212">
            <v>3357</v>
          </cell>
          <cell r="N212">
            <v>1.61514167353081E-6</v>
          </cell>
          <cell r="O212">
            <v>3543</v>
          </cell>
          <cell r="Q212">
            <v>2745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  <cell r="I213">
            <v>21</v>
          </cell>
          <cell r="J213">
            <v>1.6197240149588499E-5</v>
          </cell>
          <cell r="K213">
            <v>3575</v>
          </cell>
          <cell r="L213">
            <v>6.5146990120410905E-2</v>
          </cell>
          <cell r="M213">
            <v>3630</v>
          </cell>
          <cell r="N213">
            <v>1.05520144400317E-6</v>
          </cell>
          <cell r="O213">
            <v>3588</v>
          </cell>
          <cell r="P213">
            <v>0.03</v>
          </cell>
          <cell r="Q213">
            <v>2266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  <cell r="I214">
            <v>25</v>
          </cell>
          <cell r="J214">
            <v>8.5367321589728803E-5</v>
          </cell>
          <cell r="K214">
            <v>2045</v>
          </cell>
          <cell r="L214">
            <v>6.6174925863742795E-2</v>
          </cell>
          <cell r="M214">
            <v>3178</v>
          </cell>
          <cell r="N214">
            <v>5.6583449776914098E-6</v>
          </cell>
          <cell r="O214">
            <v>3230</v>
          </cell>
          <cell r="Q214">
            <v>2962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  <cell r="I215">
            <v>4</v>
          </cell>
          <cell r="J215">
            <v>7.0122040142450701E-5</v>
          </cell>
          <cell r="K215">
            <v>2469</v>
          </cell>
          <cell r="L215">
            <v>6.5468220040202099E-2</v>
          </cell>
          <cell r="M215">
            <v>3388</v>
          </cell>
          <cell r="N215">
            <v>4.6108606366564303E-6</v>
          </cell>
          <cell r="O215">
            <v>3288</v>
          </cell>
          <cell r="Q215">
            <v>3315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  <cell r="I216">
            <v>4</v>
          </cell>
          <cell r="J216">
            <v>1.05126209746231E-4</v>
          </cell>
          <cell r="K216">
            <v>1520</v>
          </cell>
          <cell r="L216">
            <v>6.6110679879784501E-2</v>
          </cell>
          <cell r="M216">
            <v>3194</v>
          </cell>
          <cell r="N216">
            <v>6.9422324424155602E-6</v>
          </cell>
          <cell r="O216">
            <v>3167</v>
          </cell>
          <cell r="Q216">
            <v>3515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  <cell r="I217">
            <v>45</v>
          </cell>
          <cell r="J217">
            <v>1.7521232128577401E-5</v>
          </cell>
          <cell r="K217">
            <v>3566</v>
          </cell>
          <cell r="L217">
            <v>6.5146990120410905E-2</v>
          </cell>
          <cell r="M217">
            <v>3628</v>
          </cell>
          <cell r="N217">
            <v>1.14145553637786E-6</v>
          </cell>
          <cell r="O217">
            <v>3579</v>
          </cell>
          <cell r="P217">
            <v>18.55</v>
          </cell>
          <cell r="Q217">
            <v>320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  <cell r="I218">
            <v>17</v>
          </cell>
          <cell r="J218">
            <v>6.00819557268336E-5</v>
          </cell>
          <cell r="K218">
            <v>2771</v>
          </cell>
          <cell r="L218">
            <v>6.5902825225802E-2</v>
          </cell>
          <cell r="M218">
            <v>3244</v>
          </cell>
          <cell r="N218">
            <v>3.9707537915870802E-6</v>
          </cell>
          <cell r="O218">
            <v>3337</v>
          </cell>
          <cell r="Q218">
            <v>3131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  <cell r="I219">
            <v>2</v>
          </cell>
          <cell r="J219">
            <v>2.8441350877983401E-5</v>
          </cell>
          <cell r="K219">
            <v>3447</v>
          </cell>
          <cell r="L219">
            <v>6.5789449959993307E-2</v>
          </cell>
          <cell r="M219">
            <v>3283</v>
          </cell>
          <cell r="N219">
            <v>1.88941325610428E-6</v>
          </cell>
          <cell r="O219">
            <v>3516</v>
          </cell>
          <cell r="Q219">
            <v>3358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  <cell r="I220">
            <v>2</v>
          </cell>
          <cell r="J220">
            <v>1.3883187057217499E-4</v>
          </cell>
          <cell r="K220">
            <v>886</v>
          </cell>
          <cell r="L220">
            <v>6.6431909799575806E-2</v>
          </cell>
          <cell r="M220">
            <v>2952</v>
          </cell>
          <cell r="N220">
            <v>9.2228663031571607E-6</v>
          </cell>
          <cell r="O220">
            <v>3089</v>
          </cell>
          <cell r="P220">
            <v>0.05</v>
          </cell>
          <cell r="Q220">
            <v>1939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  <cell r="I221">
            <v>103</v>
          </cell>
          <cell r="J221">
            <v>2.43616064598096E-5</v>
          </cell>
          <cell r="K221">
            <v>3504</v>
          </cell>
          <cell r="L221">
            <v>6.5321639397190601E-2</v>
          </cell>
          <cell r="M221">
            <v>3453</v>
          </cell>
          <cell r="N221">
            <v>1.6033328934303799E-6</v>
          </cell>
          <cell r="O221">
            <v>3544</v>
          </cell>
          <cell r="P221">
            <v>0.03</v>
          </cell>
          <cell r="Q221">
            <v>2287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  <cell r="I222">
            <v>20</v>
          </cell>
          <cell r="J222">
            <v>7.5208631107456902E-6</v>
          </cell>
          <cell r="K222">
            <v>3625</v>
          </cell>
          <cell r="L222">
            <v>6.5211236104369102E-2</v>
          </cell>
          <cell r="M222">
            <v>3506</v>
          </cell>
          <cell r="N222">
            <v>4.9106300872563598E-7</v>
          </cell>
          <cell r="O222">
            <v>3626</v>
          </cell>
          <cell r="Q222">
            <v>2929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  <cell r="I223">
            <v>181</v>
          </cell>
          <cell r="J223">
            <v>2.8226548879476798E-4</v>
          </cell>
          <cell r="K223">
            <v>151</v>
          </cell>
          <cell r="L223">
            <v>8.4720494166246301</v>
          </cell>
          <cell r="M223">
            <v>2657</v>
          </cell>
          <cell r="N223">
            <v>2.1701787445815302E-3</v>
          </cell>
          <cell r="O223">
            <v>2456</v>
          </cell>
          <cell r="P223">
            <v>20.94</v>
          </cell>
          <cell r="Q223">
            <v>303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  <cell r="I224">
            <v>44</v>
          </cell>
          <cell r="J224">
            <v>5.9262908478050901E-4</v>
          </cell>
          <cell r="K224">
            <v>19</v>
          </cell>
          <cell r="L224">
            <v>5.4691898261162901</v>
          </cell>
          <cell r="M224">
            <v>2730</v>
          </cell>
          <cell r="N224">
            <v>2.2829809877475101E-3</v>
          </cell>
          <cell r="O224">
            <v>2435</v>
          </cell>
          <cell r="P224">
            <v>61.7</v>
          </cell>
          <cell r="Q224">
            <v>86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  <cell r="I225">
            <v>32</v>
          </cell>
          <cell r="J225">
            <v>5.8407616688782495E-4</v>
          </cell>
          <cell r="K225">
            <v>21</v>
          </cell>
          <cell r="L225">
            <v>1.5521898456841701</v>
          </cell>
          <cell r="M225">
            <v>2860</v>
          </cell>
          <cell r="N225">
            <v>8.5045997331424704E-4</v>
          </cell>
          <cell r="O225">
            <v>2662</v>
          </cell>
          <cell r="P225">
            <v>8.7200000000000006</v>
          </cell>
          <cell r="Q225">
            <v>421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  <cell r="I226">
            <v>23</v>
          </cell>
          <cell r="J226">
            <v>4.1733293524568701E-4</v>
          </cell>
          <cell r="K226">
            <v>64</v>
          </cell>
          <cell r="L226">
            <v>2.1335737723174701</v>
          </cell>
          <cell r="M226">
            <v>2834</v>
          </cell>
          <cell r="N226">
            <v>1.38140410581298E-3</v>
          </cell>
          <cell r="O226">
            <v>2579</v>
          </cell>
          <cell r="P226">
            <v>24.55</v>
          </cell>
          <cell r="Q226">
            <v>277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  <cell r="I227">
            <v>59</v>
          </cell>
          <cell r="J227">
            <v>2.7872782318469997E-4</v>
          </cell>
          <cell r="K227">
            <v>160</v>
          </cell>
          <cell r="L227">
            <v>6.6431229729116206E-2</v>
          </cell>
          <cell r="M227">
            <v>3056</v>
          </cell>
          <cell r="N227">
            <v>1.85162320538793E-5</v>
          </cell>
          <cell r="O227">
            <v>2968</v>
          </cell>
          <cell r="P227">
            <v>0.63</v>
          </cell>
          <cell r="Q227">
            <v>832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  <cell r="I228">
            <v>3</v>
          </cell>
          <cell r="J228">
            <v>4.1806893811250701E-4</v>
          </cell>
          <cell r="K228">
            <v>63</v>
          </cell>
          <cell r="L228">
            <v>6.6431229729116206E-2</v>
          </cell>
          <cell r="M228">
            <v>3086</v>
          </cell>
          <cell r="N228">
            <v>2.7772833670359601E-5</v>
          </cell>
          <cell r="O228">
            <v>2944</v>
          </cell>
          <cell r="P228">
            <v>2.14</v>
          </cell>
          <cell r="Q228">
            <v>619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  <cell r="I229">
            <v>9</v>
          </cell>
          <cell r="J229">
            <v>9.1179369418467897E-4</v>
          </cell>
          <cell r="K229">
            <v>3</v>
          </cell>
          <cell r="L229">
            <v>6.6431229729116206E-2</v>
          </cell>
          <cell r="M229">
            <v>3074</v>
          </cell>
          <cell r="N229">
            <v>6.0571576363941999E-5</v>
          </cell>
          <cell r="O229">
            <v>2898</v>
          </cell>
          <cell r="P229">
            <v>12.01</v>
          </cell>
          <cell r="Q229">
            <v>379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  <cell r="I230">
            <v>188</v>
          </cell>
          <cell r="J230">
            <v>1.9115205495449499E-4</v>
          </cell>
          <cell r="K230">
            <v>436</v>
          </cell>
          <cell r="L230">
            <v>15.1136890244151</v>
          </cell>
          <cell r="M230">
            <v>2529</v>
          </cell>
          <cell r="N230">
            <v>2.7544825789308398E-3</v>
          </cell>
          <cell r="O230">
            <v>2375</v>
          </cell>
          <cell r="P230">
            <v>0.88</v>
          </cell>
          <cell r="Q230">
            <v>753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  <cell r="I231">
            <v>58</v>
          </cell>
          <cell r="J231">
            <v>4.3813127877799301E-4</v>
          </cell>
          <cell r="K231">
            <v>55</v>
          </cell>
          <cell r="L231">
            <v>3.7552114327189399</v>
          </cell>
          <cell r="M231">
            <v>2782</v>
          </cell>
          <cell r="N231">
            <v>2.6164374122743602E-3</v>
          </cell>
          <cell r="O231">
            <v>2395</v>
          </cell>
          <cell r="P231">
            <v>0.66</v>
          </cell>
          <cell r="Q231">
            <v>821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  <cell r="I232">
            <v>6</v>
          </cell>
          <cell r="J232">
            <v>2.3796166836594499E-4</v>
          </cell>
          <cell r="K232">
            <v>254</v>
          </cell>
          <cell r="L232">
            <v>6.6431229729116206E-2</v>
          </cell>
          <cell r="M232">
            <v>3077</v>
          </cell>
          <cell r="N232">
            <v>1.5808086257941899E-5</v>
          </cell>
          <cell r="O232">
            <v>2998</v>
          </cell>
          <cell r="P232">
            <v>6.09</v>
          </cell>
          <cell r="Q232">
            <v>473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  <cell r="I233">
            <v>45</v>
          </cell>
          <cell r="J233">
            <v>2.7460952476885298E-4</v>
          </cell>
          <cell r="K233">
            <v>168</v>
          </cell>
          <cell r="L233">
            <v>11.6886482513167</v>
          </cell>
          <cell r="M233">
            <v>2594</v>
          </cell>
          <cell r="N233">
            <v>2.5848552093801201E-3</v>
          </cell>
          <cell r="O233">
            <v>2398</v>
          </cell>
          <cell r="P233">
            <v>26.9</v>
          </cell>
          <cell r="Q233">
            <v>264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  <cell r="I234">
            <v>11</v>
          </cell>
          <cell r="J234">
            <v>2.5218463755057502E-4</v>
          </cell>
          <cell r="K234">
            <v>212</v>
          </cell>
          <cell r="L234">
            <v>138.39786035940801</v>
          </cell>
          <cell r="M234">
            <v>1814</v>
          </cell>
          <cell r="N234">
            <v>3.2320027953669901E-2</v>
          </cell>
          <cell r="O234">
            <v>1421</v>
          </cell>
          <cell r="P234">
            <v>0.28999999999999998</v>
          </cell>
          <cell r="Q234">
            <v>1030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  <cell r="I235">
            <v>88</v>
          </cell>
          <cell r="J235">
            <v>1.3572166627172599E-4</v>
          </cell>
          <cell r="K235">
            <v>922</v>
          </cell>
          <cell r="L235">
            <v>71.113575676664894</v>
          </cell>
          <cell r="M235">
            <v>2090</v>
          </cell>
          <cell r="N235">
            <v>7.8989549469020703E-3</v>
          </cell>
          <cell r="O235">
            <v>2050</v>
          </cell>
          <cell r="P235">
            <v>0.25</v>
          </cell>
          <cell r="Q235">
            <v>1075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  <cell r="I236">
            <v>59</v>
          </cell>
          <cell r="J236">
            <v>3.0399825901456E-4</v>
          </cell>
          <cell r="K236">
            <v>126</v>
          </cell>
          <cell r="L236">
            <v>21.0181466473306</v>
          </cell>
          <cell r="M236">
            <v>2436</v>
          </cell>
          <cell r="N236">
            <v>4.0118842056584298E-3</v>
          </cell>
          <cell r="O236">
            <v>2256</v>
          </cell>
          <cell r="P236">
            <v>0.28000000000000003</v>
          </cell>
          <cell r="Q236">
            <v>1041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  <cell r="I237">
            <v>70</v>
          </cell>
          <cell r="J237">
            <v>3.3734988017755099E-4</v>
          </cell>
          <cell r="K237">
            <v>98</v>
          </cell>
          <cell r="L237">
            <v>10.933694108346399</v>
          </cell>
          <cell r="M237">
            <v>2611</v>
          </cell>
          <cell r="N237">
            <v>2.9470358386379601E-3</v>
          </cell>
          <cell r="O237">
            <v>2358</v>
          </cell>
          <cell r="P237">
            <v>6.96</v>
          </cell>
          <cell r="Q237">
            <v>456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  <cell r="I238">
            <v>160</v>
          </cell>
          <cell r="J238">
            <v>2.0519257150226601E-4</v>
          </cell>
          <cell r="K238">
            <v>379</v>
          </cell>
          <cell r="L238">
            <v>28.592996921954299</v>
          </cell>
          <cell r="M238">
            <v>2353</v>
          </cell>
          <cell r="N238">
            <v>5.6575444361625597E-3</v>
          </cell>
          <cell r="O238">
            <v>2171</v>
          </cell>
          <cell r="P238">
            <v>1.1399999999999999</v>
          </cell>
          <cell r="Q238">
            <v>711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  <cell r="I239">
            <v>12</v>
          </cell>
          <cell r="J239">
            <v>2.08212655707029E-4</v>
          </cell>
          <cell r="K239">
            <v>370</v>
          </cell>
          <cell r="L239">
            <v>19.876545595672599</v>
          </cell>
          <cell r="M239">
            <v>2451</v>
          </cell>
          <cell r="N239">
            <v>4.1980839455004202E-3</v>
          </cell>
          <cell r="O239">
            <v>2246</v>
          </cell>
          <cell r="P239">
            <v>0.17</v>
          </cell>
          <cell r="Q239">
            <v>1238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  <cell r="I240">
            <v>121</v>
          </cell>
          <cell r="J240">
            <v>1.8063620298865599E-4</v>
          </cell>
          <cell r="K240">
            <v>508</v>
          </cell>
          <cell r="L240">
            <v>16.176475008712899</v>
          </cell>
          <cell r="M240">
            <v>2514</v>
          </cell>
          <cell r="N240">
            <v>2.90655158846127E-3</v>
          </cell>
          <cell r="O240">
            <v>2359</v>
          </cell>
          <cell r="P240">
            <v>0.48</v>
          </cell>
          <cell r="Q240">
            <v>902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  <cell r="I241">
            <v>11</v>
          </cell>
          <cell r="J241">
            <v>1.32220811792649E-4</v>
          </cell>
          <cell r="K241">
            <v>978</v>
          </cell>
          <cell r="L241">
            <v>6.6431229729116206E-2</v>
          </cell>
          <cell r="M241">
            <v>3066</v>
          </cell>
          <cell r="N241">
            <v>8.7835911231677305E-6</v>
          </cell>
          <cell r="O241">
            <v>3097</v>
          </cell>
          <cell r="P241">
            <v>7</v>
          </cell>
          <cell r="Q241">
            <v>455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  <cell r="I242">
            <v>36</v>
          </cell>
          <cell r="J242">
            <v>2.52631844988273E-4</v>
          </cell>
          <cell r="K242">
            <v>209</v>
          </cell>
          <cell r="L242">
            <v>5.3491284453264401</v>
          </cell>
          <cell r="M242">
            <v>2733</v>
          </cell>
          <cell r="N242">
            <v>9.1318030416566204E-4</v>
          </cell>
          <cell r="O242">
            <v>2653</v>
          </cell>
          <cell r="P242">
            <v>0.44</v>
          </cell>
          <cell r="Q242">
            <v>924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  <cell r="I243">
            <v>42</v>
          </cell>
          <cell r="J243">
            <v>1.5777855071242E-4</v>
          </cell>
          <cell r="K243">
            <v>666</v>
          </cell>
          <cell r="L243">
            <v>14.7825170974205</v>
          </cell>
          <cell r="M243">
            <v>2533</v>
          </cell>
          <cell r="N243">
            <v>2.2737775832360201E-3</v>
          </cell>
          <cell r="O243">
            <v>2438</v>
          </cell>
          <cell r="P243">
            <v>0.41</v>
          </cell>
          <cell r="Q243">
            <v>941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  <cell r="I244">
            <v>63</v>
          </cell>
          <cell r="J244">
            <v>1.82205384402232E-4</v>
          </cell>
          <cell r="K244">
            <v>496</v>
          </cell>
          <cell r="L244">
            <v>38.9319926304196</v>
          </cell>
          <cell r="M244">
            <v>2285</v>
          </cell>
          <cell r="N244">
            <v>7.5561699416436898E-3</v>
          </cell>
          <cell r="O244">
            <v>2070</v>
          </cell>
          <cell r="P244">
            <v>0.41</v>
          </cell>
          <cell r="Q244">
            <v>938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  <cell r="I245">
            <v>10</v>
          </cell>
          <cell r="J245">
            <v>2.8290795889915799E-4</v>
          </cell>
          <cell r="K245">
            <v>149</v>
          </cell>
          <cell r="L245">
            <v>6.6431229729116206E-2</v>
          </cell>
          <cell r="M245">
            <v>3057</v>
          </cell>
          <cell r="N245">
            <v>1.8793923609825402E-5</v>
          </cell>
          <cell r="O245">
            <v>2967</v>
          </cell>
          <cell r="P245">
            <v>14.27</v>
          </cell>
          <cell r="Q245">
            <v>356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  <cell r="I246">
            <v>59</v>
          </cell>
          <cell r="J246">
            <v>2.2264987008815799E-4</v>
          </cell>
          <cell r="K246">
            <v>308</v>
          </cell>
          <cell r="L246">
            <v>33.508806584218704</v>
          </cell>
          <cell r="M246">
            <v>2315</v>
          </cell>
          <cell r="N246">
            <v>5.41411717711625E-3</v>
          </cell>
          <cell r="O246">
            <v>2185</v>
          </cell>
          <cell r="P246">
            <v>0.49</v>
          </cell>
          <cell r="Q246">
            <v>898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  <cell r="I247">
            <v>9</v>
          </cell>
          <cell r="J247">
            <v>1.8498801591704199E-4</v>
          </cell>
          <cell r="K247">
            <v>473</v>
          </cell>
          <cell r="L247">
            <v>1060.4778230665299</v>
          </cell>
          <cell r="M247">
            <v>792</v>
          </cell>
          <cell r="N247">
            <v>0.106504560046621</v>
          </cell>
          <cell r="O247">
            <v>727</v>
          </cell>
          <cell r="P247">
            <v>1.47</v>
          </cell>
          <cell r="Q247">
            <v>671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  <cell r="I248">
            <v>48</v>
          </cell>
          <cell r="J248">
            <v>2.08204783120891E-4</v>
          </cell>
          <cell r="K248">
            <v>371</v>
          </cell>
          <cell r="L248">
            <v>244.78874077023499</v>
          </cell>
          <cell r="M248">
            <v>1555</v>
          </cell>
          <cell r="N248">
            <v>4.3659634076304001E-2</v>
          </cell>
          <cell r="O248">
            <v>1246</v>
          </cell>
          <cell r="P248">
            <v>24.5</v>
          </cell>
          <cell r="Q248">
            <v>278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  <cell r="I249">
            <v>234</v>
          </cell>
          <cell r="J249">
            <v>1.4734821117945901E-4</v>
          </cell>
          <cell r="K249">
            <v>768</v>
          </cell>
          <cell r="L249">
            <v>181.27885692705701</v>
          </cell>
          <cell r="M249">
            <v>1681</v>
          </cell>
          <cell r="N249">
            <v>2.2822117286759001E-2</v>
          </cell>
          <cell r="O249">
            <v>1608</v>
          </cell>
          <cell r="P249">
            <v>0.36</v>
          </cell>
          <cell r="Q249">
            <v>973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  <cell r="I250">
            <v>171</v>
          </cell>
          <cell r="J250">
            <v>1.36781349915155E-4</v>
          </cell>
          <cell r="K250">
            <v>910</v>
          </cell>
          <cell r="L250">
            <v>60.827287260191497</v>
          </cell>
          <cell r="M250">
            <v>2149</v>
          </cell>
          <cell r="N250">
            <v>1.02069288752893E-2</v>
          </cell>
          <cell r="O250">
            <v>1950</v>
          </cell>
          <cell r="P250">
            <v>66.069999999999993</v>
          </cell>
          <cell r="Q250">
            <v>74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  <cell r="I251">
            <v>177</v>
          </cell>
          <cell r="J251">
            <v>1.17109744187264E-4</v>
          </cell>
          <cell r="K251">
            <v>1243</v>
          </cell>
          <cell r="L251">
            <v>377.32463372428202</v>
          </cell>
          <cell r="M251">
            <v>1326</v>
          </cell>
          <cell r="N251">
            <v>4.0960539586240102E-2</v>
          </cell>
          <cell r="O251">
            <v>1288</v>
          </cell>
          <cell r="P251">
            <v>73.040000000000006</v>
          </cell>
          <cell r="Q251">
            <v>64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  <cell r="I252">
            <v>139</v>
          </cell>
          <cell r="J252">
            <v>1.2425491011686199E-4</v>
          </cell>
          <cell r="K252">
            <v>1113</v>
          </cell>
          <cell r="L252">
            <v>619.89554828626501</v>
          </cell>
          <cell r="M252">
            <v>1081</v>
          </cell>
          <cell r="N252">
            <v>8.4888039216044597E-2</v>
          </cell>
          <cell r="O252">
            <v>865</v>
          </cell>
          <cell r="P252">
            <v>0.48</v>
          </cell>
          <cell r="Q252">
            <v>900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  <cell r="I253">
            <v>65</v>
          </cell>
          <cell r="J253">
            <v>4.08128448583511E-5</v>
          </cell>
          <cell r="K253">
            <v>3249</v>
          </cell>
          <cell r="L253">
            <v>6.5187684173012198E-2</v>
          </cell>
          <cell r="M253">
            <v>3525</v>
          </cell>
          <cell r="N253">
            <v>2.66135596013868E-6</v>
          </cell>
          <cell r="O253">
            <v>3445</v>
          </cell>
          <cell r="P253">
            <v>0.04</v>
          </cell>
          <cell r="Q253">
            <v>2208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  <cell r="I254">
            <v>23</v>
          </cell>
          <cell r="J254">
            <v>4.2983602369254701E-5</v>
          </cell>
          <cell r="K254">
            <v>3209</v>
          </cell>
          <cell r="L254">
            <v>6.6431758675379496E-2</v>
          </cell>
          <cell r="M254">
            <v>2998</v>
          </cell>
          <cell r="N254">
            <v>2.8554762995927999E-6</v>
          </cell>
          <cell r="O254">
            <v>3429</v>
          </cell>
          <cell r="P254">
            <v>0.1</v>
          </cell>
          <cell r="Q254">
            <v>1481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  <cell r="I255">
            <v>28</v>
          </cell>
          <cell r="J255">
            <v>6.58112270078466E-5</v>
          </cell>
          <cell r="K255">
            <v>2594</v>
          </cell>
          <cell r="L255">
            <v>1037.9426948853099</v>
          </cell>
          <cell r="M255">
            <v>801</v>
          </cell>
          <cell r="N255">
            <v>7.7858702164945004E-2</v>
          </cell>
          <cell r="O255">
            <v>916</v>
          </cell>
          <cell r="P255">
            <v>0.05</v>
          </cell>
          <cell r="Q255">
            <v>1922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  <cell r="I256">
            <v>185</v>
          </cell>
          <cell r="J256">
            <v>7.1483881052063696E-5</v>
          </cell>
          <cell r="K256">
            <v>2433</v>
          </cell>
          <cell r="L256">
            <v>1004.25897665329</v>
          </cell>
          <cell r="M256">
            <v>833</v>
          </cell>
          <cell r="N256">
            <v>6.7786202931270301E-2</v>
          </cell>
          <cell r="O256">
            <v>995</v>
          </cell>
          <cell r="P256">
            <v>0.08</v>
          </cell>
          <cell r="Q256">
            <v>1667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  <cell r="I257">
            <v>83</v>
          </cell>
          <cell r="J257">
            <v>3.6201124487433797E-5</v>
          </cell>
          <cell r="K257">
            <v>3329</v>
          </cell>
          <cell r="L257">
            <v>276.60695128766298</v>
          </cell>
          <cell r="M257">
            <v>1482</v>
          </cell>
          <cell r="N257">
            <v>1.0034554935322799E-2</v>
          </cell>
          <cell r="O257">
            <v>1958</v>
          </cell>
          <cell r="P257">
            <v>10.79</v>
          </cell>
          <cell r="Q257">
            <v>394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  <cell r="I258">
            <v>75</v>
          </cell>
          <cell r="J258">
            <v>7.3607658602692906E-5</v>
          </cell>
          <cell r="K258">
            <v>2378</v>
          </cell>
          <cell r="L258">
            <v>31.4311021930286</v>
          </cell>
          <cell r="M258">
            <v>2335</v>
          </cell>
          <cell r="N258">
            <v>3.0704394454250999E-3</v>
          </cell>
          <cell r="O258">
            <v>2342</v>
          </cell>
          <cell r="P258">
            <v>0.03</v>
          </cell>
          <cell r="Q258">
            <v>2379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  <cell r="I259">
            <v>22</v>
          </cell>
          <cell r="J259">
            <v>6.2454055642731303E-5</v>
          </cell>
          <cell r="K259">
            <v>2707</v>
          </cell>
          <cell r="L259">
            <v>6.6023350379147805E-2</v>
          </cell>
          <cell r="M259">
            <v>3213</v>
          </cell>
          <cell r="N259">
            <v>4.1333401824315999E-6</v>
          </cell>
          <cell r="O259">
            <v>3328</v>
          </cell>
          <cell r="P259">
            <v>0.02</v>
          </cell>
          <cell r="Q259">
            <v>2457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  <cell r="I260">
            <v>91</v>
          </cell>
          <cell r="J260">
            <v>4.8503121268533301E-5</v>
          </cell>
          <cell r="K260">
            <v>3075</v>
          </cell>
          <cell r="L260">
            <v>1089.57168847656</v>
          </cell>
          <cell r="M260">
            <v>778</v>
          </cell>
          <cell r="N260">
            <v>4.1237487895723401E-2</v>
          </cell>
          <cell r="O260">
            <v>1285</v>
          </cell>
          <cell r="P260">
            <v>0.09</v>
          </cell>
          <cell r="Q260">
            <v>1567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  <cell r="I261">
            <v>12</v>
          </cell>
          <cell r="J261">
            <v>7.0103991220094004E-5</v>
          </cell>
          <cell r="K261">
            <v>2470</v>
          </cell>
          <cell r="L261">
            <v>6.6110866442625996E-2</v>
          </cell>
          <cell r="M261">
            <v>3191</v>
          </cell>
          <cell r="N261">
            <v>4.6177503437841798E-6</v>
          </cell>
          <cell r="O261">
            <v>3286</v>
          </cell>
          <cell r="P261">
            <v>1.58</v>
          </cell>
          <cell r="Q261">
            <v>664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  <cell r="I262">
            <v>21</v>
          </cell>
          <cell r="J262">
            <v>6.3880207692688695E-5</v>
          </cell>
          <cell r="K262">
            <v>2651</v>
          </cell>
          <cell r="L262">
            <v>12.512810277377399</v>
          </cell>
          <cell r="M262">
            <v>2578</v>
          </cell>
          <cell r="N262">
            <v>7.9069476401588397E-4</v>
          </cell>
          <cell r="O262">
            <v>2673</v>
          </cell>
          <cell r="P262">
            <v>0.04</v>
          </cell>
          <cell r="Q262">
            <v>2209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  <cell r="I263">
            <v>49</v>
          </cell>
          <cell r="J263">
            <v>5.65690362513439E-5</v>
          </cell>
          <cell r="K263">
            <v>2870</v>
          </cell>
          <cell r="L263">
            <v>5.2348373555228704</v>
          </cell>
          <cell r="M263">
            <v>2741</v>
          </cell>
          <cell r="N263">
            <v>3.4865873568863301E-4</v>
          </cell>
          <cell r="O263">
            <v>2780</v>
          </cell>
          <cell r="P263">
            <v>0.08</v>
          </cell>
          <cell r="Q263">
            <v>1629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  <cell r="I264">
            <v>92</v>
          </cell>
          <cell r="J264">
            <v>6.6712575911938901E-5</v>
          </cell>
          <cell r="K264">
            <v>2563</v>
          </cell>
          <cell r="L264">
            <v>5.3157140653422399</v>
          </cell>
          <cell r="M264">
            <v>2739</v>
          </cell>
          <cell r="N264">
            <v>4.0112262920878101E-4</v>
          </cell>
          <cell r="O264">
            <v>2762</v>
          </cell>
          <cell r="P264">
            <v>7.0000000000000007E-2</v>
          </cell>
          <cell r="Q264">
            <v>1737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  <cell r="I265">
            <v>33</v>
          </cell>
          <cell r="J265">
            <v>9.4676694778062203E-5</v>
          </cell>
          <cell r="K265">
            <v>1774</v>
          </cell>
          <cell r="L265">
            <v>4.3863803541830499</v>
          </cell>
          <cell r="M265">
            <v>2771</v>
          </cell>
          <cell r="N265">
            <v>2.7436394379875E-4</v>
          </cell>
          <cell r="O265">
            <v>2806</v>
          </cell>
          <cell r="P265">
            <v>0.05</v>
          </cell>
          <cell r="Q265">
            <v>2047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  <cell r="I266">
            <v>30</v>
          </cell>
          <cell r="J266">
            <v>6.9614122154841094E-5</v>
          </cell>
          <cell r="K266">
            <v>2485</v>
          </cell>
          <cell r="L266">
            <v>6.6389026093974707E-2</v>
          </cell>
          <cell r="M266">
            <v>3125</v>
          </cell>
          <cell r="N266">
            <v>4.6223605774575101E-6</v>
          </cell>
          <cell r="O266">
            <v>3285</v>
          </cell>
          <cell r="Q266">
            <v>3238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  <cell r="I267">
            <v>76</v>
          </cell>
          <cell r="J267">
            <v>8.5336441855664197E-5</v>
          </cell>
          <cell r="K267">
            <v>2046</v>
          </cell>
          <cell r="L267">
            <v>10.9995067512323</v>
          </cell>
          <cell r="M267">
            <v>2610</v>
          </cell>
          <cell r="N267">
            <v>1.4639988611893401E-3</v>
          </cell>
          <cell r="O267">
            <v>2564</v>
          </cell>
          <cell r="P267">
            <v>0.15</v>
          </cell>
          <cell r="Q267">
            <v>1296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  <cell r="I268">
            <v>11</v>
          </cell>
          <cell r="J268">
            <v>7.3048813646892004E-5</v>
          </cell>
          <cell r="K268">
            <v>2394</v>
          </cell>
          <cell r="L268">
            <v>21.6652405845613</v>
          </cell>
          <cell r="M268">
            <v>2431</v>
          </cell>
          <cell r="N268">
            <v>1.51651963415313E-3</v>
          </cell>
          <cell r="O268">
            <v>2553</v>
          </cell>
          <cell r="Q268">
            <v>2928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  <cell r="I269">
            <v>27</v>
          </cell>
          <cell r="J269">
            <v>7.4897526549951398E-5</v>
          </cell>
          <cell r="K269">
            <v>2334</v>
          </cell>
          <cell r="L269">
            <v>6.6431834237477602E-2</v>
          </cell>
          <cell r="M269">
            <v>2987</v>
          </cell>
          <cell r="N269">
            <v>4.9755800685634603E-6</v>
          </cell>
          <cell r="O269">
            <v>3267</v>
          </cell>
          <cell r="P269">
            <v>0.1</v>
          </cell>
          <cell r="Q269">
            <v>1465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  <cell r="I270">
            <v>104</v>
          </cell>
          <cell r="J270">
            <v>6.4571521019812298E-5</v>
          </cell>
          <cell r="K270">
            <v>2623</v>
          </cell>
          <cell r="L270">
            <v>16.726603328062399</v>
          </cell>
          <cell r="M270">
            <v>2505</v>
          </cell>
          <cell r="N270">
            <v>1.1234009322653199E-3</v>
          </cell>
          <cell r="O270">
            <v>2612</v>
          </cell>
          <cell r="P270">
            <v>0.02</v>
          </cell>
          <cell r="Q270">
            <v>2517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  <cell r="I271">
            <v>101</v>
          </cell>
          <cell r="J271">
            <v>8.8997948377354E-5</v>
          </cell>
          <cell r="K271">
            <v>1949</v>
          </cell>
          <cell r="L271">
            <v>4.7713265272742698</v>
          </cell>
          <cell r="M271">
            <v>2762</v>
          </cell>
          <cell r="N271">
            <v>4.1876901941126002E-4</v>
          </cell>
          <cell r="O271">
            <v>2759</v>
          </cell>
          <cell r="P271">
            <v>0.08</v>
          </cell>
          <cell r="Q271">
            <v>1653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  <cell r="I272">
            <v>38</v>
          </cell>
          <cell r="J272">
            <v>1.0776071778511499E-4</v>
          </cell>
          <cell r="K272">
            <v>1456</v>
          </cell>
          <cell r="L272">
            <v>24.451406032652301</v>
          </cell>
          <cell r="M272">
            <v>2395</v>
          </cell>
          <cell r="N272">
            <v>2.7408405130050499E-3</v>
          </cell>
          <cell r="O272">
            <v>2377</v>
          </cell>
          <cell r="Q272">
            <v>3023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  <cell r="I273">
            <v>156</v>
          </cell>
          <cell r="J273">
            <v>7.9121851775618303E-5</v>
          </cell>
          <cell r="K273">
            <v>2230</v>
          </cell>
          <cell r="L273">
            <v>2.6556318780042498</v>
          </cell>
          <cell r="M273">
            <v>2822</v>
          </cell>
          <cell r="N273">
            <v>2.1050910081181601E-4</v>
          </cell>
          <cell r="O273">
            <v>2831</v>
          </cell>
          <cell r="P273">
            <v>0.17</v>
          </cell>
          <cell r="Q273">
            <v>1233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  <cell r="I274">
            <v>130</v>
          </cell>
          <cell r="J274">
            <v>1.02281829024902E-4</v>
          </cell>
          <cell r="K274">
            <v>1595</v>
          </cell>
          <cell r="L274">
            <v>2.9906849306774599</v>
          </cell>
          <cell r="M274">
            <v>2812</v>
          </cell>
          <cell r="N274">
            <v>2.7431030246800501E-4</v>
          </cell>
          <cell r="O274">
            <v>2807</v>
          </cell>
          <cell r="P274">
            <v>0.36</v>
          </cell>
          <cell r="Q274">
            <v>970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  <cell r="I275">
            <v>78</v>
          </cell>
          <cell r="J275">
            <v>9.4465166442275297E-5</v>
          </cell>
          <cell r="K275">
            <v>1782</v>
          </cell>
          <cell r="L275">
            <v>22.590768904566101</v>
          </cell>
          <cell r="M275">
            <v>2415</v>
          </cell>
          <cell r="N275">
            <v>1.82435701700083E-3</v>
          </cell>
          <cell r="O275">
            <v>2499</v>
          </cell>
          <cell r="P275">
            <v>0.05</v>
          </cell>
          <cell r="Q275">
            <v>1972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  <cell r="I276">
            <v>1</v>
          </cell>
          <cell r="J276">
            <v>1.42930206493474E-4</v>
          </cell>
          <cell r="K276">
            <v>826</v>
          </cell>
          <cell r="L276">
            <v>6.6431834237477602E-2</v>
          </cell>
          <cell r="M276">
            <v>2990</v>
          </cell>
          <cell r="N276">
            <v>9.4951157853029506E-6</v>
          </cell>
          <cell r="O276">
            <v>3078</v>
          </cell>
          <cell r="P276">
            <v>0.05</v>
          </cell>
          <cell r="Q276">
            <v>1945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  <cell r="I277">
            <v>115</v>
          </cell>
          <cell r="J277">
            <v>2.0513197415984101E-4</v>
          </cell>
          <cell r="K277">
            <v>380</v>
          </cell>
          <cell r="L277">
            <v>0.27314547654848198</v>
          </cell>
          <cell r="M277">
            <v>2925</v>
          </cell>
          <cell r="N277">
            <v>3.9714438565234902E-5</v>
          </cell>
          <cell r="O277">
            <v>2914</v>
          </cell>
          <cell r="Q277">
            <v>2767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  <cell r="I278">
            <v>89</v>
          </cell>
          <cell r="J278">
            <v>2.93100974416253E-4</v>
          </cell>
          <cell r="K278">
            <v>137</v>
          </cell>
          <cell r="L278">
            <v>6.6402491722094295E-2</v>
          </cell>
          <cell r="M278">
            <v>3118</v>
          </cell>
          <cell r="N278">
            <v>1.94650549888917E-5</v>
          </cell>
          <cell r="O278">
            <v>2963</v>
          </cell>
          <cell r="Q278">
            <v>3008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  <cell r="I279">
            <v>7</v>
          </cell>
          <cell r="J279">
            <v>2.8326961390640799E-5</v>
          </cell>
          <cell r="K279">
            <v>3450</v>
          </cell>
          <cell r="L279">
            <v>82.525143268210201</v>
          </cell>
          <cell r="M279">
            <v>2038</v>
          </cell>
          <cell r="N279">
            <v>2.7213077353292901E-3</v>
          </cell>
          <cell r="O279">
            <v>2380</v>
          </cell>
          <cell r="P279">
            <v>0</v>
          </cell>
          <cell r="Q279">
            <v>2645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  <cell r="I280">
            <v>51</v>
          </cell>
          <cell r="J280">
            <v>5.2154130192623903E-5</v>
          </cell>
          <cell r="K280">
            <v>2989</v>
          </cell>
          <cell r="L280">
            <v>0.37559058356518799</v>
          </cell>
          <cell r="M280">
            <v>2922</v>
          </cell>
          <cell r="N280">
            <v>1.7390832114409601E-5</v>
          </cell>
          <cell r="O280">
            <v>2983</v>
          </cell>
          <cell r="P280">
            <v>0.02</v>
          </cell>
          <cell r="Q280">
            <v>2426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  <cell r="I281">
            <v>22</v>
          </cell>
          <cell r="J281">
            <v>9.1240238838335706E-5</v>
          </cell>
          <cell r="K281">
            <v>1868</v>
          </cell>
          <cell r="L281">
            <v>55.627200581472003</v>
          </cell>
          <cell r="M281">
            <v>2178</v>
          </cell>
          <cell r="N281">
            <v>4.5024397445257696E-3</v>
          </cell>
          <cell r="O281">
            <v>2230</v>
          </cell>
          <cell r="P281">
            <v>3.14</v>
          </cell>
          <cell r="Q281">
            <v>560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  <cell r="I282">
            <v>34</v>
          </cell>
          <cell r="J282">
            <v>1.15317731101908E-4</v>
          </cell>
          <cell r="K282">
            <v>1292</v>
          </cell>
          <cell r="L282">
            <v>31.221880577723699</v>
          </cell>
          <cell r="M282">
            <v>2338</v>
          </cell>
          <cell r="N282">
            <v>2.3633445595346802E-3</v>
          </cell>
          <cell r="O282">
            <v>2429</v>
          </cell>
          <cell r="P282">
            <v>0.06</v>
          </cell>
          <cell r="Q282">
            <v>1825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  <cell r="I283">
            <v>16</v>
          </cell>
          <cell r="J283">
            <v>1.12232461106032E-4</v>
          </cell>
          <cell r="K283">
            <v>1360</v>
          </cell>
          <cell r="L283">
            <v>44.6193509306758</v>
          </cell>
          <cell r="M283">
            <v>2249</v>
          </cell>
          <cell r="N283">
            <v>6.7010043865348796E-3</v>
          </cell>
          <cell r="O283">
            <v>2109</v>
          </cell>
          <cell r="P283">
            <v>0.31</v>
          </cell>
          <cell r="Q283">
            <v>1007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  <cell r="I284">
            <v>53</v>
          </cell>
          <cell r="J284">
            <v>1.16750116455058E-4</v>
          </cell>
          <cell r="K284">
            <v>1255</v>
          </cell>
          <cell r="L284">
            <v>93.903118668170507</v>
          </cell>
          <cell r="M284">
            <v>1988</v>
          </cell>
          <cell r="N284">
            <v>8.7024510421614999E-3</v>
          </cell>
          <cell r="O284">
            <v>2016</v>
          </cell>
          <cell r="P284">
            <v>0.26</v>
          </cell>
          <cell r="Q284">
            <v>1063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  <cell r="I285">
            <v>46</v>
          </cell>
          <cell r="J285">
            <v>4.0676983985576899E-5</v>
          </cell>
          <cell r="K285">
            <v>3254</v>
          </cell>
          <cell r="L285">
            <v>1.4409922549972001</v>
          </cell>
          <cell r="M285">
            <v>2869</v>
          </cell>
          <cell r="N285">
            <v>5.4065420319740599E-5</v>
          </cell>
          <cell r="O285">
            <v>2899</v>
          </cell>
          <cell r="P285">
            <v>0.21</v>
          </cell>
          <cell r="Q285">
            <v>1140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  <cell r="I286">
            <v>23</v>
          </cell>
          <cell r="J286">
            <v>1.4891792166467401E-4</v>
          </cell>
          <cell r="K286">
            <v>752</v>
          </cell>
          <cell r="L286">
            <v>1687.64327701567</v>
          </cell>
          <cell r="M286">
            <v>526</v>
          </cell>
          <cell r="N286">
            <v>0.162726602603494</v>
          </cell>
          <cell r="O286">
            <v>458</v>
          </cell>
          <cell r="P286">
            <v>0.71</v>
          </cell>
          <cell r="Q286">
            <v>801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  <cell r="I287">
            <v>17</v>
          </cell>
          <cell r="J287">
            <v>2.7974191834800801E-4</v>
          </cell>
          <cell r="K287">
            <v>154</v>
          </cell>
          <cell r="L287">
            <v>135.787716523098</v>
          </cell>
          <cell r="M287">
            <v>1828</v>
          </cell>
          <cell r="N287">
            <v>3.0667107363243198E-2</v>
          </cell>
          <cell r="O287">
            <v>1450</v>
          </cell>
          <cell r="P287">
            <v>0.55000000000000004</v>
          </cell>
          <cell r="Q287">
            <v>868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  <cell r="I288">
            <v>26</v>
          </cell>
          <cell r="J288">
            <v>1.20241225833804E-4</v>
          </cell>
          <cell r="K288">
            <v>1181</v>
          </cell>
          <cell r="L288">
            <v>17.431053351037701</v>
          </cell>
          <cell r="M288">
            <v>2492</v>
          </cell>
          <cell r="N288">
            <v>1.7811410046823799E-3</v>
          </cell>
          <cell r="O288">
            <v>2506</v>
          </cell>
          <cell r="P288">
            <v>0.23</v>
          </cell>
          <cell r="Q288">
            <v>1119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  <cell r="I289">
            <v>86</v>
          </cell>
          <cell r="J289">
            <v>2.27530657232205E-4</v>
          </cell>
          <cell r="K289">
            <v>293</v>
          </cell>
          <cell r="L289">
            <v>118.10334377936501</v>
          </cell>
          <cell r="M289">
            <v>1879</v>
          </cell>
          <cell r="N289">
            <v>1.56057155098785E-2</v>
          </cell>
          <cell r="O289">
            <v>1766</v>
          </cell>
          <cell r="P289">
            <v>11.17</v>
          </cell>
          <cell r="Q289">
            <v>386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  <cell r="I290">
            <v>153</v>
          </cell>
          <cell r="J290">
            <v>1.9229340300865399E-4</v>
          </cell>
          <cell r="K290">
            <v>432</v>
          </cell>
          <cell r="L290">
            <v>98.724372973423101</v>
          </cell>
          <cell r="M290">
            <v>1962</v>
          </cell>
          <cell r="N290">
            <v>2.6396248468149201E-2</v>
          </cell>
          <cell r="O290">
            <v>1526</v>
          </cell>
          <cell r="P290">
            <v>44.02</v>
          </cell>
          <cell r="Q290">
            <v>163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  <cell r="I291">
            <v>337</v>
          </cell>
          <cell r="J291">
            <v>1.12566467915946E-4</v>
          </cell>
          <cell r="K291">
            <v>1353</v>
          </cell>
          <cell r="L291">
            <v>93.672160983005895</v>
          </cell>
          <cell r="M291">
            <v>1990</v>
          </cell>
          <cell r="N291">
            <v>7.1701787691935501E-3</v>
          </cell>
          <cell r="O291">
            <v>2087</v>
          </cell>
          <cell r="P291">
            <v>71.14</v>
          </cell>
          <cell r="Q291">
            <v>67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  <cell r="I292">
            <v>59</v>
          </cell>
          <cell r="J292">
            <v>1.23553735324155E-5</v>
          </cell>
          <cell r="K292">
            <v>3604</v>
          </cell>
          <cell r="L292">
            <v>6.5190546719704603E-2</v>
          </cell>
          <cell r="M292">
            <v>3520</v>
          </cell>
          <cell r="N292">
            <v>8.0537309951754198E-7</v>
          </cell>
          <cell r="O292">
            <v>3608</v>
          </cell>
          <cell r="P292">
            <v>0.02</v>
          </cell>
          <cell r="Q292">
            <v>2462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  <cell r="I293">
            <v>127</v>
          </cell>
          <cell r="J293">
            <v>5.97450711534146E-5</v>
          </cell>
          <cell r="K293">
            <v>2781</v>
          </cell>
          <cell r="L293">
            <v>641.496701053317</v>
          </cell>
          <cell r="M293">
            <v>1071</v>
          </cell>
          <cell r="N293">
            <v>2.5636180440681399E-2</v>
          </cell>
          <cell r="O293">
            <v>1542</v>
          </cell>
          <cell r="P293">
            <v>0.03</v>
          </cell>
          <cell r="Q293">
            <v>2388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  <cell r="I294">
            <v>5</v>
          </cell>
          <cell r="J294">
            <v>6.0554943775059598E-5</v>
          </cell>
          <cell r="K294">
            <v>2761</v>
          </cell>
          <cell r="L294">
            <v>1094.50904132654</v>
          </cell>
          <cell r="M294">
            <v>777</v>
          </cell>
          <cell r="N294">
            <v>0.189090407425416</v>
          </cell>
          <cell r="O294">
            <v>372</v>
          </cell>
          <cell r="P294">
            <v>0.08</v>
          </cell>
          <cell r="Q294">
            <v>1593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  <cell r="I295">
            <v>6</v>
          </cell>
          <cell r="J295">
            <v>1.3261904799340599E-4</v>
          </cell>
          <cell r="K295">
            <v>970</v>
          </cell>
          <cell r="L295">
            <v>3560.1406902972199</v>
          </cell>
          <cell r="M295">
            <v>193</v>
          </cell>
          <cell r="N295">
            <v>0.43170197145985001</v>
          </cell>
          <cell r="O295">
            <v>46</v>
          </cell>
          <cell r="P295">
            <v>0.03</v>
          </cell>
          <cell r="Q295">
            <v>2285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  <cell r="I296">
            <v>88</v>
          </cell>
          <cell r="J296">
            <v>8.8531231754706907E-5</v>
          </cell>
          <cell r="K296">
            <v>1972</v>
          </cell>
          <cell r="L296">
            <v>91.907961036158198</v>
          </cell>
          <cell r="M296">
            <v>1993</v>
          </cell>
          <cell r="N296">
            <v>3.7137672599686501E-3</v>
          </cell>
          <cell r="O296">
            <v>2274</v>
          </cell>
          <cell r="Q296">
            <v>2931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  <cell r="I297">
            <v>97</v>
          </cell>
          <cell r="J297">
            <v>9.8713601236292796E-5</v>
          </cell>
          <cell r="K297">
            <v>1676</v>
          </cell>
          <cell r="L297">
            <v>3474.27794113441</v>
          </cell>
          <cell r="M297">
            <v>204</v>
          </cell>
          <cell r="N297">
            <v>0.26071143055538298</v>
          </cell>
          <cell r="O297">
            <v>196</v>
          </cell>
          <cell r="P297">
            <v>0.1</v>
          </cell>
          <cell r="Q297">
            <v>1494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  <cell r="I298">
            <v>74</v>
          </cell>
          <cell r="J298">
            <v>1.9490129346416501E-4</v>
          </cell>
          <cell r="K298">
            <v>416</v>
          </cell>
          <cell r="L298">
            <v>197.63905676917801</v>
          </cell>
          <cell r="M298">
            <v>1647</v>
          </cell>
          <cell r="N298">
            <v>2.5267482818841398E-2</v>
          </cell>
          <cell r="O298">
            <v>1551</v>
          </cell>
          <cell r="P298">
            <v>3.58</v>
          </cell>
          <cell r="Q298">
            <v>540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  <cell r="I299">
            <v>46</v>
          </cell>
          <cell r="J299">
            <v>2.3171820588607301E-4</v>
          </cell>
          <cell r="K299">
            <v>281</v>
          </cell>
          <cell r="L299">
            <v>514.43426480505298</v>
          </cell>
          <cell r="M299">
            <v>1188</v>
          </cell>
          <cell r="N299">
            <v>0.12256218789472401</v>
          </cell>
          <cell r="O299">
            <v>634</v>
          </cell>
          <cell r="P299">
            <v>3.53</v>
          </cell>
          <cell r="Q299">
            <v>543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  <cell r="I300">
            <v>51</v>
          </cell>
          <cell r="J300">
            <v>1.8978361404151599E-4</v>
          </cell>
          <cell r="K300">
            <v>443</v>
          </cell>
          <cell r="L300">
            <v>315.28752827855499</v>
          </cell>
          <cell r="M300">
            <v>1424</v>
          </cell>
          <cell r="N300">
            <v>6.0495039819644401E-2</v>
          </cell>
          <cell r="O300">
            <v>1059</v>
          </cell>
          <cell r="P300">
            <v>2.08</v>
          </cell>
          <cell r="Q300">
            <v>624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  <cell r="I301">
            <v>85</v>
          </cell>
          <cell r="J301">
            <v>1.88067483274304E-4</v>
          </cell>
          <cell r="K301">
            <v>454</v>
          </cell>
          <cell r="L301">
            <v>224.24695114255101</v>
          </cell>
          <cell r="M301">
            <v>1597</v>
          </cell>
          <cell r="N301">
            <v>3.9237041581361501E-2</v>
          </cell>
          <cell r="O301">
            <v>1315</v>
          </cell>
          <cell r="P301">
            <v>0</v>
          </cell>
          <cell r="Q301">
            <v>2623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  <cell r="I302">
            <v>12</v>
          </cell>
          <cell r="J302">
            <v>1.16608459145275E-4</v>
          </cell>
          <cell r="K302">
            <v>1259</v>
          </cell>
          <cell r="L302">
            <v>223.804825335906</v>
          </cell>
          <cell r="M302">
            <v>1598</v>
          </cell>
          <cell r="N302">
            <v>2.4779257417686201E-2</v>
          </cell>
          <cell r="O302">
            <v>1565</v>
          </cell>
          <cell r="Q302">
            <v>3460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  <cell r="I303">
            <v>93</v>
          </cell>
          <cell r="J303">
            <v>1.5400880944910599E-4</v>
          </cell>
          <cell r="K303">
            <v>707</v>
          </cell>
          <cell r="L303">
            <v>611.96808001109196</v>
          </cell>
          <cell r="M303">
            <v>1092</v>
          </cell>
          <cell r="N303">
            <v>9.08944999108557E-2</v>
          </cell>
          <cell r="O303">
            <v>816</v>
          </cell>
          <cell r="P303">
            <v>0.12</v>
          </cell>
          <cell r="Q303">
            <v>1370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  <cell r="I304">
            <v>52</v>
          </cell>
          <cell r="J304">
            <v>1.8739408536324199E-4</v>
          </cell>
          <cell r="K304">
            <v>458</v>
          </cell>
          <cell r="L304">
            <v>86.472864501863697</v>
          </cell>
          <cell r="M304">
            <v>2019</v>
          </cell>
          <cell r="N304">
            <v>1.5060830315268999E-2</v>
          </cell>
          <cell r="O304">
            <v>1780</v>
          </cell>
          <cell r="P304">
            <v>0</v>
          </cell>
          <cell r="Q304">
            <v>2627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  <cell r="I305">
            <v>106</v>
          </cell>
          <cell r="J305">
            <v>8.58461905220295E-5</v>
          </cell>
          <cell r="K305">
            <v>2035</v>
          </cell>
          <cell r="L305">
            <v>1744.8559769189301</v>
          </cell>
          <cell r="M305">
            <v>517</v>
          </cell>
          <cell r="N305">
            <v>0.144351985946542</v>
          </cell>
          <cell r="O305">
            <v>550</v>
          </cell>
          <cell r="P305">
            <v>0.13</v>
          </cell>
          <cell r="Q305">
            <v>1351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  <cell r="I306">
            <v>22</v>
          </cell>
          <cell r="J306">
            <v>9.7443481784218594E-5</v>
          </cell>
          <cell r="K306">
            <v>1702</v>
          </cell>
          <cell r="L306">
            <v>2978.7373966004202</v>
          </cell>
          <cell r="M306">
            <v>270</v>
          </cell>
          <cell r="N306">
            <v>0.241527406930552</v>
          </cell>
          <cell r="O306">
            <v>232</v>
          </cell>
          <cell r="P306">
            <v>7.0000000000000007E-2</v>
          </cell>
          <cell r="Q306">
            <v>1747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  <cell r="I307">
            <v>42</v>
          </cell>
          <cell r="J307">
            <v>1.06962935445297E-4</v>
          </cell>
          <cell r="K307">
            <v>1475</v>
          </cell>
          <cell r="L307">
            <v>1906.21394863502</v>
          </cell>
          <cell r="M307">
            <v>474</v>
          </cell>
          <cell r="N307">
            <v>0.21771020892076001</v>
          </cell>
          <cell r="O307">
            <v>288</v>
          </cell>
          <cell r="P307">
            <v>0.01</v>
          </cell>
          <cell r="Q307">
            <v>2620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  <cell r="I308">
            <v>342</v>
          </cell>
          <cell r="J308">
            <v>6.6942388465416597E-5</v>
          </cell>
          <cell r="K308">
            <v>2559</v>
          </cell>
          <cell r="L308">
            <v>1508.5624323858201</v>
          </cell>
          <cell r="M308">
            <v>593</v>
          </cell>
          <cell r="N308">
            <v>9.8287443501943794E-2</v>
          </cell>
          <cell r="O308">
            <v>774</v>
          </cell>
          <cell r="P308">
            <v>0.09</v>
          </cell>
          <cell r="Q308">
            <v>1545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  <cell r="I309">
            <v>71</v>
          </cell>
          <cell r="J309">
            <v>1.1851637892894799E-4</v>
          </cell>
          <cell r="K309">
            <v>1217</v>
          </cell>
          <cell r="L309">
            <v>794.00693389589901</v>
          </cell>
          <cell r="M309">
            <v>946</v>
          </cell>
          <cell r="N309">
            <v>6.8613178643681397E-2</v>
          </cell>
          <cell r="O309">
            <v>988</v>
          </cell>
          <cell r="P309">
            <v>0.06</v>
          </cell>
          <cell r="Q309">
            <v>1870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  <cell r="I310">
            <v>17</v>
          </cell>
          <cell r="J310">
            <v>1.2727152074255699E-4</v>
          </cell>
          <cell r="K310">
            <v>1059</v>
          </cell>
          <cell r="L310">
            <v>1563.9973163145301</v>
          </cell>
          <cell r="M310">
            <v>574</v>
          </cell>
          <cell r="N310">
            <v>0.174299986815559</v>
          </cell>
          <cell r="O310">
            <v>422</v>
          </cell>
          <cell r="Q310">
            <v>3230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  <cell r="I311">
            <v>479</v>
          </cell>
          <cell r="J311">
            <v>1.10013935862975E-4</v>
          </cell>
          <cell r="K311">
            <v>1412</v>
          </cell>
          <cell r="L311">
            <v>172.58051315895199</v>
          </cell>
          <cell r="M311">
            <v>1708</v>
          </cell>
          <cell r="N311">
            <v>2.11682265472131E-2</v>
          </cell>
          <cell r="O311">
            <v>1649</v>
          </cell>
          <cell r="P311">
            <v>129.44999999999999</v>
          </cell>
          <cell r="Q311">
            <v>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  <cell r="I312">
            <v>46</v>
          </cell>
          <cell r="J312">
            <v>1.8608042062070399E-4</v>
          </cell>
          <cell r="K312">
            <v>466</v>
          </cell>
          <cell r="L312">
            <v>23.9825270255057</v>
          </cell>
          <cell r="M312">
            <v>2400</v>
          </cell>
          <cell r="N312">
            <v>5.06704813568343E-3</v>
          </cell>
          <cell r="O312">
            <v>2200</v>
          </cell>
          <cell r="P312">
            <v>7.35</v>
          </cell>
          <cell r="Q312">
            <v>447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  <cell r="I313">
            <v>73</v>
          </cell>
          <cell r="J313">
            <v>2.5600258461103999E-4</v>
          </cell>
          <cell r="K313">
            <v>203</v>
          </cell>
          <cell r="L313">
            <v>35.552490911996699</v>
          </cell>
          <cell r="M313">
            <v>2306</v>
          </cell>
          <cell r="N313">
            <v>1.2039628332361101E-2</v>
          </cell>
          <cell r="O313">
            <v>1880</v>
          </cell>
          <cell r="P313">
            <v>11.22</v>
          </cell>
          <cell r="Q313">
            <v>385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  <cell r="I314">
            <v>125</v>
          </cell>
          <cell r="J314">
            <v>1.1937493042252401E-4</v>
          </cell>
          <cell r="K314">
            <v>1199</v>
          </cell>
          <cell r="L314">
            <v>28.205289823291199</v>
          </cell>
          <cell r="M314">
            <v>2358</v>
          </cell>
          <cell r="N314">
            <v>2.5704601971619401E-3</v>
          </cell>
          <cell r="O314">
            <v>2401</v>
          </cell>
          <cell r="Q314">
            <v>2727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  <cell r="I315">
            <v>64</v>
          </cell>
          <cell r="J315">
            <v>1.01833560847808E-4</v>
          </cell>
          <cell r="K315">
            <v>1607</v>
          </cell>
          <cell r="L315">
            <v>17.890876859404699</v>
          </cell>
          <cell r="M315">
            <v>2484</v>
          </cell>
          <cell r="N315">
            <v>1.6887935304690301E-3</v>
          </cell>
          <cell r="O315">
            <v>2521</v>
          </cell>
          <cell r="P315">
            <v>54.83</v>
          </cell>
          <cell r="Q315">
            <v>105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  <cell r="I316">
            <v>13</v>
          </cell>
          <cell r="J316">
            <v>2.3818190899104399E-4</v>
          </cell>
          <cell r="K316">
            <v>253</v>
          </cell>
          <cell r="L316">
            <v>6.5938630912639906E-2</v>
          </cell>
          <cell r="M316">
            <v>3237</v>
          </cell>
          <cell r="N316">
            <v>1.5726750073471699E-5</v>
          </cell>
          <cell r="O316">
            <v>3000</v>
          </cell>
          <cell r="Q316">
            <v>2969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  <cell r="I317">
            <v>11</v>
          </cell>
          <cell r="J317">
            <v>2.88911715456792E-4</v>
          </cell>
          <cell r="K317">
            <v>143</v>
          </cell>
          <cell r="L317">
            <v>6.6431531992944007E-2</v>
          </cell>
          <cell r="M317">
            <v>3003</v>
          </cell>
          <cell r="N317">
            <v>1.9192847868504201E-5</v>
          </cell>
          <cell r="O317">
            <v>2966</v>
          </cell>
          <cell r="Q317">
            <v>3404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  <cell r="I318">
            <v>202</v>
          </cell>
          <cell r="J318">
            <v>2.12504048807987E-4</v>
          </cell>
          <cell r="K318">
            <v>349</v>
          </cell>
          <cell r="L318">
            <v>16.145468917377901</v>
          </cell>
          <cell r="M318">
            <v>2515</v>
          </cell>
          <cell r="N318">
            <v>2.5528871591894899E-3</v>
          </cell>
          <cell r="O318">
            <v>2404</v>
          </cell>
          <cell r="P318">
            <v>21.1</v>
          </cell>
          <cell r="Q318">
            <v>301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  <cell r="I319">
            <v>201</v>
          </cell>
          <cell r="J319">
            <v>1.10833722952227E-4</v>
          </cell>
          <cell r="K319">
            <v>1394</v>
          </cell>
          <cell r="L319">
            <v>43.696418702481701</v>
          </cell>
          <cell r="M319">
            <v>2255</v>
          </cell>
          <cell r="N319">
            <v>6.2036144330445001E-3</v>
          </cell>
          <cell r="O319">
            <v>2144</v>
          </cell>
          <cell r="P319">
            <v>128.63999999999999</v>
          </cell>
          <cell r="Q319">
            <v>7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  <cell r="I320">
            <v>17</v>
          </cell>
          <cell r="J320">
            <v>2.7938520874800699E-4</v>
          </cell>
          <cell r="K320">
            <v>158</v>
          </cell>
          <cell r="L320">
            <v>6.52253740552588E-2</v>
          </cell>
          <cell r="M320">
            <v>3497</v>
          </cell>
          <cell r="N320">
            <v>1.8213131223695701E-5</v>
          </cell>
          <cell r="O320">
            <v>2973</v>
          </cell>
          <cell r="P320">
            <v>5.76</v>
          </cell>
          <cell r="Q320">
            <v>478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  <cell r="I321">
            <v>4</v>
          </cell>
          <cell r="J321">
            <v>2.7959339240624098E-4</v>
          </cell>
          <cell r="K321">
            <v>155</v>
          </cell>
          <cell r="L321">
            <v>6.6111146290746395E-2</v>
          </cell>
          <cell r="M321">
            <v>3190</v>
          </cell>
          <cell r="N321">
            <v>1.8458731622364602E-5</v>
          </cell>
          <cell r="O321">
            <v>2969</v>
          </cell>
          <cell r="Q321">
            <v>2981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  <cell r="I322">
            <v>30</v>
          </cell>
          <cell r="J322">
            <v>2.2692468398114799E-4</v>
          </cell>
          <cell r="K322">
            <v>298</v>
          </cell>
          <cell r="L322">
            <v>2.4425970987730299</v>
          </cell>
          <cell r="M322">
            <v>2824</v>
          </cell>
          <cell r="N322">
            <v>1.4939728046595E-4</v>
          </cell>
          <cell r="O322">
            <v>2856</v>
          </cell>
          <cell r="P322">
            <v>2.79</v>
          </cell>
          <cell r="Q322">
            <v>579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  <cell r="I323">
            <v>25</v>
          </cell>
          <cell r="J323">
            <v>2.2179975145263499E-4</v>
          </cell>
          <cell r="K323">
            <v>312</v>
          </cell>
          <cell r="L323">
            <v>119.846702166763</v>
          </cell>
          <cell r="M323">
            <v>1870</v>
          </cell>
          <cell r="N323">
            <v>2.6628136887053101E-2</v>
          </cell>
          <cell r="O323">
            <v>1520</v>
          </cell>
          <cell r="Q323">
            <v>3362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  <cell r="I324">
            <v>21</v>
          </cell>
          <cell r="J324">
            <v>2.6235422029414899E-4</v>
          </cell>
          <cell r="K324">
            <v>190</v>
          </cell>
          <cell r="L324">
            <v>6.5882299360605204E-2</v>
          </cell>
          <cell r="M324">
            <v>3247</v>
          </cell>
          <cell r="N324">
            <v>1.7224427528727399E-5</v>
          </cell>
          <cell r="O324">
            <v>2986</v>
          </cell>
          <cell r="Q324">
            <v>3301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  <cell r="I325">
            <v>82</v>
          </cell>
          <cell r="J325">
            <v>3.1314992112328998E-4</v>
          </cell>
          <cell r="K325">
            <v>115</v>
          </cell>
          <cell r="L325">
            <v>15.1123824009738</v>
          </cell>
          <cell r="M325">
            <v>2530</v>
          </cell>
          <cell r="N325">
            <v>2.6094166730384902E-3</v>
          </cell>
          <cell r="O325">
            <v>2397</v>
          </cell>
          <cell r="P325">
            <v>0.1</v>
          </cell>
          <cell r="Q325">
            <v>1502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  <cell r="I326">
            <v>311</v>
          </cell>
          <cell r="J326">
            <v>9.6344189599329995E-5</v>
          </cell>
          <cell r="K326">
            <v>1725</v>
          </cell>
          <cell r="L326">
            <v>368.88695649336</v>
          </cell>
          <cell r="M326">
            <v>1339</v>
          </cell>
          <cell r="N326">
            <v>3.2187471403189297E-2</v>
          </cell>
          <cell r="O326">
            <v>1425</v>
          </cell>
          <cell r="P326">
            <v>69</v>
          </cell>
          <cell r="Q326">
            <v>71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  <cell r="I327">
            <v>222</v>
          </cell>
          <cell r="J327">
            <v>1.29575246368453E-4</v>
          </cell>
          <cell r="K327">
            <v>1016</v>
          </cell>
          <cell r="L327">
            <v>755.54104262307101</v>
          </cell>
          <cell r="M327">
            <v>969</v>
          </cell>
          <cell r="N327">
            <v>0.10459933060233401</v>
          </cell>
          <cell r="O327">
            <v>736</v>
          </cell>
          <cell r="P327">
            <v>9</v>
          </cell>
          <cell r="Q327">
            <v>416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  <cell r="I328">
            <v>6</v>
          </cell>
          <cell r="J328">
            <v>4.7100739902816702E-4</v>
          </cell>
          <cell r="K328">
            <v>41</v>
          </cell>
          <cell r="L328">
            <v>6.57907605885487E-2</v>
          </cell>
          <cell r="M328">
            <v>3272</v>
          </cell>
          <cell r="N328">
            <v>3.0929728891543098E-5</v>
          </cell>
          <cell r="O328">
            <v>2931</v>
          </cell>
          <cell r="Q328">
            <v>3214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  <cell r="I329">
            <v>17</v>
          </cell>
          <cell r="J329">
            <v>2.3236464810050901E-4</v>
          </cell>
          <cell r="K329">
            <v>275</v>
          </cell>
          <cell r="L329">
            <v>9.8521748241592402</v>
          </cell>
          <cell r="M329">
            <v>2626</v>
          </cell>
          <cell r="N329">
            <v>6.8514987459886904E-4</v>
          </cell>
          <cell r="O329">
            <v>2689</v>
          </cell>
          <cell r="Q329">
            <v>3385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  <cell r="I330">
            <v>2</v>
          </cell>
          <cell r="J330">
            <v>1.16098362923366E-4</v>
          </cell>
          <cell r="K330">
            <v>1268</v>
          </cell>
          <cell r="L330">
            <v>6.57907605885487E-2</v>
          </cell>
          <cell r="M330">
            <v>3273</v>
          </cell>
          <cell r="N330">
            <v>7.6459392416102198E-6</v>
          </cell>
          <cell r="O330">
            <v>3138</v>
          </cell>
          <cell r="Q330">
            <v>3458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  <cell r="I331">
            <v>85</v>
          </cell>
          <cell r="J331">
            <v>2.2965366973521099E-4</v>
          </cell>
          <cell r="K331">
            <v>287</v>
          </cell>
          <cell r="L331">
            <v>1.09117831897133</v>
          </cell>
          <cell r="M331">
            <v>2888</v>
          </cell>
          <cell r="N331">
            <v>1.4830495905021E-4</v>
          </cell>
          <cell r="O331">
            <v>2857</v>
          </cell>
          <cell r="P331">
            <v>12.55</v>
          </cell>
          <cell r="Q331">
            <v>373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  <cell r="I332">
            <v>11</v>
          </cell>
          <cell r="J332">
            <v>1.933338961945E-4</v>
          </cell>
          <cell r="K332">
            <v>428</v>
          </cell>
          <cell r="L332">
            <v>6.6431531992944007E-2</v>
          </cell>
          <cell r="M332">
            <v>3010</v>
          </cell>
          <cell r="N332">
            <v>1.2843466910365399E-5</v>
          </cell>
          <cell r="O332">
            <v>3027</v>
          </cell>
          <cell r="P332">
            <v>7.1</v>
          </cell>
          <cell r="Q332">
            <v>450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  <cell r="I333">
            <v>1</v>
          </cell>
          <cell r="J333">
            <v>2.60158412856981E-4</v>
          </cell>
          <cell r="K333">
            <v>195</v>
          </cell>
          <cell r="L333">
            <v>6.6431531992944007E-2</v>
          </cell>
          <cell r="M333">
            <v>3006</v>
          </cell>
          <cell r="N333">
            <v>1.7282721926941999E-5</v>
          </cell>
          <cell r="O333">
            <v>2984</v>
          </cell>
          <cell r="P333">
            <v>9.94</v>
          </cell>
          <cell r="Q333">
            <v>403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  <cell r="I334">
            <v>28</v>
          </cell>
          <cell r="J334">
            <v>2.59027026524043E-4</v>
          </cell>
          <cell r="K334">
            <v>198</v>
          </cell>
          <cell r="L334">
            <v>63.383032546520901</v>
          </cell>
          <cell r="M334">
            <v>2133</v>
          </cell>
          <cell r="N334">
            <v>2.4193960144747902E-2</v>
          </cell>
          <cell r="O334">
            <v>1574</v>
          </cell>
          <cell r="P334">
            <v>1.36</v>
          </cell>
          <cell r="Q334">
            <v>681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  <cell r="I335">
            <v>217</v>
          </cell>
          <cell r="J335">
            <v>1.4915904565674E-4</v>
          </cell>
          <cell r="K335">
            <v>749</v>
          </cell>
          <cell r="L335">
            <v>5.1043700678858404</v>
          </cell>
          <cell r="M335">
            <v>2748</v>
          </cell>
          <cell r="N335">
            <v>9.0994489546015003E-4</v>
          </cell>
          <cell r="O335">
            <v>2654</v>
          </cell>
          <cell r="P335">
            <v>21.6</v>
          </cell>
          <cell r="Q335">
            <v>300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  <cell r="I336">
            <v>47</v>
          </cell>
          <cell r="J336">
            <v>1.39660827234694E-4</v>
          </cell>
          <cell r="K336">
            <v>875</v>
          </cell>
          <cell r="L336">
            <v>17.258804734638499</v>
          </cell>
          <cell r="M336">
            <v>2498</v>
          </cell>
          <cell r="N336">
            <v>1.7366190545781599E-3</v>
          </cell>
          <cell r="O336">
            <v>2513</v>
          </cell>
          <cell r="P336">
            <v>19.600000000000001</v>
          </cell>
          <cell r="Q336">
            <v>310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  <cell r="I337">
            <v>163</v>
          </cell>
          <cell r="J337">
            <v>5.7717904784107103E-5</v>
          </cell>
          <cell r="K337">
            <v>2845</v>
          </cell>
          <cell r="L337">
            <v>88.582120565176893</v>
          </cell>
          <cell r="M337">
            <v>2010</v>
          </cell>
          <cell r="N337">
            <v>4.82093911106392E-3</v>
          </cell>
          <cell r="O337">
            <v>2213</v>
          </cell>
          <cell r="P337">
            <v>63.53</v>
          </cell>
          <cell r="Q337">
            <v>81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  <cell r="I338">
            <v>373</v>
          </cell>
          <cell r="J338">
            <v>7.6296115656913398E-5</v>
          </cell>
          <cell r="K338">
            <v>2300</v>
          </cell>
          <cell r="L338">
            <v>87.118558153424502</v>
          </cell>
          <cell r="M338">
            <v>2015</v>
          </cell>
          <cell r="N338">
            <v>6.9513000399203401E-3</v>
          </cell>
          <cell r="O338">
            <v>2096</v>
          </cell>
          <cell r="P338">
            <v>99.53</v>
          </cell>
          <cell r="Q338">
            <v>20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  <cell r="I339">
            <v>84</v>
          </cell>
          <cell r="J339">
            <v>9.4600742334269896E-5</v>
          </cell>
          <cell r="K339">
            <v>1775</v>
          </cell>
          <cell r="L339">
            <v>11.1006123232922</v>
          </cell>
          <cell r="M339">
            <v>2606</v>
          </cell>
          <cell r="N339">
            <v>1.24286842639716E-3</v>
          </cell>
          <cell r="O339">
            <v>2594</v>
          </cell>
          <cell r="P339">
            <v>40.14</v>
          </cell>
          <cell r="Q339">
            <v>185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  <cell r="I340">
            <v>280</v>
          </cell>
          <cell r="J340">
            <v>9.2626787695458302E-5</v>
          </cell>
          <cell r="K340">
            <v>1829</v>
          </cell>
          <cell r="L340">
            <v>84.790221342414199</v>
          </cell>
          <cell r="M340">
            <v>2032</v>
          </cell>
          <cell r="N340">
            <v>1.1510269958137699E-2</v>
          </cell>
          <cell r="O340">
            <v>1902</v>
          </cell>
          <cell r="P340">
            <v>105.34</v>
          </cell>
          <cell r="Q340">
            <v>19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  <cell r="I341">
            <v>15</v>
          </cell>
          <cell r="J341">
            <v>1.4100186332749801E-4</v>
          </cell>
          <cell r="K341">
            <v>854</v>
          </cell>
          <cell r="L341">
            <v>6.6431531992944007E-2</v>
          </cell>
          <cell r="M341">
            <v>3014</v>
          </cell>
          <cell r="N341">
            <v>9.3669697947054207E-6</v>
          </cell>
          <cell r="O341">
            <v>3084</v>
          </cell>
          <cell r="Q341">
            <v>3160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  <cell r="I342">
            <v>144</v>
          </cell>
          <cell r="J342">
            <v>1.0307351476512801E-4</v>
          </cell>
          <cell r="K342">
            <v>1568</v>
          </cell>
          <cell r="L342">
            <v>6.8331191518318599</v>
          </cell>
          <cell r="M342">
            <v>2690</v>
          </cell>
          <cell r="N342">
            <v>5.0181750434419097E-4</v>
          </cell>
          <cell r="O342">
            <v>2734</v>
          </cell>
          <cell r="P342">
            <v>126.24</v>
          </cell>
          <cell r="Q342">
            <v>9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  <cell r="I343">
            <v>23</v>
          </cell>
          <cell r="J343">
            <v>5.2348866396958098E-5</v>
          </cell>
          <cell r="K343">
            <v>2984</v>
          </cell>
          <cell r="L343">
            <v>11.4349718880732</v>
          </cell>
          <cell r="M343">
            <v>2598</v>
          </cell>
          <cell r="N343">
            <v>5.7744854211565699E-4</v>
          </cell>
          <cell r="O343">
            <v>2715</v>
          </cell>
          <cell r="P343">
            <v>32.299999999999997</v>
          </cell>
          <cell r="Q343">
            <v>226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  <cell r="I344">
            <v>45</v>
          </cell>
          <cell r="J344">
            <v>1.7527220584775499E-4</v>
          </cell>
          <cell r="K344">
            <v>527</v>
          </cell>
          <cell r="L344">
            <v>18.022911868403899</v>
          </cell>
          <cell r="M344">
            <v>2479</v>
          </cell>
          <cell r="N344">
            <v>3.20646547840191E-3</v>
          </cell>
          <cell r="O344">
            <v>2327</v>
          </cell>
          <cell r="Q344">
            <v>2660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  <cell r="I345">
            <v>50</v>
          </cell>
          <cell r="J345">
            <v>1.20151938317576E-4</v>
          </cell>
          <cell r="K345">
            <v>1184</v>
          </cell>
          <cell r="L345">
            <v>18.128536326018999</v>
          </cell>
          <cell r="M345">
            <v>2473</v>
          </cell>
          <cell r="N345">
            <v>2.8063651470554502E-3</v>
          </cell>
          <cell r="O345">
            <v>2372</v>
          </cell>
          <cell r="P345">
            <v>43.55</v>
          </cell>
          <cell r="Q345">
            <v>166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  <cell r="I346">
            <v>21</v>
          </cell>
          <cell r="J346">
            <v>3.8644599917461101E-4</v>
          </cell>
          <cell r="K346">
            <v>70</v>
          </cell>
          <cell r="L346">
            <v>21.568571405949399</v>
          </cell>
          <cell r="M346">
            <v>2432</v>
          </cell>
          <cell r="N346">
            <v>1.3095701314886099E-2</v>
          </cell>
          <cell r="O346">
            <v>1843</v>
          </cell>
          <cell r="P346">
            <v>20.420000000000002</v>
          </cell>
          <cell r="Q346">
            <v>305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  <cell r="I347">
            <v>123</v>
          </cell>
          <cell r="J347">
            <v>2.0355881204567301E-4</v>
          </cell>
          <cell r="K347">
            <v>384</v>
          </cell>
          <cell r="L347">
            <v>19.3883242616647</v>
          </cell>
          <cell r="M347">
            <v>2456</v>
          </cell>
          <cell r="N347">
            <v>5.9168682059369399E-3</v>
          </cell>
          <cell r="O347">
            <v>2157</v>
          </cell>
          <cell r="P347">
            <v>38.880000000000003</v>
          </cell>
          <cell r="Q347">
            <v>194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  <cell r="I348">
            <v>111</v>
          </cell>
          <cell r="J348">
            <v>1.8979778340852399E-4</v>
          </cell>
          <cell r="K348">
            <v>442</v>
          </cell>
          <cell r="L348">
            <v>159.92425550000399</v>
          </cell>
          <cell r="M348">
            <v>1747</v>
          </cell>
          <cell r="N348">
            <v>3.5999933740734E-2</v>
          </cell>
          <cell r="O348">
            <v>1354</v>
          </cell>
          <cell r="Q348">
            <v>2700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  <cell r="I349">
            <v>360</v>
          </cell>
          <cell r="J349">
            <v>1.6423057323488799E-4</v>
          </cell>
          <cell r="K349">
            <v>598</v>
          </cell>
          <cell r="L349">
            <v>156.20164015706601</v>
          </cell>
          <cell r="M349">
            <v>1760</v>
          </cell>
          <cell r="N349">
            <v>2.154698167882E-2</v>
          </cell>
          <cell r="O349">
            <v>1638</v>
          </cell>
          <cell r="P349">
            <v>0.56000000000000005</v>
          </cell>
          <cell r="Q349">
            <v>863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  <cell r="I350">
            <v>115</v>
          </cell>
          <cell r="J350">
            <v>1.4263803432581601E-4</v>
          </cell>
          <cell r="K350">
            <v>831</v>
          </cell>
          <cell r="L350">
            <v>967.50851380665199</v>
          </cell>
          <cell r="M350">
            <v>850</v>
          </cell>
          <cell r="N350">
            <v>0.109539684452027</v>
          </cell>
          <cell r="O350">
            <v>715</v>
          </cell>
          <cell r="P350">
            <v>0.18</v>
          </cell>
          <cell r="Q350">
            <v>1201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  <cell r="I351">
            <v>253</v>
          </cell>
          <cell r="J351">
            <v>1.25825532406969E-4</v>
          </cell>
          <cell r="K351">
            <v>1081</v>
          </cell>
          <cell r="L351">
            <v>6.8298575513757598</v>
          </cell>
          <cell r="M351">
            <v>2691</v>
          </cell>
          <cell r="N351">
            <v>6.9507306558293702E-4</v>
          </cell>
          <cell r="O351">
            <v>2685</v>
          </cell>
          <cell r="P351">
            <v>44.5</v>
          </cell>
          <cell r="Q351">
            <v>159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  <cell r="I352">
            <v>56</v>
          </cell>
          <cell r="J352">
            <v>1.9400403100787201E-4</v>
          </cell>
          <cell r="K352">
            <v>425</v>
          </cell>
          <cell r="L352">
            <v>9.4021319057436106</v>
          </cell>
          <cell r="M352">
            <v>2637</v>
          </cell>
          <cell r="N352">
            <v>1.6798507494517701E-3</v>
          </cell>
          <cell r="O352">
            <v>2524</v>
          </cell>
          <cell r="P352">
            <v>2.96</v>
          </cell>
          <cell r="Q352">
            <v>571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  <cell r="I353">
            <v>44</v>
          </cell>
          <cell r="J353">
            <v>1.33545700588332E-4</v>
          </cell>
          <cell r="K353">
            <v>950</v>
          </cell>
          <cell r="L353">
            <v>1.1467009627731</v>
          </cell>
          <cell r="M353">
            <v>2885</v>
          </cell>
          <cell r="N353">
            <v>6.7887762482528798E-5</v>
          </cell>
          <cell r="O353">
            <v>2891</v>
          </cell>
          <cell r="P353">
            <v>1.36</v>
          </cell>
          <cell r="Q353">
            <v>680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  <cell r="I354">
            <v>195</v>
          </cell>
          <cell r="J354">
            <v>1.4060395443289599E-4</v>
          </cell>
          <cell r="K354">
            <v>862</v>
          </cell>
          <cell r="L354">
            <v>372.49004942871801</v>
          </cell>
          <cell r="M354">
            <v>1333</v>
          </cell>
          <cell r="N354">
            <v>5.2211499523135398E-2</v>
          </cell>
          <cell r="O354">
            <v>1154</v>
          </cell>
          <cell r="P354">
            <v>0.17</v>
          </cell>
          <cell r="Q354">
            <v>1239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  <cell r="I355">
            <v>656</v>
          </cell>
          <cell r="J355">
            <v>1.1964868160779601E-4</v>
          </cell>
          <cell r="K355">
            <v>1191</v>
          </cell>
          <cell r="L355">
            <v>123.461971979659</v>
          </cell>
          <cell r="M355">
            <v>1860</v>
          </cell>
          <cell r="N355">
            <v>1.47969537497073E-2</v>
          </cell>
          <cell r="O355">
            <v>1788</v>
          </cell>
          <cell r="P355">
            <v>90.93</v>
          </cell>
          <cell r="Q355">
            <v>31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  <cell r="I356">
            <v>65</v>
          </cell>
          <cell r="J356">
            <v>2.1666671225550299E-4</v>
          </cell>
          <cell r="K356">
            <v>333</v>
          </cell>
          <cell r="L356">
            <v>31.876407512619799</v>
          </cell>
          <cell r="M356">
            <v>2329</v>
          </cell>
          <cell r="N356">
            <v>3.4763779321617802E-3</v>
          </cell>
          <cell r="O356">
            <v>2297</v>
          </cell>
          <cell r="P356">
            <v>31.64</v>
          </cell>
          <cell r="Q356">
            <v>228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  <cell r="I357">
            <v>83</v>
          </cell>
          <cell r="J357">
            <v>1.15876189103077E-4</v>
          </cell>
          <cell r="K357">
            <v>1273</v>
          </cell>
          <cell r="L357">
            <v>664.39310703317005</v>
          </cell>
          <cell r="M357">
            <v>1047</v>
          </cell>
          <cell r="N357">
            <v>7.4793953212302006E-2</v>
          </cell>
          <cell r="O357">
            <v>939</v>
          </cell>
          <cell r="P357">
            <v>0.28000000000000003</v>
          </cell>
          <cell r="Q357">
            <v>1036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  <cell r="I358">
            <v>88</v>
          </cell>
          <cell r="J358">
            <v>2.6506983819920302E-4</v>
          </cell>
          <cell r="K358">
            <v>182</v>
          </cell>
          <cell r="L358">
            <v>43.817328174665398</v>
          </cell>
          <cell r="M358">
            <v>2253</v>
          </cell>
          <cell r="N358">
            <v>1.21619898846623E-2</v>
          </cell>
          <cell r="O358">
            <v>1876</v>
          </cell>
          <cell r="P358">
            <v>27.97</v>
          </cell>
          <cell r="Q358">
            <v>254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  <cell r="I359">
            <v>35</v>
          </cell>
          <cell r="J359">
            <v>2.4620563199277901E-4</v>
          </cell>
          <cell r="K359">
            <v>230</v>
          </cell>
          <cell r="L359">
            <v>6.5662606307669694E-2</v>
          </cell>
          <cell r="M359">
            <v>3320</v>
          </cell>
          <cell r="N359">
            <v>1.6214270094358301E-5</v>
          </cell>
          <cell r="O359">
            <v>2994</v>
          </cell>
          <cell r="Q359">
            <v>2905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  <cell r="I360">
            <v>64</v>
          </cell>
          <cell r="J360">
            <v>2.35092207788056E-4</v>
          </cell>
          <cell r="K360">
            <v>263</v>
          </cell>
          <cell r="L360">
            <v>6.5350230248026997E-2</v>
          </cell>
          <cell r="M360">
            <v>3436</v>
          </cell>
          <cell r="N360">
            <v>1.53765461650899E-5</v>
          </cell>
          <cell r="O360">
            <v>3004</v>
          </cell>
          <cell r="P360">
            <v>0.7</v>
          </cell>
          <cell r="Q360">
            <v>810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  <cell r="I361">
            <v>117</v>
          </cell>
          <cell r="J361">
            <v>2.4301668410274001E-4</v>
          </cell>
          <cell r="K361">
            <v>239</v>
          </cell>
          <cell r="L361">
            <v>56.603073917849599</v>
          </cell>
          <cell r="M361">
            <v>2173</v>
          </cell>
          <cell r="N361">
            <v>9.4406371348538295E-3</v>
          </cell>
          <cell r="O361">
            <v>1987</v>
          </cell>
          <cell r="P361">
            <v>18.420000000000002</v>
          </cell>
          <cell r="Q361">
            <v>323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  <cell r="I362">
            <v>23</v>
          </cell>
          <cell r="J362">
            <v>3.0901372773097001E-4</v>
          </cell>
          <cell r="K362">
            <v>119</v>
          </cell>
          <cell r="L362">
            <v>33.130955462690999</v>
          </cell>
          <cell r="M362">
            <v>2321</v>
          </cell>
          <cell r="N362">
            <v>1.47928928893579E-2</v>
          </cell>
          <cell r="O362">
            <v>1789</v>
          </cell>
          <cell r="P362">
            <v>0.01</v>
          </cell>
          <cell r="Q362">
            <v>2582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  <cell r="I363">
            <v>9</v>
          </cell>
          <cell r="J363">
            <v>4.29827221927957E-4</v>
          </cell>
          <cell r="K363">
            <v>59</v>
          </cell>
          <cell r="L363">
            <v>6.6431531992944007E-2</v>
          </cell>
          <cell r="M363">
            <v>3004</v>
          </cell>
          <cell r="N363">
            <v>2.8554080844945299E-5</v>
          </cell>
          <cell r="O363">
            <v>2942</v>
          </cell>
          <cell r="Q363">
            <v>3193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  <cell r="I364">
            <v>132</v>
          </cell>
          <cell r="J364">
            <v>1.9724163095593799E-4</v>
          </cell>
          <cell r="K364">
            <v>409</v>
          </cell>
          <cell r="L364">
            <v>283.816063433674</v>
          </cell>
          <cell r="M364">
            <v>1468</v>
          </cell>
          <cell r="N364">
            <v>6.6184734116711302E-2</v>
          </cell>
          <cell r="O364">
            <v>1011</v>
          </cell>
          <cell r="P364">
            <v>7.85</v>
          </cell>
          <cell r="Q364">
            <v>440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  <cell r="I365">
            <v>16</v>
          </cell>
          <cell r="J365">
            <v>4.7789134532649698E-4</v>
          </cell>
          <cell r="K365">
            <v>39</v>
          </cell>
          <cell r="L365">
            <v>6.6431531992944007E-2</v>
          </cell>
          <cell r="M365">
            <v>3009</v>
          </cell>
          <cell r="N365">
            <v>3.1747054196208203E-5</v>
          </cell>
          <cell r="O365">
            <v>2928</v>
          </cell>
          <cell r="P365">
            <v>0.56000000000000005</v>
          </cell>
          <cell r="Q365">
            <v>864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  <cell r="I366">
            <v>137</v>
          </cell>
          <cell r="J366">
            <v>2.77321262616089E-4</v>
          </cell>
          <cell r="K366">
            <v>164</v>
          </cell>
          <cell r="L366">
            <v>142.02100699983501</v>
          </cell>
          <cell r="M366">
            <v>1802</v>
          </cell>
          <cell r="N366">
            <v>1.46480884305373E-2</v>
          </cell>
          <cell r="O366">
            <v>1796</v>
          </cell>
          <cell r="P366">
            <v>0.06</v>
          </cell>
          <cell r="Q366">
            <v>1802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  <cell r="I367">
            <v>55</v>
          </cell>
          <cell r="J367">
            <v>2.3383725479520301E-4</v>
          </cell>
          <cell r="K367">
            <v>266</v>
          </cell>
          <cell r="L367">
            <v>1.3627548489291299</v>
          </cell>
          <cell r="M367">
            <v>2873</v>
          </cell>
          <cell r="N367">
            <v>2.3674665496864101E-4</v>
          </cell>
          <cell r="O367">
            <v>2817</v>
          </cell>
          <cell r="P367">
            <v>5.34</v>
          </cell>
          <cell r="Q367">
            <v>490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  <cell r="I368">
            <v>9</v>
          </cell>
          <cell r="J368">
            <v>4.8312357375834798E-4</v>
          </cell>
          <cell r="K368">
            <v>36</v>
          </cell>
          <cell r="L368">
            <v>49.287486481823201</v>
          </cell>
          <cell r="M368">
            <v>2214</v>
          </cell>
          <cell r="N368">
            <v>4.0352507905369699E-3</v>
          </cell>
          <cell r="O368">
            <v>2254</v>
          </cell>
          <cell r="P368">
            <v>0.02</v>
          </cell>
          <cell r="Q368">
            <v>2527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  <cell r="I369">
            <v>30</v>
          </cell>
          <cell r="J369">
            <v>2.41985083838309E-4</v>
          </cell>
          <cell r="K369">
            <v>240</v>
          </cell>
          <cell r="L369">
            <v>6.5149989184153406E-2</v>
          </cell>
          <cell r="M369">
            <v>3580</v>
          </cell>
          <cell r="N369">
            <v>1.57653255947923E-5</v>
          </cell>
          <cell r="O369">
            <v>2999</v>
          </cell>
          <cell r="P369">
            <v>0.02</v>
          </cell>
          <cell r="Q369">
            <v>2521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  <cell r="I370">
            <v>26</v>
          </cell>
          <cell r="J370">
            <v>2.0884290307339299E-4</v>
          </cell>
          <cell r="K370">
            <v>366</v>
          </cell>
          <cell r="L370">
            <v>19.534085039744699</v>
          </cell>
          <cell r="M370">
            <v>2454</v>
          </cell>
          <cell r="N370">
            <v>6.4174244736114302E-3</v>
          </cell>
          <cell r="O370">
            <v>2134</v>
          </cell>
          <cell r="P370">
            <v>0.01</v>
          </cell>
          <cell r="Q370">
            <v>2596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  <cell r="I371">
            <v>111</v>
          </cell>
          <cell r="J371">
            <v>9.7025586635252406E-5</v>
          </cell>
          <cell r="K371">
            <v>1713</v>
          </cell>
          <cell r="L371">
            <v>9.3335846504019795</v>
          </cell>
          <cell r="M371">
            <v>2638</v>
          </cell>
          <cell r="N371">
            <v>8.5884449992668901E-4</v>
          </cell>
          <cell r="O371">
            <v>2660</v>
          </cell>
          <cell r="P371">
            <v>0.34</v>
          </cell>
          <cell r="Q371">
            <v>979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  <cell r="I372">
            <v>13</v>
          </cell>
          <cell r="J372">
            <v>2.6517813967075199E-4</v>
          </cell>
          <cell r="K372">
            <v>181</v>
          </cell>
          <cell r="L372">
            <v>3512.0536064088901</v>
          </cell>
          <cell r="M372">
            <v>200</v>
          </cell>
          <cell r="N372">
            <v>0.73491290778294305</v>
          </cell>
          <cell r="O372">
            <v>11</v>
          </cell>
          <cell r="P372">
            <v>0.13</v>
          </cell>
          <cell r="Q372">
            <v>1365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  <cell r="I373">
            <v>121</v>
          </cell>
          <cell r="J373">
            <v>1.49573285008435E-4</v>
          </cell>
          <cell r="K373">
            <v>743</v>
          </cell>
          <cell r="L373">
            <v>1075.8895642520399</v>
          </cell>
          <cell r="M373">
            <v>783</v>
          </cell>
          <cell r="N373">
            <v>0.187299695435723</v>
          </cell>
          <cell r="O373">
            <v>378</v>
          </cell>
          <cell r="P373">
            <v>7.0000000000000007E-2</v>
          </cell>
          <cell r="Q373">
            <v>1739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  <cell r="I374">
            <v>33</v>
          </cell>
          <cell r="J374">
            <v>8.1427292627722595E-5</v>
          </cell>
          <cell r="K374">
            <v>2171</v>
          </cell>
          <cell r="L374">
            <v>131.83385686036399</v>
          </cell>
          <cell r="M374">
            <v>1842</v>
          </cell>
          <cell r="N374">
            <v>9.8607320533707302E-3</v>
          </cell>
          <cell r="O374">
            <v>1965</v>
          </cell>
          <cell r="P374">
            <v>3.76</v>
          </cell>
          <cell r="Q374">
            <v>535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  <cell r="I375">
            <v>87</v>
          </cell>
          <cell r="J375">
            <v>1.12057097940959E-4</v>
          </cell>
          <cell r="K375">
            <v>1367</v>
          </cell>
          <cell r="L375">
            <v>151.46617542273401</v>
          </cell>
          <cell r="M375">
            <v>1772</v>
          </cell>
          <cell r="N375">
            <v>1.5412081272417E-2</v>
          </cell>
          <cell r="O375">
            <v>1772</v>
          </cell>
          <cell r="Q375">
            <v>2737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  <cell r="I376">
            <v>31</v>
          </cell>
          <cell r="J376">
            <v>9.4014829041303203E-5</v>
          </cell>
          <cell r="K376">
            <v>1792</v>
          </cell>
          <cell r="L376">
            <v>320.488638301327</v>
          </cell>
          <cell r="M376">
            <v>1415</v>
          </cell>
          <cell r="N376">
            <v>2.06229903251232E-2</v>
          </cell>
          <cell r="O376">
            <v>1658</v>
          </cell>
          <cell r="P376">
            <v>0.11</v>
          </cell>
          <cell r="Q376">
            <v>1444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  <cell r="I377">
            <v>2</v>
          </cell>
          <cell r="J377">
            <v>1.02866579254623E-4</v>
          </cell>
          <cell r="K377">
            <v>1573</v>
          </cell>
          <cell r="L377">
            <v>1639.51292017474</v>
          </cell>
          <cell r="M377">
            <v>547</v>
          </cell>
          <cell r="N377">
            <v>0.23935453895454101</v>
          </cell>
          <cell r="O377">
            <v>238</v>
          </cell>
          <cell r="Q377">
            <v>3610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  <cell r="I378">
            <v>304</v>
          </cell>
          <cell r="J378">
            <v>5.4902725897439499E-5</v>
          </cell>
          <cell r="K378">
            <v>2917</v>
          </cell>
          <cell r="L378">
            <v>2033.29848806001</v>
          </cell>
          <cell r="M378">
            <v>450</v>
          </cell>
          <cell r="N378">
            <v>0.123168624417196</v>
          </cell>
          <cell r="O378">
            <v>631</v>
          </cell>
          <cell r="P378">
            <v>0.14000000000000001</v>
          </cell>
          <cell r="Q378">
            <v>1333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  <cell r="I379">
            <v>133</v>
          </cell>
          <cell r="J379">
            <v>6.2260178170757895E-5</v>
          </cell>
          <cell r="K379">
            <v>2711</v>
          </cell>
          <cell r="L379">
            <v>2408.6487921653302</v>
          </cell>
          <cell r="M379">
            <v>359</v>
          </cell>
          <cell r="N379">
            <v>0.14946248723234601</v>
          </cell>
          <cell r="O379">
            <v>517</v>
          </cell>
          <cell r="P379">
            <v>0.08</v>
          </cell>
          <cell r="Q379">
            <v>1586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  <cell r="I380">
            <v>283</v>
          </cell>
          <cell r="J380">
            <v>4.3103652096043698E-5</v>
          </cell>
          <cell r="K380">
            <v>3207</v>
          </cell>
          <cell r="L380">
            <v>946.81146328519799</v>
          </cell>
          <cell r="M380">
            <v>863</v>
          </cell>
          <cell r="N380">
            <v>4.0799853846211202E-2</v>
          </cell>
          <cell r="O380">
            <v>1290</v>
          </cell>
          <cell r="P380">
            <v>0.14000000000000001</v>
          </cell>
          <cell r="Q380">
            <v>1321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  <cell r="I381">
            <v>148</v>
          </cell>
          <cell r="J381">
            <v>5.6901416772578501E-5</v>
          </cell>
          <cell r="K381">
            <v>2864</v>
          </cell>
          <cell r="L381">
            <v>2830.5358888936298</v>
          </cell>
          <cell r="M381">
            <v>295</v>
          </cell>
          <cell r="N381">
            <v>0.21084792732104801</v>
          </cell>
          <cell r="O381">
            <v>307</v>
          </cell>
          <cell r="P381">
            <v>1.66</v>
          </cell>
          <cell r="Q381">
            <v>655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  <cell r="I382">
            <v>147</v>
          </cell>
          <cell r="J382">
            <v>6.6430479177616205E-5</v>
          </cell>
          <cell r="K382">
            <v>2578</v>
          </cell>
          <cell r="L382">
            <v>3157.5996568778201</v>
          </cell>
          <cell r="M382">
            <v>246</v>
          </cell>
          <cell r="N382">
            <v>0.22624012976813501</v>
          </cell>
          <cell r="O382">
            <v>269</v>
          </cell>
          <cell r="P382">
            <v>4.2300000000000004</v>
          </cell>
          <cell r="Q382">
            <v>523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  <cell r="I383">
            <v>81</v>
          </cell>
          <cell r="J383">
            <v>4.4701509924887801E-5</v>
          </cell>
          <cell r="K383">
            <v>3169</v>
          </cell>
          <cell r="L383">
            <v>378.03608951931898</v>
          </cell>
          <cell r="M383">
            <v>1324</v>
          </cell>
          <cell r="N383">
            <v>1.35102090226983E-2</v>
          </cell>
          <cell r="O383">
            <v>1831</v>
          </cell>
          <cell r="P383">
            <v>0.03</v>
          </cell>
          <cell r="Q383">
            <v>2289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  <cell r="I384">
            <v>144</v>
          </cell>
          <cell r="J384">
            <v>3.4760571468364599E-5</v>
          </cell>
          <cell r="K384">
            <v>3354</v>
          </cell>
          <cell r="L384">
            <v>286.63552704624499</v>
          </cell>
          <cell r="M384">
            <v>1466</v>
          </cell>
          <cell r="N384">
            <v>7.7101170928867398E-3</v>
          </cell>
          <cell r="O384">
            <v>2059</v>
          </cell>
          <cell r="P384">
            <v>0.06</v>
          </cell>
          <cell r="Q384">
            <v>1820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  <cell r="I385">
            <v>51</v>
          </cell>
          <cell r="J385">
            <v>5.9055399674434698E-5</v>
          </cell>
          <cell r="K385">
            <v>2804</v>
          </cell>
          <cell r="L385">
            <v>689.22888415311695</v>
          </cell>
          <cell r="M385">
            <v>1031</v>
          </cell>
          <cell r="N385">
            <v>3.5573755791528598E-2</v>
          </cell>
          <cell r="O385">
            <v>1362</v>
          </cell>
          <cell r="P385">
            <v>0.06</v>
          </cell>
          <cell r="Q385">
            <v>1890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  <cell r="I386">
            <v>18</v>
          </cell>
          <cell r="J386">
            <v>6.5093363648176995E-5</v>
          </cell>
          <cell r="K386">
            <v>2608</v>
          </cell>
          <cell r="L386">
            <v>759.03842359633995</v>
          </cell>
          <cell r="M386">
            <v>966</v>
          </cell>
          <cell r="N386">
            <v>4.7352993997646899E-2</v>
          </cell>
          <cell r="O386">
            <v>1205</v>
          </cell>
          <cell r="P386">
            <v>0.04</v>
          </cell>
          <cell r="Q386">
            <v>2096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  <cell r="I387">
            <v>68</v>
          </cell>
          <cell r="J387">
            <v>5.78522999068595E-5</v>
          </cell>
          <cell r="K387">
            <v>2840</v>
          </cell>
          <cell r="L387">
            <v>4.9584579309538599</v>
          </cell>
          <cell r="M387">
            <v>2756</v>
          </cell>
          <cell r="N387">
            <v>4.6238068466385998E-4</v>
          </cell>
          <cell r="O387">
            <v>2742</v>
          </cell>
          <cell r="P387">
            <v>0.06</v>
          </cell>
          <cell r="Q387">
            <v>1809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  <cell r="I388">
            <v>31</v>
          </cell>
          <cell r="J388">
            <v>4.1886932869543201E-5</v>
          </cell>
          <cell r="K388">
            <v>3227</v>
          </cell>
          <cell r="L388">
            <v>82.847629985734301</v>
          </cell>
          <cell r="M388">
            <v>2036</v>
          </cell>
          <cell r="N388">
            <v>3.69955763907071E-3</v>
          </cell>
          <cell r="O388">
            <v>2277</v>
          </cell>
          <cell r="P388">
            <v>0.11</v>
          </cell>
          <cell r="Q388">
            <v>1447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  <cell r="I389">
            <v>29</v>
          </cell>
          <cell r="J389">
            <v>5.2976526697828603E-5</v>
          </cell>
          <cell r="K389">
            <v>2969</v>
          </cell>
          <cell r="L389">
            <v>262.07242229849601</v>
          </cell>
          <cell r="M389">
            <v>1517</v>
          </cell>
          <cell r="N389">
            <v>1.6895389402754701E-2</v>
          </cell>
          <cell r="O389">
            <v>1740</v>
          </cell>
          <cell r="P389">
            <v>0.03</v>
          </cell>
          <cell r="Q389">
            <v>2250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  <cell r="I390">
            <v>5</v>
          </cell>
          <cell r="J390">
            <v>2.8513687175291099E-5</v>
          </cell>
          <cell r="K390">
            <v>3445</v>
          </cell>
          <cell r="L390">
            <v>33.4034191745424</v>
          </cell>
          <cell r="M390">
            <v>2316</v>
          </cell>
          <cell r="N390">
            <v>1.75416040018011E-3</v>
          </cell>
          <cell r="O390">
            <v>2509</v>
          </cell>
          <cell r="Q390">
            <v>3545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  <cell r="I391">
            <v>15</v>
          </cell>
          <cell r="J391">
            <v>4.5943856882028397E-5</v>
          </cell>
          <cell r="K391">
            <v>3141</v>
          </cell>
          <cell r="L391">
            <v>6.5918310953081094E-2</v>
          </cell>
          <cell r="M391">
            <v>3241</v>
          </cell>
          <cell r="N391">
            <v>3.0199315346996102E-6</v>
          </cell>
          <cell r="O391">
            <v>3409</v>
          </cell>
          <cell r="Q391">
            <v>2937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  <cell r="I392">
            <v>12</v>
          </cell>
          <cell r="J392">
            <v>2.6931364779804999E-5</v>
          </cell>
          <cell r="K392">
            <v>3474</v>
          </cell>
          <cell r="L392">
            <v>6.5362205274514404E-2</v>
          </cell>
          <cell r="M392">
            <v>3431</v>
          </cell>
          <cell r="N392">
            <v>1.75869628493476E-6</v>
          </cell>
          <cell r="O392">
            <v>3529</v>
          </cell>
          <cell r="Q392">
            <v>2873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  <cell r="I393">
            <v>18</v>
          </cell>
          <cell r="J393">
            <v>3.73950812091708E-5</v>
          </cell>
          <cell r="K393">
            <v>3306</v>
          </cell>
          <cell r="L393">
            <v>6.5576046054703602E-2</v>
          </cell>
          <cell r="M393">
            <v>3346</v>
          </cell>
          <cell r="N393">
            <v>2.4455195915945402E-6</v>
          </cell>
          <cell r="O393">
            <v>3470</v>
          </cell>
          <cell r="P393">
            <v>0.03</v>
          </cell>
          <cell r="Q393">
            <v>2327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  <cell r="I394">
            <v>19</v>
          </cell>
          <cell r="J394">
            <v>4.0765039049897697E-4</v>
          </cell>
          <cell r="K394">
            <v>67</v>
          </cell>
          <cell r="L394">
            <v>6.6431229729116206E-2</v>
          </cell>
          <cell r="M394">
            <v>3078</v>
          </cell>
          <cell r="N394">
            <v>2.7080716740401501E-5</v>
          </cell>
          <cell r="O394">
            <v>2946</v>
          </cell>
          <cell r="P394">
            <v>26.67</v>
          </cell>
          <cell r="Q394">
            <v>267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  <cell r="I395">
            <v>50</v>
          </cell>
          <cell r="J395">
            <v>9.20230517658637E-5</v>
          </cell>
          <cell r="K395">
            <v>1845</v>
          </cell>
          <cell r="L395">
            <v>108.049305660671</v>
          </cell>
          <cell r="M395">
            <v>1916</v>
          </cell>
          <cell r="N395">
            <v>9.5358581861294204E-3</v>
          </cell>
          <cell r="O395">
            <v>1979</v>
          </cell>
          <cell r="Q395">
            <v>2768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  <cell r="I396">
            <v>11</v>
          </cell>
          <cell r="J396">
            <v>1.63131978214633E-4</v>
          </cell>
          <cell r="K396">
            <v>610</v>
          </cell>
          <cell r="L396">
            <v>330.853596097778</v>
          </cell>
          <cell r="M396">
            <v>1396</v>
          </cell>
          <cell r="N396">
            <v>5.22691771182957E-2</v>
          </cell>
          <cell r="O396">
            <v>1153</v>
          </cell>
          <cell r="Q396">
            <v>3548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  <cell r="I397">
            <v>243</v>
          </cell>
          <cell r="J397">
            <v>1.35214600408463E-4</v>
          </cell>
          <cell r="K397">
            <v>926</v>
          </cell>
          <cell r="L397">
            <v>355.86322173008699</v>
          </cell>
          <cell r="M397">
            <v>1363</v>
          </cell>
          <cell r="N397">
            <v>5.7382128151766597E-2</v>
          </cell>
          <cell r="O397">
            <v>1089</v>
          </cell>
          <cell r="Q397">
            <v>2702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  <cell r="I398">
            <v>39</v>
          </cell>
          <cell r="J398">
            <v>5.9276328475113001E-5</v>
          </cell>
          <cell r="K398">
            <v>2795</v>
          </cell>
          <cell r="L398">
            <v>1361.2841663209599</v>
          </cell>
          <cell r="M398">
            <v>657</v>
          </cell>
          <cell r="N398">
            <v>7.5331504732580504E-2</v>
          </cell>
          <cell r="O398">
            <v>935</v>
          </cell>
          <cell r="P398">
            <v>0.03</v>
          </cell>
          <cell r="Q398">
            <v>2404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  <cell r="I399">
            <v>45</v>
          </cell>
          <cell r="J399">
            <v>5.6384461842955902E-5</v>
          </cell>
          <cell r="K399">
            <v>2879</v>
          </cell>
          <cell r="L399">
            <v>1585.2096374476901</v>
          </cell>
          <cell r="M399">
            <v>566</v>
          </cell>
          <cell r="N399">
            <v>9.51653848871227E-2</v>
          </cell>
          <cell r="O399">
            <v>789</v>
          </cell>
          <cell r="P399">
            <v>0.89</v>
          </cell>
          <cell r="Q399">
            <v>750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  <cell r="I400">
            <v>122</v>
          </cell>
          <cell r="J400">
            <v>3.6551703218521198E-5</v>
          </cell>
          <cell r="K400">
            <v>3322</v>
          </cell>
          <cell r="L400">
            <v>632.67340904431501</v>
          </cell>
          <cell r="M400">
            <v>1076</v>
          </cell>
          <cell r="N400">
            <v>4.1779222458948502E-2</v>
          </cell>
          <cell r="O400">
            <v>1278</v>
          </cell>
          <cell r="P400">
            <v>0.05</v>
          </cell>
          <cell r="Q400">
            <v>1949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  <cell r="I401">
            <v>274</v>
          </cell>
          <cell r="J401">
            <v>4.9025627500962798E-5</v>
          </cell>
          <cell r="K401">
            <v>3063</v>
          </cell>
          <cell r="L401">
            <v>2917.1700291728498</v>
          </cell>
          <cell r="M401">
            <v>286</v>
          </cell>
          <cell r="N401">
            <v>0.14205277628016499</v>
          </cell>
          <cell r="O401">
            <v>562</v>
          </cell>
          <cell r="P401">
            <v>31.53</v>
          </cell>
          <cell r="Q401">
            <v>230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  <cell r="I402">
            <v>277</v>
          </cell>
          <cell r="J402">
            <v>4.2067742567279302E-5</v>
          </cell>
          <cell r="K402">
            <v>3223</v>
          </cell>
          <cell r="L402">
            <v>1429.3655955930999</v>
          </cell>
          <cell r="M402">
            <v>626</v>
          </cell>
          <cell r="N402">
            <v>6.7522244230581605E-2</v>
          </cell>
          <cell r="O402">
            <v>998</v>
          </cell>
          <cell r="P402">
            <v>0.13</v>
          </cell>
          <cell r="Q402">
            <v>1364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  <cell r="I403">
            <v>121</v>
          </cell>
          <cell r="J403">
            <v>2.9423267497319101E-5</v>
          </cell>
          <cell r="K403">
            <v>3434</v>
          </cell>
          <cell r="L403">
            <v>158.584193092486</v>
          </cell>
          <cell r="M403">
            <v>1751</v>
          </cell>
          <cell r="N403">
            <v>1.1318239018216001E-2</v>
          </cell>
          <cell r="O403">
            <v>1910</v>
          </cell>
          <cell r="P403">
            <v>0.05</v>
          </cell>
          <cell r="Q403">
            <v>2010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  <cell r="I404">
            <v>178</v>
          </cell>
          <cell r="J404">
            <v>4.3833081101847601E-5</v>
          </cell>
          <cell r="K404">
            <v>3193</v>
          </cell>
          <cell r="L404">
            <v>413.69222963731102</v>
          </cell>
          <cell r="M404">
            <v>1281</v>
          </cell>
          <cell r="N404">
            <v>2.7743085378298098E-2</v>
          </cell>
          <cell r="O404">
            <v>1500</v>
          </cell>
          <cell r="P404">
            <v>0.04</v>
          </cell>
          <cell r="Q404">
            <v>2132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  <cell r="I405">
            <v>91</v>
          </cell>
          <cell r="J405">
            <v>6.8807179068450898E-5</v>
          </cell>
          <cell r="K405">
            <v>2514</v>
          </cell>
          <cell r="L405">
            <v>1387.2958571045399</v>
          </cell>
          <cell r="M405">
            <v>643</v>
          </cell>
          <cell r="N405">
            <v>7.3568569396296593E-2</v>
          </cell>
          <cell r="O405">
            <v>949</v>
          </cell>
          <cell r="P405">
            <v>0.26</v>
          </cell>
          <cell r="Q405">
            <v>1061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  <cell r="I406">
            <v>12</v>
          </cell>
          <cell r="J406">
            <v>1.5494119270442699E-5</v>
          </cell>
          <cell r="K406">
            <v>3583</v>
          </cell>
          <cell r="L406">
            <v>7160.5306817549199</v>
          </cell>
          <cell r="M406">
            <v>9</v>
          </cell>
          <cell r="N406">
            <v>0.11057004441922</v>
          </cell>
          <cell r="O406">
            <v>710</v>
          </cell>
          <cell r="Q406">
            <v>3318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  <cell r="I407">
            <v>294</v>
          </cell>
          <cell r="J407">
            <v>1.28455677338362E-4</v>
          </cell>
          <cell r="K407">
            <v>1041</v>
          </cell>
          <cell r="L407">
            <v>211.28913562872799</v>
          </cell>
          <cell r="M407">
            <v>1617</v>
          </cell>
          <cell r="N407">
            <v>2.59899399759131E-2</v>
          </cell>
          <cell r="O407">
            <v>1534</v>
          </cell>
          <cell r="P407">
            <v>0.06</v>
          </cell>
          <cell r="Q407">
            <v>1852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  <cell r="I408">
            <v>143</v>
          </cell>
          <cell r="J408">
            <v>1.16358539734002E-4</v>
          </cell>
          <cell r="K408">
            <v>1262</v>
          </cell>
          <cell r="L408">
            <v>616.833291996036</v>
          </cell>
          <cell r="M408">
            <v>1086</v>
          </cell>
          <cell r="N408">
            <v>8.1838241377041501E-2</v>
          </cell>
          <cell r="O408">
            <v>886</v>
          </cell>
          <cell r="P408">
            <v>0.05</v>
          </cell>
          <cell r="Q408">
            <v>2012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  <cell r="I409">
            <v>43</v>
          </cell>
          <cell r="J409">
            <v>1.30593711134658E-4</v>
          </cell>
          <cell r="K409">
            <v>1000</v>
          </cell>
          <cell r="L409">
            <v>649.81951461212498</v>
          </cell>
          <cell r="M409">
            <v>1066</v>
          </cell>
          <cell r="N409">
            <v>9.0714233391271298E-2</v>
          </cell>
          <cell r="O409">
            <v>818</v>
          </cell>
          <cell r="P409">
            <v>0.03</v>
          </cell>
          <cell r="Q409">
            <v>2394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  <cell r="I410">
            <v>130</v>
          </cell>
          <cell r="J410">
            <v>6.2459332980324594E-5</v>
          </cell>
          <cell r="K410">
            <v>2706</v>
          </cell>
          <cell r="L410">
            <v>145.10352895557801</v>
          </cell>
          <cell r="M410">
            <v>1792</v>
          </cell>
          <cell r="N410">
            <v>1.1428007152900399E-2</v>
          </cell>
          <cell r="O410">
            <v>1906</v>
          </cell>
          <cell r="P410">
            <v>0.17</v>
          </cell>
          <cell r="Q410">
            <v>1249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  <cell r="I411">
            <v>149</v>
          </cell>
          <cell r="J411">
            <v>1.02529236239599E-4</v>
          </cell>
          <cell r="K411">
            <v>1586</v>
          </cell>
          <cell r="L411">
            <v>176.235918023392</v>
          </cell>
          <cell r="M411">
            <v>1694</v>
          </cell>
          <cell r="N411">
            <v>1.18404824473876E-2</v>
          </cell>
          <cell r="O411">
            <v>1889</v>
          </cell>
          <cell r="Q411">
            <v>2720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  <cell r="I412">
            <v>92</v>
          </cell>
          <cell r="J412">
            <v>8.6094560881772606E-5</v>
          </cell>
          <cell r="K412">
            <v>2032</v>
          </cell>
          <cell r="L412">
            <v>179.72139031893499</v>
          </cell>
          <cell r="M412">
            <v>1684</v>
          </cell>
          <cell r="N412">
            <v>6.4477342954102996E-3</v>
          </cell>
          <cell r="O412">
            <v>2130</v>
          </cell>
          <cell r="P412">
            <v>0.08</v>
          </cell>
          <cell r="Q412">
            <v>1578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  <cell r="I413">
            <v>173</v>
          </cell>
          <cell r="J413">
            <v>9.6661359523696894E-5</v>
          </cell>
          <cell r="K413">
            <v>1720</v>
          </cell>
          <cell r="L413">
            <v>894.08981200027597</v>
          </cell>
          <cell r="M413">
            <v>886</v>
          </cell>
          <cell r="N413">
            <v>9.3780444881159303E-2</v>
          </cell>
          <cell r="O413">
            <v>804</v>
          </cell>
          <cell r="P413">
            <v>0.23</v>
          </cell>
          <cell r="Q413">
            <v>1115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  <cell r="I414">
            <v>306</v>
          </cell>
          <cell r="J414">
            <v>5.7194870458290803E-5</v>
          </cell>
          <cell r="K414">
            <v>2856</v>
          </cell>
          <cell r="L414">
            <v>229.05746913272699</v>
          </cell>
          <cell r="M414">
            <v>1588</v>
          </cell>
          <cell r="N414">
            <v>1.0384688550393499E-2</v>
          </cell>
          <cell r="O414">
            <v>1941</v>
          </cell>
          <cell r="P414">
            <v>0.12</v>
          </cell>
          <cell r="Q414">
            <v>1380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  <cell r="I415">
            <v>331</v>
          </cell>
          <cell r="J415">
            <v>9.3364380820572704E-5</v>
          </cell>
          <cell r="K415">
            <v>1812</v>
          </cell>
          <cell r="L415">
            <v>435.99334607358799</v>
          </cell>
          <cell r="M415">
            <v>1257</v>
          </cell>
          <cell r="N415">
            <v>4.1553798742776003E-2</v>
          </cell>
          <cell r="O415">
            <v>1281</v>
          </cell>
          <cell r="P415">
            <v>0.21</v>
          </cell>
          <cell r="Q415">
            <v>1137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  <cell r="I416">
            <v>95</v>
          </cell>
          <cell r="J416">
            <v>6.2211870006146204E-5</v>
          </cell>
          <cell r="K416">
            <v>2714</v>
          </cell>
          <cell r="L416">
            <v>1313.2644809721301</v>
          </cell>
          <cell r="M416">
            <v>677</v>
          </cell>
          <cell r="N416">
            <v>0.11082378724658699</v>
          </cell>
          <cell r="O416">
            <v>709</v>
          </cell>
          <cell r="P416">
            <v>0.1</v>
          </cell>
          <cell r="Q416">
            <v>1490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  <cell r="I417">
            <v>180</v>
          </cell>
          <cell r="J417">
            <v>6.8218228079786004E-5</v>
          </cell>
          <cell r="K417">
            <v>2529</v>
          </cell>
          <cell r="L417">
            <v>304.513853819254</v>
          </cell>
          <cell r="M417">
            <v>1442</v>
          </cell>
          <cell r="N417">
            <v>2.10192705417757E-2</v>
          </cell>
          <cell r="O417">
            <v>1652</v>
          </cell>
          <cell r="P417">
            <v>0.22</v>
          </cell>
          <cell r="Q417">
            <v>1126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  <cell r="I418">
            <v>203</v>
          </cell>
          <cell r="J418">
            <v>1.37979337088988E-4</v>
          </cell>
          <cell r="K418">
            <v>894</v>
          </cell>
          <cell r="L418">
            <v>318.58683168858698</v>
          </cell>
          <cell r="M418">
            <v>1420</v>
          </cell>
          <cell r="N418">
            <v>4.0232005870722197E-2</v>
          </cell>
          <cell r="O418">
            <v>1300</v>
          </cell>
          <cell r="P418">
            <v>0.05</v>
          </cell>
          <cell r="Q418">
            <v>1952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  <cell r="I419">
            <v>22</v>
          </cell>
          <cell r="J419">
            <v>1.04844818038559E-4</v>
          </cell>
          <cell r="K419">
            <v>1532</v>
          </cell>
          <cell r="L419">
            <v>532.50624625006196</v>
          </cell>
          <cell r="M419">
            <v>1170</v>
          </cell>
          <cell r="N419">
            <v>5.7639544844092797E-2</v>
          </cell>
          <cell r="O419">
            <v>1082</v>
          </cell>
          <cell r="P419">
            <v>7.64</v>
          </cell>
          <cell r="Q419">
            <v>443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  <cell r="I420">
            <v>89</v>
          </cell>
          <cell r="J420">
            <v>1.53504885743545E-4</v>
          </cell>
          <cell r="K420">
            <v>717</v>
          </cell>
          <cell r="L420">
            <v>426.39872758046602</v>
          </cell>
          <cell r="M420">
            <v>1264</v>
          </cell>
          <cell r="N420">
            <v>7.3700390967121401E-2</v>
          </cell>
          <cell r="O420">
            <v>947</v>
          </cell>
          <cell r="Q420">
            <v>3092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  <cell r="I421">
            <v>15</v>
          </cell>
          <cell r="J421">
            <v>1.97348848450928E-4</v>
          </cell>
          <cell r="K421">
            <v>407</v>
          </cell>
          <cell r="L421">
            <v>815.19102180629</v>
          </cell>
          <cell r="M421">
            <v>928</v>
          </cell>
          <cell r="N421">
            <v>0.141509651943169</v>
          </cell>
          <cell r="O421">
            <v>565</v>
          </cell>
          <cell r="Q421">
            <v>2911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  <cell r="I422">
            <v>18</v>
          </cell>
          <cell r="J422">
            <v>9.2797519541550893E-5</v>
          </cell>
          <cell r="K422">
            <v>1827</v>
          </cell>
          <cell r="L422">
            <v>1278.0573901906901</v>
          </cell>
          <cell r="M422">
            <v>690</v>
          </cell>
          <cell r="N422">
            <v>0.12786481241495901</v>
          </cell>
          <cell r="O422">
            <v>614</v>
          </cell>
          <cell r="P422">
            <v>0.6</v>
          </cell>
          <cell r="Q422">
            <v>851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  <cell r="I423">
            <v>107</v>
          </cell>
          <cell r="J423">
            <v>1.53985605516664E-4</v>
          </cell>
          <cell r="K423">
            <v>708</v>
          </cell>
          <cell r="L423">
            <v>446.29713880802399</v>
          </cell>
          <cell r="M423">
            <v>1252</v>
          </cell>
          <cell r="N423">
            <v>6.6852222580416495E-2</v>
          </cell>
          <cell r="O423">
            <v>1005</v>
          </cell>
          <cell r="P423">
            <v>91.99</v>
          </cell>
          <cell r="Q423">
            <v>30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  <cell r="I424">
            <v>14</v>
          </cell>
          <cell r="J424">
            <v>8.9696567556529704E-5</v>
          </cell>
          <cell r="K424">
            <v>1921</v>
          </cell>
          <cell r="L424">
            <v>711.30976812542394</v>
          </cell>
          <cell r="M424">
            <v>1014</v>
          </cell>
          <cell r="N424">
            <v>0.14902270460389799</v>
          </cell>
          <cell r="O424">
            <v>523</v>
          </cell>
          <cell r="Q424">
            <v>3541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  <cell r="I425">
            <v>162</v>
          </cell>
          <cell r="J425">
            <v>1.5037082699360601E-4</v>
          </cell>
          <cell r="K425">
            <v>732</v>
          </cell>
          <cell r="L425">
            <v>885.88372096957505</v>
          </cell>
          <cell r="M425">
            <v>889</v>
          </cell>
          <cell r="N425">
            <v>0.11348286896836</v>
          </cell>
          <cell r="O425">
            <v>683</v>
          </cell>
          <cell r="P425">
            <v>1.06</v>
          </cell>
          <cell r="Q425">
            <v>719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  <cell r="I426">
            <v>350</v>
          </cell>
          <cell r="J426">
            <v>1.33052898318369E-4</v>
          </cell>
          <cell r="K426">
            <v>957</v>
          </cell>
          <cell r="L426">
            <v>690.214071592663</v>
          </cell>
          <cell r="M426">
            <v>1030</v>
          </cell>
          <cell r="N426">
            <v>8.8841389714136895E-2</v>
          </cell>
          <cell r="O426">
            <v>833</v>
          </cell>
          <cell r="P426">
            <v>98.57</v>
          </cell>
          <cell r="Q426">
            <v>21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  <cell r="I427">
            <v>203</v>
          </cell>
          <cell r="J427">
            <v>1.3749242887443501E-4</v>
          </cell>
          <cell r="K427">
            <v>903</v>
          </cell>
          <cell r="L427">
            <v>1564.6167240638099</v>
          </cell>
          <cell r="M427">
            <v>573</v>
          </cell>
          <cell r="N427">
            <v>0.17857377145815501</v>
          </cell>
          <cell r="O427">
            <v>406</v>
          </cell>
          <cell r="P427">
            <v>0.6</v>
          </cell>
          <cell r="Q427">
            <v>852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  <cell r="I428">
            <v>88</v>
          </cell>
          <cell r="J428">
            <v>1.21948831582068E-4</v>
          </cell>
          <cell r="K428">
            <v>1149</v>
          </cell>
          <cell r="L428">
            <v>582.72660315431699</v>
          </cell>
          <cell r="M428">
            <v>1121</v>
          </cell>
          <cell r="N428">
            <v>5.7148140274814498E-2</v>
          </cell>
          <cell r="O428">
            <v>1093</v>
          </cell>
          <cell r="P428">
            <v>0.48</v>
          </cell>
          <cell r="Q428">
            <v>905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  <cell r="I429">
            <v>9</v>
          </cell>
          <cell r="J429">
            <v>3.6282717418442998E-4</v>
          </cell>
          <cell r="K429">
            <v>82</v>
          </cell>
          <cell r="L429">
            <v>802.23678581291904</v>
          </cell>
          <cell r="M429">
            <v>941</v>
          </cell>
          <cell r="N429">
            <v>0.40561207556531598</v>
          </cell>
          <cell r="O429">
            <v>55</v>
          </cell>
          <cell r="P429">
            <v>0.11</v>
          </cell>
          <cell r="Q429">
            <v>1412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  <cell r="I430">
            <v>27</v>
          </cell>
          <cell r="J430">
            <v>1.88449276147703E-4</v>
          </cell>
          <cell r="K430">
            <v>450</v>
          </cell>
          <cell r="L430">
            <v>208.85408743874299</v>
          </cell>
          <cell r="M430">
            <v>1621</v>
          </cell>
          <cell r="N430">
            <v>6.5722312101639105E-2</v>
          </cell>
          <cell r="O430">
            <v>1014</v>
          </cell>
          <cell r="Q430">
            <v>3174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  <cell r="I431">
            <v>20</v>
          </cell>
          <cell r="J431">
            <v>1.3241302842384499E-4</v>
          </cell>
          <cell r="K431">
            <v>973</v>
          </cell>
          <cell r="L431">
            <v>6.5475115535537795E-2</v>
          </cell>
          <cell r="M431">
            <v>3379</v>
          </cell>
          <cell r="N431">
            <v>8.7069947023114492E-6</v>
          </cell>
          <cell r="O431">
            <v>3098</v>
          </cell>
          <cell r="Q431">
            <v>2762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  <cell r="I432">
            <v>178</v>
          </cell>
          <cell r="J432">
            <v>1.2722333193461601E-4</v>
          </cell>
          <cell r="K432">
            <v>1060</v>
          </cell>
          <cell r="L432">
            <v>223.108983443754</v>
          </cell>
          <cell r="M432">
            <v>1599</v>
          </cell>
          <cell r="N432">
            <v>2.9372789353864E-2</v>
          </cell>
          <cell r="O432">
            <v>1477</v>
          </cell>
          <cell r="P432">
            <v>0.7</v>
          </cell>
          <cell r="Q432">
            <v>808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  <cell r="I433">
            <v>6</v>
          </cell>
          <cell r="J433">
            <v>1.1857188413462899E-4</v>
          </cell>
          <cell r="K433">
            <v>1215</v>
          </cell>
          <cell r="L433">
            <v>919.85946183093199</v>
          </cell>
          <cell r="M433">
            <v>875</v>
          </cell>
          <cell r="N433">
            <v>6.4034707892981602E-2</v>
          </cell>
          <cell r="O433">
            <v>1027</v>
          </cell>
          <cell r="P433">
            <v>0.49</v>
          </cell>
          <cell r="Q433">
            <v>897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  <cell r="I434">
            <v>20</v>
          </cell>
          <cell r="J434">
            <v>1.06992359906143E-4</v>
          </cell>
          <cell r="K434">
            <v>1473</v>
          </cell>
          <cell r="L434">
            <v>4.0263722237353097</v>
          </cell>
          <cell r="M434">
            <v>2777</v>
          </cell>
          <cell r="N434">
            <v>2.1297831278593201E-4</v>
          </cell>
          <cell r="O434">
            <v>2828</v>
          </cell>
          <cell r="Q434">
            <v>2895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  <cell r="I435">
            <v>160</v>
          </cell>
          <cell r="J435">
            <v>1.1178747294025E-4</v>
          </cell>
          <cell r="K435">
            <v>1372</v>
          </cell>
          <cell r="L435">
            <v>159.03225715766399</v>
          </cell>
          <cell r="M435">
            <v>1749</v>
          </cell>
          <cell r="N435">
            <v>2.2337687797704699E-2</v>
          </cell>
          <cell r="O435">
            <v>1624</v>
          </cell>
          <cell r="P435">
            <v>0.28000000000000003</v>
          </cell>
          <cell r="Q435">
            <v>1034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  <cell r="I436">
            <v>5</v>
          </cell>
          <cell r="J436">
            <v>1.2222995937918299E-4</v>
          </cell>
          <cell r="K436">
            <v>1144</v>
          </cell>
          <cell r="L436">
            <v>6.6175878067214394E-2</v>
          </cell>
          <cell r="M436">
            <v>3175</v>
          </cell>
          <cell r="N436">
            <v>8.0788504727688507E-6</v>
          </cell>
          <cell r="O436">
            <v>3122</v>
          </cell>
          <cell r="Q436">
            <v>3597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  <cell r="I437">
            <v>37</v>
          </cell>
          <cell r="J437">
            <v>1.5375307601870001E-4</v>
          </cell>
          <cell r="K437">
            <v>712</v>
          </cell>
          <cell r="L437">
            <v>238.78340789027499</v>
          </cell>
          <cell r="M437">
            <v>1569</v>
          </cell>
          <cell r="N437">
            <v>9.51528175553919E-2</v>
          </cell>
          <cell r="O437">
            <v>790</v>
          </cell>
          <cell r="P437">
            <v>0.1</v>
          </cell>
          <cell r="Q437">
            <v>1501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  <cell r="I438">
            <v>124</v>
          </cell>
          <cell r="J438">
            <v>1.2563516673018901E-4</v>
          </cell>
          <cell r="K438">
            <v>1084</v>
          </cell>
          <cell r="L438">
            <v>378.76173056407498</v>
          </cell>
          <cell r="M438">
            <v>1322</v>
          </cell>
          <cell r="N438">
            <v>4.0534658983807301E-2</v>
          </cell>
          <cell r="O438">
            <v>1296</v>
          </cell>
          <cell r="P438">
            <v>0.06</v>
          </cell>
          <cell r="Q438">
            <v>1888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  <cell r="I439">
            <v>38</v>
          </cell>
          <cell r="J439">
            <v>9.3995562767506394E-5</v>
          </cell>
          <cell r="K439">
            <v>1794</v>
          </cell>
          <cell r="L439">
            <v>2318.7770609633699</v>
          </cell>
          <cell r="M439">
            <v>381</v>
          </cell>
          <cell r="N439">
            <v>0.19531128232848699</v>
          </cell>
          <cell r="O439">
            <v>346</v>
          </cell>
          <cell r="P439">
            <v>0.08</v>
          </cell>
          <cell r="Q439">
            <v>1610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  <cell r="I440">
            <v>22</v>
          </cell>
          <cell r="J440">
            <v>1.3065080383967099E-4</v>
          </cell>
          <cell r="K440">
            <v>997</v>
          </cell>
          <cell r="L440">
            <v>832.95193853090404</v>
          </cell>
          <cell r="M440">
            <v>920</v>
          </cell>
          <cell r="N440">
            <v>0.101806851441312</v>
          </cell>
          <cell r="O440">
            <v>753</v>
          </cell>
          <cell r="Q440">
            <v>3505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  <cell r="I441">
            <v>311</v>
          </cell>
          <cell r="J441">
            <v>1.08642993954954E-4</v>
          </cell>
          <cell r="K441">
            <v>1433</v>
          </cell>
          <cell r="L441">
            <v>1525.8913804183901</v>
          </cell>
          <cell r="M441">
            <v>585</v>
          </cell>
          <cell r="N441">
            <v>0.15746192311458801</v>
          </cell>
          <cell r="O441">
            <v>483</v>
          </cell>
          <cell r="P441">
            <v>0.08</v>
          </cell>
          <cell r="Q441">
            <v>1662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  <cell r="I442">
            <v>164</v>
          </cell>
          <cell r="J442">
            <v>1.15879877503849E-4</v>
          </cell>
          <cell r="K442">
            <v>1272</v>
          </cell>
          <cell r="L442">
            <v>1083.2563632757699</v>
          </cell>
          <cell r="M442">
            <v>781</v>
          </cell>
          <cell r="N442">
            <v>0.10817574986242599</v>
          </cell>
          <cell r="O442">
            <v>718</v>
          </cell>
          <cell r="P442">
            <v>0.15</v>
          </cell>
          <cell r="Q442">
            <v>1297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  <cell r="I443">
            <v>21</v>
          </cell>
          <cell r="J443">
            <v>1.3243942573483601E-4</v>
          </cell>
          <cell r="K443">
            <v>972</v>
          </cell>
          <cell r="L443">
            <v>252.79446481520199</v>
          </cell>
          <cell r="M443">
            <v>1536</v>
          </cell>
          <cell r="N443">
            <v>3.18737474271426E-2</v>
          </cell>
          <cell r="O443">
            <v>1432</v>
          </cell>
          <cell r="Q443">
            <v>3241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  <cell r="I444">
            <v>226</v>
          </cell>
          <cell r="J444">
            <v>1.2254578055742699E-4</v>
          </cell>
          <cell r="K444">
            <v>1139</v>
          </cell>
          <cell r="L444">
            <v>327.79453864918599</v>
          </cell>
          <cell r="M444">
            <v>1401</v>
          </cell>
          <cell r="N444">
            <v>4.3017783142051999E-2</v>
          </cell>
          <cell r="O444">
            <v>1256</v>
          </cell>
          <cell r="P444">
            <v>0.04</v>
          </cell>
          <cell r="Q444">
            <v>2117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  <cell r="I445">
            <v>2</v>
          </cell>
          <cell r="J445">
            <v>1.5962047109496701E-4</v>
          </cell>
          <cell r="K445">
            <v>647</v>
          </cell>
          <cell r="L445">
            <v>47.5976460554377</v>
          </cell>
          <cell r="M445">
            <v>2225</v>
          </cell>
          <cell r="N445">
            <v>4.7158004903943198E-3</v>
          </cell>
          <cell r="O445">
            <v>2219</v>
          </cell>
          <cell r="Q445">
            <v>3622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  <cell r="I446">
            <v>41</v>
          </cell>
          <cell r="J446">
            <v>8.3653988167498004E-5</v>
          </cell>
          <cell r="K446">
            <v>2104</v>
          </cell>
          <cell r="L446">
            <v>950.82645254594604</v>
          </cell>
          <cell r="M446">
            <v>860</v>
          </cell>
          <cell r="N446">
            <v>8.2180001447737294E-2</v>
          </cell>
          <cell r="O446">
            <v>884</v>
          </cell>
          <cell r="Q446">
            <v>2896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  <cell r="I447">
            <v>15</v>
          </cell>
          <cell r="J447">
            <v>1.44484232025986E-4</v>
          </cell>
          <cell r="K447">
            <v>805</v>
          </cell>
          <cell r="L447">
            <v>6.5149989184153406E-2</v>
          </cell>
          <cell r="M447">
            <v>3577</v>
          </cell>
          <cell r="N447">
            <v>9.4131461537737008E-6</v>
          </cell>
          <cell r="O447">
            <v>3081</v>
          </cell>
          <cell r="Q447">
            <v>3120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  <cell r="I448">
            <v>38</v>
          </cell>
          <cell r="J448">
            <v>1.2062681918522599E-4</v>
          </cell>
          <cell r="K448">
            <v>1173</v>
          </cell>
          <cell r="L448">
            <v>1137.8972141505999</v>
          </cell>
          <cell r="M448">
            <v>758</v>
          </cell>
          <cell r="N448">
            <v>0.171269834617438</v>
          </cell>
          <cell r="O448">
            <v>431</v>
          </cell>
          <cell r="Q448">
            <v>3003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  <cell r="I449">
            <v>35</v>
          </cell>
          <cell r="J449">
            <v>9.2097233980038099E-5</v>
          </cell>
          <cell r="K449">
            <v>1839</v>
          </cell>
          <cell r="L449">
            <v>48.218273573478498</v>
          </cell>
          <cell r="M449">
            <v>2219</v>
          </cell>
          <cell r="N449">
            <v>3.3263868547019101E-3</v>
          </cell>
          <cell r="O449">
            <v>2312</v>
          </cell>
          <cell r="Q449">
            <v>2995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  <cell r="I450">
            <v>12</v>
          </cell>
          <cell r="J450">
            <v>1.23061111480637E-4</v>
          </cell>
          <cell r="K450">
            <v>1133</v>
          </cell>
          <cell r="L450">
            <v>461.52767749957701</v>
          </cell>
          <cell r="M450">
            <v>1234</v>
          </cell>
          <cell r="N450">
            <v>5.9605833807301202E-2</v>
          </cell>
          <cell r="O450">
            <v>1064</v>
          </cell>
          <cell r="Q450">
            <v>3411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  <cell r="I451">
            <v>61</v>
          </cell>
          <cell r="J451">
            <v>1.1907341895494E-4</v>
          </cell>
          <cell r="K451">
            <v>1204</v>
          </cell>
          <cell r="L451">
            <v>713.23670359796995</v>
          </cell>
          <cell r="M451">
            <v>1010</v>
          </cell>
          <cell r="N451">
            <v>0.110395430912881</v>
          </cell>
          <cell r="O451">
            <v>712</v>
          </cell>
          <cell r="P451">
            <v>0.02</v>
          </cell>
          <cell r="Q451">
            <v>2463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  <cell r="I452">
            <v>1</v>
          </cell>
          <cell r="J452">
            <v>2.5381785235367699E-4</v>
          </cell>
          <cell r="K452">
            <v>208</v>
          </cell>
          <cell r="L452">
            <v>7401.5283033141804</v>
          </cell>
          <cell r="M452">
            <v>7</v>
          </cell>
          <cell r="N452">
            <v>1.8786400180821601</v>
          </cell>
          <cell r="O452">
            <v>2</v>
          </cell>
          <cell r="P452">
            <v>0.16</v>
          </cell>
          <cell r="Q452">
            <v>1261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  <cell r="I453">
            <v>2</v>
          </cell>
          <cell r="J453">
            <v>1.3842444604961199E-4</v>
          </cell>
          <cell r="K453">
            <v>890</v>
          </cell>
          <cell r="L453">
            <v>24.240555215785101</v>
          </cell>
          <cell r="M453">
            <v>2399</v>
          </cell>
          <cell r="N453">
            <v>3.3554854276800798E-3</v>
          </cell>
          <cell r="O453">
            <v>2308</v>
          </cell>
          <cell r="P453">
            <v>0.18</v>
          </cell>
          <cell r="Q453">
            <v>1213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  <cell r="I454">
            <v>1</v>
          </cell>
          <cell r="J454">
            <v>1.03212980320677E-4</v>
          </cell>
          <cell r="K454">
            <v>1565</v>
          </cell>
          <cell r="L454">
            <v>595.16160876385197</v>
          </cell>
          <cell r="M454">
            <v>1105</v>
          </cell>
          <cell r="N454">
            <v>6.1428403412966001E-2</v>
          </cell>
          <cell r="O454">
            <v>1049</v>
          </cell>
          <cell r="P454">
            <v>8.51</v>
          </cell>
          <cell r="Q454">
            <v>425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  <cell r="I455">
            <v>13</v>
          </cell>
          <cell r="J455">
            <v>1.02767834202192E-4</v>
          </cell>
          <cell r="K455">
            <v>1576</v>
          </cell>
          <cell r="L455">
            <v>122.922738366818</v>
          </cell>
          <cell r="M455">
            <v>1861</v>
          </cell>
          <cell r="N455">
            <v>1.6389928495103401E-2</v>
          </cell>
          <cell r="O455">
            <v>1758</v>
          </cell>
          <cell r="P455">
            <v>8.51</v>
          </cell>
          <cell r="Q455">
            <v>424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  <cell r="I456">
            <v>131</v>
          </cell>
          <cell r="J456">
            <v>1.47623132008334E-4</v>
          </cell>
          <cell r="K456">
            <v>766</v>
          </cell>
          <cell r="L456">
            <v>1407.8482862328599</v>
          </cell>
          <cell r="M456">
            <v>633</v>
          </cell>
          <cell r="N456">
            <v>0.19817319830223601</v>
          </cell>
          <cell r="O456">
            <v>334</v>
          </cell>
          <cell r="P456">
            <v>0.25</v>
          </cell>
          <cell r="Q456">
            <v>1086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  <cell r="I457">
            <v>1</v>
          </cell>
          <cell r="J457">
            <v>1.5981908654793999E-4</v>
          </cell>
          <cell r="K457">
            <v>645</v>
          </cell>
          <cell r="L457">
            <v>3189.8253020939501</v>
          </cell>
          <cell r="M457">
            <v>242</v>
          </cell>
          <cell r="N457">
            <v>0.50979496602816499</v>
          </cell>
          <cell r="O457">
            <v>31</v>
          </cell>
          <cell r="P457">
            <v>18.16</v>
          </cell>
          <cell r="Q457">
            <v>324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  <cell r="I458">
            <v>1</v>
          </cell>
          <cell r="J458">
            <v>1.5981908654793999E-4</v>
          </cell>
          <cell r="K458">
            <v>646</v>
          </cell>
          <cell r="L458">
            <v>3189.8253020939501</v>
          </cell>
          <cell r="M458">
            <v>243</v>
          </cell>
          <cell r="N458">
            <v>0.50979496602816499</v>
          </cell>
          <cell r="O458">
            <v>32</v>
          </cell>
          <cell r="P458">
            <v>18.149999999999999</v>
          </cell>
          <cell r="Q458">
            <v>325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  <cell r="I459">
            <v>8</v>
          </cell>
          <cell r="J459">
            <v>9.5473568632899297E-5</v>
          </cell>
          <cell r="K459">
            <v>1743</v>
          </cell>
          <cell r="L459">
            <v>3849.06828515495</v>
          </cell>
          <cell r="M459">
            <v>163</v>
          </cell>
          <cell r="N459">
            <v>0.34896013287450101</v>
          </cell>
          <cell r="O459">
            <v>97</v>
          </cell>
          <cell r="P459">
            <v>0.31</v>
          </cell>
          <cell r="Q459">
            <v>1006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  <cell r="I460">
            <v>21</v>
          </cell>
          <cell r="J460">
            <v>1.32694976595563E-4</v>
          </cell>
          <cell r="K460">
            <v>965</v>
          </cell>
          <cell r="L460">
            <v>2090.78181105054</v>
          </cell>
          <cell r="M460">
            <v>430</v>
          </cell>
          <cell r="N460">
            <v>0.213985867783725</v>
          </cell>
          <cell r="O460">
            <v>297</v>
          </cell>
          <cell r="P460">
            <v>0.32</v>
          </cell>
          <cell r="Q460">
            <v>995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  <cell r="I461">
            <v>31</v>
          </cell>
          <cell r="J461">
            <v>6.6010259494456996E-5</v>
          </cell>
          <cell r="K461">
            <v>2588</v>
          </cell>
          <cell r="L461">
            <v>330.12435480591699</v>
          </cell>
          <cell r="M461">
            <v>1397</v>
          </cell>
          <cell r="N461">
            <v>2.2445939264105999E-2</v>
          </cell>
          <cell r="O461">
            <v>1620</v>
          </cell>
          <cell r="Q461">
            <v>3395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  <cell r="I462">
            <v>45</v>
          </cell>
          <cell r="J462">
            <v>5.40439734622437E-5</v>
          </cell>
          <cell r="K462">
            <v>2942</v>
          </cell>
          <cell r="L462">
            <v>29.9474565785792</v>
          </cell>
          <cell r="M462">
            <v>2345</v>
          </cell>
          <cell r="N462">
            <v>2.5605756330929598E-3</v>
          </cell>
          <cell r="O462">
            <v>2403</v>
          </cell>
          <cell r="P462">
            <v>0.02</v>
          </cell>
          <cell r="Q462">
            <v>2456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  <cell r="I463">
            <v>59</v>
          </cell>
          <cell r="J463">
            <v>6.8996648493608695E-5</v>
          </cell>
          <cell r="K463">
            <v>2510</v>
          </cell>
          <cell r="L463">
            <v>662.26352271507506</v>
          </cell>
          <cell r="M463">
            <v>1050</v>
          </cell>
          <cell r="N463">
            <v>4.79253789521513E-2</v>
          </cell>
          <cell r="O463">
            <v>1200</v>
          </cell>
          <cell r="P463">
            <v>0.05</v>
          </cell>
          <cell r="Q463">
            <v>2034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  <cell r="I464">
            <v>153</v>
          </cell>
          <cell r="J464">
            <v>5.55699763284186E-5</v>
          </cell>
          <cell r="K464">
            <v>2899</v>
          </cell>
          <cell r="L464">
            <v>155.15273081292099</v>
          </cell>
          <cell r="M464">
            <v>1763</v>
          </cell>
          <cell r="N464">
            <v>1.0467612911805301E-2</v>
          </cell>
          <cell r="O464">
            <v>1939</v>
          </cell>
          <cell r="P464">
            <v>0.06</v>
          </cell>
          <cell r="Q464">
            <v>1833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  <cell r="I465">
            <v>40</v>
          </cell>
          <cell r="J465">
            <v>1.47961686707276E-5</v>
          </cell>
          <cell r="K465">
            <v>3587</v>
          </cell>
          <cell r="L465">
            <v>16.6866211645305</v>
          </cell>
          <cell r="M465">
            <v>2506</v>
          </cell>
          <cell r="N465">
            <v>2.1092630432931601E-4</v>
          </cell>
          <cell r="O465">
            <v>2830</v>
          </cell>
          <cell r="P465">
            <v>0.03</v>
          </cell>
          <cell r="Q465">
            <v>2302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  <cell r="I466">
            <v>112</v>
          </cell>
          <cell r="J466">
            <v>1.6435440556961101E-4</v>
          </cell>
          <cell r="K466">
            <v>595</v>
          </cell>
          <cell r="L466">
            <v>6.5950064919888904E-2</v>
          </cell>
          <cell r="M466">
            <v>3235</v>
          </cell>
          <cell r="N466">
            <v>1.08509913836589E-5</v>
          </cell>
          <cell r="O466">
            <v>3050</v>
          </cell>
          <cell r="P466">
            <v>0.4</v>
          </cell>
          <cell r="Q466">
            <v>945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  <cell r="I467">
            <v>194</v>
          </cell>
          <cell r="J467">
            <v>1.6384359072073499E-4</v>
          </cell>
          <cell r="K467">
            <v>601</v>
          </cell>
          <cell r="L467">
            <v>6.3121350808549099</v>
          </cell>
          <cell r="M467">
            <v>2705</v>
          </cell>
          <cell r="N467">
            <v>1.23255567188271E-3</v>
          </cell>
          <cell r="O467">
            <v>2595</v>
          </cell>
          <cell r="P467">
            <v>1.33</v>
          </cell>
          <cell r="Q467">
            <v>683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  <cell r="I468">
            <v>48</v>
          </cell>
          <cell r="J468">
            <v>1.6442455716969499E-4</v>
          </cell>
          <cell r="K468">
            <v>592</v>
          </cell>
          <cell r="L468">
            <v>4.0260186698287699</v>
          </cell>
          <cell r="M468">
            <v>2778</v>
          </cell>
          <cell r="N468">
            <v>7.1991321455197404E-4</v>
          </cell>
          <cell r="O468">
            <v>2682</v>
          </cell>
          <cell r="P468">
            <v>0.3</v>
          </cell>
          <cell r="Q468">
            <v>1011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  <cell r="I469">
            <v>161</v>
          </cell>
          <cell r="J469">
            <v>1.87956048258846E-4</v>
          </cell>
          <cell r="K469">
            <v>455</v>
          </cell>
          <cell r="L469">
            <v>1.0993955875788901</v>
          </cell>
          <cell r="M469">
            <v>2886</v>
          </cell>
          <cell r="N469">
            <v>1.6126797751402601E-4</v>
          </cell>
          <cell r="O469">
            <v>2850</v>
          </cell>
          <cell r="P469">
            <v>0.86</v>
          </cell>
          <cell r="Q469">
            <v>764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  <cell r="I470">
            <v>87</v>
          </cell>
          <cell r="J470">
            <v>1.2690149323620799E-4</v>
          </cell>
          <cell r="K470">
            <v>1066</v>
          </cell>
          <cell r="L470">
            <v>6.5545758296703394E-2</v>
          </cell>
          <cell r="M470">
            <v>3353</v>
          </cell>
          <cell r="N470">
            <v>8.32336064819511E-6</v>
          </cell>
          <cell r="O470">
            <v>3112</v>
          </cell>
          <cell r="P470">
            <v>0.19</v>
          </cell>
          <cell r="Q470">
            <v>1181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  <cell r="I471">
            <v>63</v>
          </cell>
          <cell r="J471">
            <v>1.27381739445149E-4</v>
          </cell>
          <cell r="K471">
            <v>1057</v>
          </cell>
          <cell r="L471">
            <v>6.5779252184761897E-2</v>
          </cell>
          <cell r="M471">
            <v>3291</v>
          </cell>
          <cell r="N471">
            <v>8.4149491315314405E-6</v>
          </cell>
          <cell r="O471">
            <v>3110</v>
          </cell>
          <cell r="P471">
            <v>0.15</v>
          </cell>
          <cell r="Q471">
            <v>1284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  <cell r="I472">
            <v>42</v>
          </cell>
          <cell r="J472">
            <v>1.7355730441132801E-4</v>
          </cell>
          <cell r="K472">
            <v>537</v>
          </cell>
          <cell r="L472">
            <v>6.5697669982910101E-2</v>
          </cell>
          <cell r="M472">
            <v>3312</v>
          </cell>
          <cell r="N472">
            <v>1.14157501453195E-5</v>
          </cell>
          <cell r="O472">
            <v>3043</v>
          </cell>
          <cell r="P472">
            <v>0.27</v>
          </cell>
          <cell r="Q472">
            <v>1049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  <cell r="I473">
            <v>41</v>
          </cell>
          <cell r="J473">
            <v>9.2095006470443801E-5</v>
          </cell>
          <cell r="K473">
            <v>1840</v>
          </cell>
          <cell r="L473">
            <v>6.5146990120410905E-2</v>
          </cell>
          <cell r="M473">
            <v>3619</v>
          </cell>
          <cell r="N473">
            <v>5.99971247666918E-6</v>
          </cell>
          <cell r="O473">
            <v>3210</v>
          </cell>
          <cell r="P473">
            <v>7.0000000000000007E-2</v>
          </cell>
          <cell r="Q473">
            <v>1704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  <cell r="I474">
            <v>6</v>
          </cell>
          <cell r="J474">
            <v>4.3794711685526001E-4</v>
          </cell>
          <cell r="K474">
            <v>56</v>
          </cell>
          <cell r="L474">
            <v>6.6003515083429901E-2</v>
          </cell>
          <cell r="M474">
            <v>3225</v>
          </cell>
          <cell r="N474">
            <v>2.90487290780427E-5</v>
          </cell>
          <cell r="O474">
            <v>2940</v>
          </cell>
          <cell r="P474">
            <v>0.17</v>
          </cell>
          <cell r="Q474">
            <v>1240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  <cell r="I475">
            <v>133</v>
          </cell>
          <cell r="J475">
            <v>1.64833151517852E-4</v>
          </cell>
          <cell r="K475">
            <v>589</v>
          </cell>
          <cell r="L475">
            <v>3.6400642563241599</v>
          </cell>
          <cell r="M475">
            <v>2786</v>
          </cell>
          <cell r="N475">
            <v>6.9444368826903605E-4</v>
          </cell>
          <cell r="O475">
            <v>2686</v>
          </cell>
          <cell r="P475">
            <v>0.28999999999999998</v>
          </cell>
          <cell r="Q475">
            <v>1027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  <cell r="I476">
            <v>19</v>
          </cell>
          <cell r="J476">
            <v>2.5575421683530098E-4</v>
          </cell>
          <cell r="K476">
            <v>204</v>
          </cell>
          <cell r="L476">
            <v>6.5825462791627404E-2</v>
          </cell>
          <cell r="M476">
            <v>3261</v>
          </cell>
          <cell r="N476">
            <v>1.6894308602388999E-5</v>
          </cell>
          <cell r="O476">
            <v>2988</v>
          </cell>
          <cell r="P476">
            <v>0.22</v>
          </cell>
          <cell r="Q476">
            <v>1122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  <cell r="I477">
            <v>4</v>
          </cell>
          <cell r="J477">
            <v>7.9100284347077799E-4</v>
          </cell>
          <cell r="K477">
            <v>5</v>
          </cell>
          <cell r="L477">
            <v>6.5791809072878002E-2</v>
          </cell>
          <cell r="M477">
            <v>3268</v>
          </cell>
          <cell r="N477">
            <v>5.2347789181601103E-5</v>
          </cell>
          <cell r="O477">
            <v>2900</v>
          </cell>
          <cell r="Q477">
            <v>3386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  <cell r="I478">
            <v>8</v>
          </cell>
          <cell r="J478">
            <v>1.6261690598184901E-4</v>
          </cell>
          <cell r="K478">
            <v>617</v>
          </cell>
          <cell r="L478">
            <v>6.5631953908818402E-2</v>
          </cell>
          <cell r="M478">
            <v>3327</v>
          </cell>
          <cell r="N478">
            <v>1.07168042888239E-5</v>
          </cell>
          <cell r="O478">
            <v>3055</v>
          </cell>
          <cell r="Q478">
            <v>3421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  <cell r="I479">
            <v>232</v>
          </cell>
          <cell r="J479">
            <v>1.96418705674408E-4</v>
          </cell>
          <cell r="K479">
            <v>411</v>
          </cell>
          <cell r="L479">
            <v>13.5919529205587</v>
          </cell>
          <cell r="M479">
            <v>2561</v>
          </cell>
          <cell r="N479">
            <v>2.0379165134749E-3</v>
          </cell>
          <cell r="O479">
            <v>2474</v>
          </cell>
          <cell r="P479">
            <v>12.58</v>
          </cell>
          <cell r="Q479">
            <v>372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  <cell r="I480">
            <v>4</v>
          </cell>
          <cell r="J480">
            <v>2.02291263121878E-4</v>
          </cell>
          <cell r="K480">
            <v>388</v>
          </cell>
          <cell r="L480">
            <v>6.6111519400997104E-2</v>
          </cell>
          <cell r="M480">
            <v>3188</v>
          </cell>
          <cell r="N480">
            <v>1.3355541663500399E-5</v>
          </cell>
          <cell r="O480">
            <v>3023</v>
          </cell>
          <cell r="Q480">
            <v>3471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  <cell r="I481">
            <v>2</v>
          </cell>
          <cell r="J481">
            <v>2.6928022271022201E-4</v>
          </cell>
          <cell r="K481">
            <v>174</v>
          </cell>
          <cell r="L481">
            <v>6.5791809072878002E-2</v>
          </cell>
          <cell r="M481">
            <v>3269</v>
          </cell>
          <cell r="N481">
            <v>1.7662130270783E-5</v>
          </cell>
          <cell r="O481">
            <v>2979</v>
          </cell>
          <cell r="Q481">
            <v>3566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  <cell r="I482">
            <v>71</v>
          </cell>
          <cell r="J482">
            <v>9.9922449728285397E-5</v>
          </cell>
          <cell r="K482">
            <v>1649</v>
          </cell>
          <cell r="L482">
            <v>6.5224435814525694E-2</v>
          </cell>
          <cell r="M482">
            <v>3498</v>
          </cell>
          <cell r="N482">
            <v>6.5264522234699501E-6</v>
          </cell>
          <cell r="O482">
            <v>3187</v>
          </cell>
          <cell r="P482">
            <v>0.18</v>
          </cell>
          <cell r="Q482">
            <v>1209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  <cell r="I483">
            <v>149</v>
          </cell>
          <cell r="J483">
            <v>1.5000367663257401E-4</v>
          </cell>
          <cell r="K483">
            <v>735</v>
          </cell>
          <cell r="L483">
            <v>18.0949653845129</v>
          </cell>
          <cell r="M483">
            <v>2476</v>
          </cell>
          <cell r="N483">
            <v>2.6768545838327098E-3</v>
          </cell>
          <cell r="O483">
            <v>2388</v>
          </cell>
          <cell r="P483">
            <v>59.12</v>
          </cell>
          <cell r="Q483">
            <v>90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  <cell r="I484">
            <v>95</v>
          </cell>
          <cell r="J484">
            <v>2.3536162120045001E-4</v>
          </cell>
          <cell r="K484">
            <v>261</v>
          </cell>
          <cell r="L484">
            <v>22.587403796540801</v>
          </cell>
          <cell r="M484">
            <v>2416</v>
          </cell>
          <cell r="N484">
            <v>5.7046226713074501E-3</v>
          </cell>
          <cell r="O484">
            <v>2167</v>
          </cell>
          <cell r="P484">
            <v>48.18</v>
          </cell>
          <cell r="Q484">
            <v>131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  <cell r="I485">
            <v>134</v>
          </cell>
          <cell r="J485">
            <v>3.4914669114770498E-4</v>
          </cell>
          <cell r="K485">
            <v>91</v>
          </cell>
          <cell r="L485">
            <v>6.6303799574780502</v>
          </cell>
          <cell r="M485">
            <v>2693</v>
          </cell>
          <cell r="N485">
            <v>3.4865274005157201E-3</v>
          </cell>
          <cell r="O485">
            <v>2296</v>
          </cell>
          <cell r="P485">
            <v>1.0900000000000001</v>
          </cell>
          <cell r="Q485">
            <v>717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  <cell r="I486">
            <v>58</v>
          </cell>
          <cell r="J486">
            <v>2.5714866067824699E-4</v>
          </cell>
          <cell r="K486">
            <v>199</v>
          </cell>
          <cell r="L486">
            <v>6.6431229729116206E-2</v>
          </cell>
          <cell r="M486">
            <v>3068</v>
          </cell>
          <cell r="N486">
            <v>1.70827017520512E-5</v>
          </cell>
          <cell r="O486">
            <v>2987</v>
          </cell>
          <cell r="P486">
            <v>23.31</v>
          </cell>
          <cell r="Q486">
            <v>288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  <cell r="I487">
            <v>54</v>
          </cell>
          <cell r="J487">
            <v>3.02554300947964E-4</v>
          </cell>
          <cell r="K487">
            <v>127</v>
          </cell>
          <cell r="L487">
            <v>14.593848459877901</v>
          </cell>
          <cell r="M487">
            <v>2539</v>
          </cell>
          <cell r="N487">
            <v>2.7342651113067499E-3</v>
          </cell>
          <cell r="O487">
            <v>2379</v>
          </cell>
          <cell r="P487">
            <v>17.3</v>
          </cell>
          <cell r="Q487">
            <v>333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  <cell r="I488">
            <v>8</v>
          </cell>
          <cell r="J488">
            <v>6.3772057183086796E-4</v>
          </cell>
          <cell r="K488">
            <v>13</v>
          </cell>
          <cell r="L488">
            <v>6.6431229729116206E-2</v>
          </cell>
          <cell r="M488">
            <v>3070</v>
          </cell>
          <cell r="N488">
            <v>4.2364561810279799E-5</v>
          </cell>
          <cell r="O488">
            <v>2911</v>
          </cell>
          <cell r="P488">
            <v>3.1</v>
          </cell>
          <cell r="Q488">
            <v>562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  <cell r="I489">
            <v>60</v>
          </cell>
          <cell r="J489">
            <v>2.3399557985612701E-4</v>
          </cell>
          <cell r="K489">
            <v>264</v>
          </cell>
          <cell r="L489">
            <v>6.6431229729116206E-2</v>
          </cell>
          <cell r="M489">
            <v>3053</v>
          </cell>
          <cell r="N489">
            <v>1.5544614121020098E-5</v>
          </cell>
          <cell r="O489">
            <v>3001</v>
          </cell>
          <cell r="P489">
            <v>0.81</v>
          </cell>
          <cell r="Q489">
            <v>772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  <cell r="I490">
            <v>26</v>
          </cell>
          <cell r="J490">
            <v>2.3343393975385201E-4</v>
          </cell>
          <cell r="K490">
            <v>269</v>
          </cell>
          <cell r="L490">
            <v>31.153074552363801</v>
          </cell>
          <cell r="M490">
            <v>2340</v>
          </cell>
          <cell r="N490">
            <v>8.3234851567321102E-3</v>
          </cell>
          <cell r="O490">
            <v>2039</v>
          </cell>
          <cell r="P490">
            <v>12.24</v>
          </cell>
          <cell r="Q490">
            <v>375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  <cell r="I491">
            <v>59</v>
          </cell>
          <cell r="J491">
            <v>2.8937006884346202E-4</v>
          </cell>
          <cell r="K491">
            <v>140</v>
          </cell>
          <cell r="L491">
            <v>6.6431229729116206E-2</v>
          </cell>
          <cell r="M491">
            <v>3069</v>
          </cell>
          <cell r="N491">
            <v>1.92232095200702E-5</v>
          </cell>
          <cell r="O491">
            <v>2964</v>
          </cell>
          <cell r="P491">
            <v>13.77</v>
          </cell>
          <cell r="Q491">
            <v>362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  <cell r="I492">
            <v>69</v>
          </cell>
          <cell r="J492">
            <v>3.28958087661506E-4</v>
          </cell>
          <cell r="K492">
            <v>102</v>
          </cell>
          <cell r="L492">
            <v>7.9902735872025303</v>
          </cell>
          <cell r="M492">
            <v>2671</v>
          </cell>
          <cell r="N492">
            <v>1.4266681403426499E-3</v>
          </cell>
          <cell r="O492">
            <v>2570</v>
          </cell>
          <cell r="P492">
            <v>0.34</v>
          </cell>
          <cell r="Q492">
            <v>980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  <cell r="I493">
            <v>39</v>
          </cell>
          <cell r="J493">
            <v>3.1343448734752602E-4</v>
          </cell>
          <cell r="K493">
            <v>114</v>
          </cell>
          <cell r="L493">
            <v>29.933990554748501</v>
          </cell>
          <cell r="M493">
            <v>2346</v>
          </cell>
          <cell r="N493">
            <v>1.09013137223109E-2</v>
          </cell>
          <cell r="O493">
            <v>1924</v>
          </cell>
          <cell r="P493">
            <v>20.170000000000002</v>
          </cell>
          <cell r="Q493">
            <v>307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  <cell r="I494">
            <v>63</v>
          </cell>
          <cell r="J494">
            <v>3.69713653598742E-4</v>
          </cell>
          <cell r="K494">
            <v>78</v>
          </cell>
          <cell r="L494">
            <v>6.6431229729116206E-2</v>
          </cell>
          <cell r="M494">
            <v>3063</v>
          </cell>
          <cell r="N494">
            <v>2.45605326562089E-5</v>
          </cell>
          <cell r="O494">
            <v>2952</v>
          </cell>
          <cell r="P494">
            <v>0.55000000000000004</v>
          </cell>
          <cell r="Q494">
            <v>870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  <cell r="I495">
            <v>19</v>
          </cell>
          <cell r="J495">
            <v>3.4884634116774801E-4</v>
          </cell>
          <cell r="K495">
            <v>92</v>
          </cell>
          <cell r="L495">
            <v>16.3315778590535</v>
          </cell>
          <cell r="M495">
            <v>2511</v>
          </cell>
          <cell r="N495">
            <v>5.3482012492967702E-3</v>
          </cell>
          <cell r="O495">
            <v>2191</v>
          </cell>
          <cell r="P495">
            <v>7.26</v>
          </cell>
          <cell r="Q495">
            <v>449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  <cell r="I496">
            <v>50</v>
          </cell>
          <cell r="J496">
            <v>2.59770541306352E-4</v>
          </cell>
          <cell r="K496">
            <v>196</v>
          </cell>
          <cell r="L496">
            <v>6.6431229729116206E-2</v>
          </cell>
          <cell r="M496">
            <v>3065</v>
          </cell>
          <cell r="N496">
            <v>1.72568765063791E-5</v>
          </cell>
          <cell r="O496">
            <v>2985</v>
          </cell>
          <cell r="P496">
            <v>0.52</v>
          </cell>
          <cell r="Q496">
            <v>889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  <cell r="I497">
            <v>43</v>
          </cell>
          <cell r="J497">
            <v>2.5227445304301698E-4</v>
          </cell>
          <cell r="K497">
            <v>211</v>
          </cell>
          <cell r="L497">
            <v>6.6431229729116206E-2</v>
          </cell>
          <cell r="M497">
            <v>3071</v>
          </cell>
          <cell r="N497">
            <v>1.67589021448878E-5</v>
          </cell>
          <cell r="O497">
            <v>2990</v>
          </cell>
          <cell r="P497">
            <v>54.65</v>
          </cell>
          <cell r="Q497">
            <v>106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  <cell r="I498">
            <v>97</v>
          </cell>
          <cell r="J498">
            <v>2.8289673733975E-4</v>
          </cell>
          <cell r="K498">
            <v>150</v>
          </cell>
          <cell r="L498">
            <v>1.5367540911711</v>
          </cell>
          <cell r="M498">
            <v>2863</v>
          </cell>
          <cell r="N498">
            <v>3.6427052852500299E-4</v>
          </cell>
          <cell r="O498">
            <v>2776</v>
          </cell>
          <cell r="Q498">
            <v>3013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  <cell r="I499">
            <v>17</v>
          </cell>
          <cell r="J499">
            <v>1.9852629938053201E-4</v>
          </cell>
          <cell r="K499">
            <v>401</v>
          </cell>
          <cell r="L499">
            <v>5.6598754309716801</v>
          </cell>
          <cell r="M499">
            <v>2722</v>
          </cell>
          <cell r="N499">
            <v>1.8195226965557699E-3</v>
          </cell>
          <cell r="O499">
            <v>2501</v>
          </cell>
          <cell r="P499">
            <v>26.99</v>
          </cell>
          <cell r="Q499">
            <v>262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  <cell r="I500">
            <v>5</v>
          </cell>
          <cell r="J500">
            <v>5.9507645200937897E-4</v>
          </cell>
          <cell r="K500">
            <v>17</v>
          </cell>
          <cell r="L500">
            <v>6.6431229729116206E-2</v>
          </cell>
          <cell r="M500">
            <v>3081</v>
          </cell>
          <cell r="N500">
            <v>3.9531660489822501E-5</v>
          </cell>
          <cell r="O500">
            <v>2915</v>
          </cell>
          <cell r="P500">
            <v>0.24</v>
          </cell>
          <cell r="Q500">
            <v>1092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  <cell r="I501">
            <v>8</v>
          </cell>
          <cell r="J501">
            <v>4.6444759209407401E-4</v>
          </cell>
          <cell r="K501">
            <v>43</v>
          </cell>
          <cell r="L501">
            <v>6.6431229729116206E-2</v>
          </cell>
          <cell r="M501">
            <v>3075</v>
          </cell>
          <cell r="N501">
            <v>3.0853824687536303E-5</v>
          </cell>
          <cell r="O501">
            <v>2932</v>
          </cell>
          <cell r="P501">
            <v>8.99</v>
          </cell>
          <cell r="Q501">
            <v>417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  <cell r="I502">
            <v>1</v>
          </cell>
          <cell r="J502">
            <v>4.1247712215408602E-4</v>
          </cell>
          <cell r="K502">
            <v>66</v>
          </cell>
          <cell r="L502">
            <v>6.6431229729116206E-2</v>
          </cell>
          <cell r="M502">
            <v>3087</v>
          </cell>
          <cell r="N502">
            <v>2.7401362459822899E-5</v>
          </cell>
          <cell r="O502">
            <v>2945</v>
          </cell>
          <cell r="P502">
            <v>6.05</v>
          </cell>
          <cell r="Q502">
            <v>475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  <cell r="I503">
            <v>98</v>
          </cell>
          <cell r="J503">
            <v>2.9137236894408999E-4</v>
          </cell>
          <cell r="K503">
            <v>138</v>
          </cell>
          <cell r="L503">
            <v>2.0070138521018999</v>
          </cell>
          <cell r="M503">
            <v>2842</v>
          </cell>
          <cell r="N503">
            <v>5.1219859448455095E-4</v>
          </cell>
          <cell r="O503">
            <v>2733</v>
          </cell>
          <cell r="P503">
            <v>0.57999999999999996</v>
          </cell>
          <cell r="Q503">
            <v>858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  <cell r="I504">
            <v>24</v>
          </cell>
          <cell r="J504">
            <v>2.7097228742907899E-4</v>
          </cell>
          <cell r="K504">
            <v>170</v>
          </cell>
          <cell r="L504">
            <v>6.6431229729116206E-2</v>
          </cell>
          <cell r="M504">
            <v>3059</v>
          </cell>
          <cell r="N504">
            <v>1.8001022276425299E-5</v>
          </cell>
          <cell r="O504">
            <v>2976</v>
          </cell>
          <cell r="P504">
            <v>0.37</v>
          </cell>
          <cell r="Q504">
            <v>965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  <cell r="I505">
            <v>144</v>
          </cell>
          <cell r="J505">
            <v>2.4667995126037502E-4</v>
          </cell>
          <cell r="K505">
            <v>228</v>
          </cell>
          <cell r="L505">
            <v>6.5889527790827004E-2</v>
          </cell>
          <cell r="M505">
            <v>3246</v>
          </cell>
          <cell r="N505">
            <v>1.6316434907708799E-5</v>
          </cell>
          <cell r="O505">
            <v>2993</v>
          </cell>
          <cell r="P505">
            <v>0.26</v>
          </cell>
          <cell r="Q505">
            <v>1067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  <cell r="I506">
            <v>28</v>
          </cell>
          <cell r="J506">
            <v>9.1401249782003499E-5</v>
          </cell>
          <cell r="K506">
            <v>1863</v>
          </cell>
          <cell r="L506">
            <v>58.647767185165499</v>
          </cell>
          <cell r="M506">
            <v>2164</v>
          </cell>
          <cell r="N506">
            <v>4.8854859302242502E-3</v>
          </cell>
          <cell r="O506">
            <v>2208</v>
          </cell>
          <cell r="P506">
            <v>29.27</v>
          </cell>
          <cell r="Q506">
            <v>243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  <cell r="I507">
            <v>145</v>
          </cell>
          <cell r="J507">
            <v>2.5022990333642501E-4</v>
          </cell>
          <cell r="K507">
            <v>216</v>
          </cell>
          <cell r="L507">
            <v>28.5941375565546</v>
          </cell>
          <cell r="M507">
            <v>2352</v>
          </cell>
          <cell r="N507">
            <v>5.9295057628716997E-3</v>
          </cell>
          <cell r="O507">
            <v>2156</v>
          </cell>
          <cell r="P507">
            <v>0.8</v>
          </cell>
          <cell r="Q507">
            <v>774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  <cell r="I508">
            <v>299</v>
          </cell>
          <cell r="J508">
            <v>1.9593935782582399E-4</v>
          </cell>
          <cell r="K508">
            <v>413</v>
          </cell>
          <cell r="L508">
            <v>10.560403178792001</v>
          </cell>
          <cell r="M508">
            <v>2618</v>
          </cell>
          <cell r="N508">
            <v>1.7903424384577099E-3</v>
          </cell>
          <cell r="O508">
            <v>2505</v>
          </cell>
          <cell r="P508">
            <v>1.92</v>
          </cell>
          <cell r="Q508">
            <v>630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  <cell r="I509">
            <v>50</v>
          </cell>
          <cell r="J509">
            <v>1.44174599554389E-4</v>
          </cell>
          <cell r="K509">
            <v>811</v>
          </cell>
          <cell r="L509">
            <v>15.7468213081359</v>
          </cell>
          <cell r="M509">
            <v>2520</v>
          </cell>
          <cell r="N509">
            <v>2.2579982000788998E-3</v>
          </cell>
          <cell r="O509">
            <v>2442</v>
          </cell>
          <cell r="P509">
            <v>0.4</v>
          </cell>
          <cell r="Q509">
            <v>948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  <cell r="I510">
            <v>51</v>
          </cell>
          <cell r="J510">
            <v>1.8900232566474901E-4</v>
          </cell>
          <cell r="K510">
            <v>448</v>
          </cell>
          <cell r="L510">
            <v>6.5804346732804206E-2</v>
          </cell>
          <cell r="M510">
            <v>3266</v>
          </cell>
          <cell r="N510">
            <v>1.24960600459608E-5</v>
          </cell>
          <cell r="O510">
            <v>3031</v>
          </cell>
          <cell r="P510">
            <v>13.79</v>
          </cell>
          <cell r="Q510">
            <v>361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  <cell r="I511">
            <v>10</v>
          </cell>
          <cell r="J511">
            <v>1.5401023920276201E-4</v>
          </cell>
          <cell r="K511">
            <v>706</v>
          </cell>
          <cell r="L511">
            <v>6.6431229729116206E-2</v>
          </cell>
          <cell r="M511">
            <v>3067</v>
          </cell>
          <cell r="N511">
            <v>1.02310895811148E-5</v>
          </cell>
          <cell r="O511">
            <v>3065</v>
          </cell>
          <cell r="P511">
            <v>45.14</v>
          </cell>
          <cell r="Q511">
            <v>150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  <cell r="I512">
            <v>65</v>
          </cell>
          <cell r="J512">
            <v>2.19781390171647E-4</v>
          </cell>
          <cell r="K512">
            <v>324</v>
          </cell>
          <cell r="L512">
            <v>16.524065315081099</v>
          </cell>
          <cell r="M512">
            <v>2509</v>
          </cell>
          <cell r="N512">
            <v>3.1441528847212501E-3</v>
          </cell>
          <cell r="O512">
            <v>2335</v>
          </cell>
          <cell r="P512">
            <v>0.45</v>
          </cell>
          <cell r="Q512">
            <v>916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  <cell r="I513">
            <v>185</v>
          </cell>
          <cell r="J513">
            <v>2.1261069833181399E-4</v>
          </cell>
          <cell r="K513">
            <v>348</v>
          </cell>
          <cell r="L513">
            <v>14.5867101983387</v>
          </cell>
          <cell r="M513">
            <v>2540</v>
          </cell>
          <cell r="N513">
            <v>2.1264631273294498E-3</v>
          </cell>
          <cell r="O513">
            <v>2464</v>
          </cell>
          <cell r="P513">
            <v>82.74</v>
          </cell>
          <cell r="Q513">
            <v>42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  <cell r="I514">
            <v>57</v>
          </cell>
          <cell r="J514">
            <v>2.6231819279736899E-4</v>
          </cell>
          <cell r="K514">
            <v>191</v>
          </cell>
          <cell r="L514">
            <v>2.1517064801923498</v>
          </cell>
          <cell r="M514">
            <v>2833</v>
          </cell>
          <cell r="N514">
            <v>4.4853567899710102E-4</v>
          </cell>
          <cell r="O514">
            <v>2750</v>
          </cell>
          <cell r="P514">
            <v>1.02</v>
          </cell>
          <cell r="Q514">
            <v>727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  <cell r="I515">
            <v>42</v>
          </cell>
          <cell r="J515">
            <v>1.6940182387948001E-4</v>
          </cell>
          <cell r="K515">
            <v>567</v>
          </cell>
          <cell r="L515">
            <v>23.838569292280201</v>
          </cell>
          <cell r="M515">
            <v>2403</v>
          </cell>
          <cell r="N515">
            <v>3.8108631995955999E-3</v>
          </cell>
          <cell r="O515">
            <v>2268</v>
          </cell>
          <cell r="P515">
            <v>27.45</v>
          </cell>
          <cell r="Q515">
            <v>257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  <cell r="I516">
            <v>267</v>
          </cell>
          <cell r="J516">
            <v>1.6530549235655901E-4</v>
          </cell>
          <cell r="K516">
            <v>587</v>
          </cell>
          <cell r="L516">
            <v>37.104669600559603</v>
          </cell>
          <cell r="M516">
            <v>2296</v>
          </cell>
          <cell r="N516">
            <v>4.2657162538159796E-3</v>
          </cell>
          <cell r="O516">
            <v>2243</v>
          </cell>
          <cell r="P516">
            <v>77.48</v>
          </cell>
          <cell r="Q516">
            <v>53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  <cell r="I517">
            <v>11</v>
          </cell>
          <cell r="J517">
            <v>1.9237863704223501E-4</v>
          </cell>
          <cell r="K517">
            <v>431</v>
          </cell>
          <cell r="L517">
            <v>6.6431229729116206E-2</v>
          </cell>
          <cell r="M517">
            <v>3055</v>
          </cell>
          <cell r="N517">
            <v>1.2779949432327E-5</v>
          </cell>
          <cell r="O517">
            <v>3028</v>
          </cell>
          <cell r="P517">
            <v>0.27</v>
          </cell>
          <cell r="Q517">
            <v>1054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  <cell r="I518">
            <v>7</v>
          </cell>
          <cell r="J518">
            <v>3.0071423472171298E-4</v>
          </cell>
          <cell r="K518">
            <v>130</v>
          </cell>
          <cell r="L518">
            <v>6.6431229729116206E-2</v>
          </cell>
          <cell r="M518">
            <v>3073</v>
          </cell>
          <cell r="N518">
            <v>1.99768164096135E-5</v>
          </cell>
          <cell r="O518">
            <v>2962</v>
          </cell>
          <cell r="P518">
            <v>4.09</v>
          </cell>
          <cell r="Q518">
            <v>528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  <cell r="I519">
            <v>55</v>
          </cell>
          <cell r="J519">
            <v>2.7046547904981003E-4</v>
          </cell>
          <cell r="K519">
            <v>172</v>
          </cell>
          <cell r="L519">
            <v>16.498743510469399</v>
          </cell>
          <cell r="M519">
            <v>2510</v>
          </cell>
          <cell r="N519">
            <v>5.9058374865478304E-3</v>
          </cell>
          <cell r="O519">
            <v>2160</v>
          </cell>
          <cell r="P519">
            <v>0.27</v>
          </cell>
          <cell r="Q519">
            <v>1050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  <cell r="I520">
            <v>37</v>
          </cell>
          <cell r="J520">
            <v>1.5881911265849401E-4</v>
          </cell>
          <cell r="K520">
            <v>654</v>
          </cell>
          <cell r="L520">
            <v>6.5392806498283093E-2</v>
          </cell>
          <cell r="M520">
            <v>3421</v>
          </cell>
          <cell r="N520">
            <v>1.03966880861803E-5</v>
          </cell>
          <cell r="O520">
            <v>3060</v>
          </cell>
          <cell r="P520">
            <v>0.08</v>
          </cell>
          <cell r="Q520">
            <v>1623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  <cell r="I521">
            <v>130</v>
          </cell>
          <cell r="J521">
            <v>3.6956596314806802E-5</v>
          </cell>
          <cell r="K521">
            <v>3316</v>
          </cell>
          <cell r="L521">
            <v>12.511551184323601</v>
          </cell>
          <cell r="M521">
            <v>2579</v>
          </cell>
          <cell r="N521">
            <v>4.4959557566876999E-4</v>
          </cell>
          <cell r="O521">
            <v>2749</v>
          </cell>
          <cell r="Q521">
            <v>2781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  <cell r="I522">
            <v>29</v>
          </cell>
          <cell r="J522">
            <v>4.4820356103108197E-5</v>
          </cell>
          <cell r="K522">
            <v>3166</v>
          </cell>
          <cell r="L522">
            <v>198.149941979994</v>
          </cell>
          <cell r="M522">
            <v>1645</v>
          </cell>
          <cell r="N522">
            <v>1.09041275796543E-2</v>
          </cell>
          <cell r="O522">
            <v>1922</v>
          </cell>
          <cell r="Q522">
            <v>3204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  <cell r="I523">
            <v>18</v>
          </cell>
          <cell r="J523">
            <v>1.32154276292971E-4</v>
          </cell>
          <cell r="K523">
            <v>979</v>
          </cell>
          <cell r="L523">
            <v>114.530486568794</v>
          </cell>
          <cell r="M523">
            <v>1897</v>
          </cell>
          <cell r="N523">
            <v>1.4617797041566301E-2</v>
          </cell>
          <cell r="O523">
            <v>1799</v>
          </cell>
          <cell r="P523">
            <v>0.03</v>
          </cell>
          <cell r="Q523">
            <v>2324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  <cell r="I524">
            <v>71</v>
          </cell>
          <cell r="J524">
            <v>1.9576686063886299E-4</v>
          </cell>
          <cell r="K524">
            <v>414</v>
          </cell>
          <cell r="L524">
            <v>80.383362554645998</v>
          </cell>
          <cell r="M524">
            <v>2046</v>
          </cell>
          <cell r="N524">
            <v>1.10286310460622E-2</v>
          </cell>
          <cell r="O524">
            <v>1918</v>
          </cell>
          <cell r="P524">
            <v>0.04</v>
          </cell>
          <cell r="Q524">
            <v>2101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  <cell r="I525">
            <v>13</v>
          </cell>
          <cell r="J525">
            <v>9.8024813572313395E-5</v>
          </cell>
          <cell r="K525">
            <v>1689</v>
          </cell>
          <cell r="L525">
            <v>54.896549207264798</v>
          </cell>
          <cell r="M525">
            <v>2182</v>
          </cell>
          <cell r="N525">
            <v>3.1684706028128201E-3</v>
          </cell>
          <cell r="O525">
            <v>2332</v>
          </cell>
          <cell r="P525">
            <v>0</v>
          </cell>
          <cell r="Q525">
            <v>2641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  <cell r="I526">
            <v>138</v>
          </cell>
          <cell r="J526">
            <v>1.67759547524759E-4</v>
          </cell>
          <cell r="K526">
            <v>577</v>
          </cell>
          <cell r="L526">
            <v>39.252131394278202</v>
          </cell>
          <cell r="M526">
            <v>2282</v>
          </cell>
          <cell r="N526">
            <v>7.0374278467448901E-3</v>
          </cell>
          <cell r="O526">
            <v>2091</v>
          </cell>
          <cell r="P526">
            <v>0.08</v>
          </cell>
          <cell r="Q526">
            <v>1621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  <cell r="I527">
            <v>255</v>
          </cell>
          <cell r="J527">
            <v>1.3212459615479099E-4</v>
          </cell>
          <cell r="K527">
            <v>981</v>
          </cell>
          <cell r="L527">
            <v>102.388221360206</v>
          </cell>
          <cell r="M527">
            <v>1942</v>
          </cell>
          <cell r="N527">
            <v>1.23016466869726E-2</v>
          </cell>
          <cell r="O527">
            <v>1872</v>
          </cell>
          <cell r="P527">
            <v>0.03</v>
          </cell>
          <cell r="Q527">
            <v>2408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  <cell r="I528">
            <v>25</v>
          </cell>
          <cell r="J528">
            <v>9.9899947220668099E-5</v>
          </cell>
          <cell r="K528">
            <v>1651</v>
          </cell>
          <cell r="L528">
            <v>6.5146990120410905E-2</v>
          </cell>
          <cell r="M528">
            <v>3614</v>
          </cell>
          <cell r="N528">
            <v>6.5081808746144399E-6</v>
          </cell>
          <cell r="O528">
            <v>3189</v>
          </cell>
          <cell r="Q528">
            <v>3244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  <cell r="I529">
            <v>21</v>
          </cell>
          <cell r="J529">
            <v>6.4533495424257107E-5</v>
          </cell>
          <cell r="K529">
            <v>2626</v>
          </cell>
          <cell r="L529">
            <v>6.5330550074577304E-2</v>
          </cell>
          <cell r="M529">
            <v>3445</v>
          </cell>
          <cell r="N529">
            <v>4.2154812573879697E-6</v>
          </cell>
          <cell r="O529">
            <v>3318</v>
          </cell>
          <cell r="P529">
            <v>0.02</v>
          </cell>
          <cell r="Q529">
            <v>2441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  <cell r="I530">
            <v>62</v>
          </cell>
          <cell r="J530">
            <v>8.1166802638401803E-5</v>
          </cell>
          <cell r="K530">
            <v>2180</v>
          </cell>
          <cell r="L530">
            <v>6.6328287244804399E-2</v>
          </cell>
          <cell r="M530">
            <v>3141</v>
          </cell>
          <cell r="N530">
            <v>5.3872662929835698E-6</v>
          </cell>
          <cell r="O530">
            <v>3246</v>
          </cell>
          <cell r="P530">
            <v>0.12</v>
          </cell>
          <cell r="Q530">
            <v>1406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  <cell r="I531">
            <v>71</v>
          </cell>
          <cell r="J531">
            <v>5.9490117010959103E-5</v>
          </cell>
          <cell r="K531">
            <v>2791</v>
          </cell>
          <cell r="L531">
            <v>6.53822571039199E-2</v>
          </cell>
          <cell r="M531">
            <v>3425</v>
          </cell>
          <cell r="N531">
            <v>3.89324877666491E-6</v>
          </cell>
          <cell r="O531">
            <v>3343</v>
          </cell>
          <cell r="P531">
            <v>0.03</v>
          </cell>
          <cell r="Q531">
            <v>2274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  <cell r="I532">
            <v>25</v>
          </cell>
          <cell r="J532">
            <v>3.8293568031804103E-5</v>
          </cell>
          <cell r="K532">
            <v>3293</v>
          </cell>
          <cell r="L532">
            <v>0.69840843409299802</v>
          </cell>
          <cell r="M532">
            <v>2909</v>
          </cell>
          <cell r="N532">
            <v>2.44354635753559E-5</v>
          </cell>
          <cell r="O532">
            <v>2953</v>
          </cell>
          <cell r="Q532">
            <v>2930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  <cell r="I533">
            <v>46</v>
          </cell>
          <cell r="J533">
            <v>3.9361322756626999E-5</v>
          </cell>
          <cell r="K533">
            <v>3279</v>
          </cell>
          <cell r="L533">
            <v>6.5258722266425206E-2</v>
          </cell>
          <cell r="M533">
            <v>3475</v>
          </cell>
          <cell r="N533">
            <v>2.5758629239452799E-6</v>
          </cell>
          <cell r="O533">
            <v>3457</v>
          </cell>
          <cell r="Q533">
            <v>2785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  <cell r="I534">
            <v>90</v>
          </cell>
          <cell r="J534">
            <v>2.5294647365514099E-5</v>
          </cell>
          <cell r="K534">
            <v>3493</v>
          </cell>
          <cell r="L534">
            <v>0.41658770442008902</v>
          </cell>
          <cell r="M534">
            <v>2914</v>
          </cell>
          <cell r="N534">
            <v>1.14755402796717E-5</v>
          </cell>
          <cell r="O534">
            <v>3040</v>
          </cell>
          <cell r="Q534">
            <v>2849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  <cell r="I535">
            <v>13</v>
          </cell>
          <cell r="J535">
            <v>5.8099073892383098E-6</v>
          </cell>
          <cell r="K535">
            <v>3632</v>
          </cell>
          <cell r="L535">
            <v>6.5146990120410905E-2</v>
          </cell>
          <cell r="M535">
            <v>3607</v>
          </cell>
          <cell r="N535">
            <v>3.7849797928721001E-7</v>
          </cell>
          <cell r="O535">
            <v>3632</v>
          </cell>
          <cell r="Q535">
            <v>3288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  <cell r="I536">
            <v>112</v>
          </cell>
          <cell r="J536">
            <v>1.4628399112228001E-5</v>
          </cell>
          <cell r="K536">
            <v>3589</v>
          </cell>
          <cell r="L536">
            <v>6.5296132583171101E-2</v>
          </cell>
          <cell r="M536">
            <v>3463</v>
          </cell>
          <cell r="N536">
            <v>9.5698378916180899E-7</v>
          </cell>
          <cell r="O536">
            <v>3595</v>
          </cell>
          <cell r="Q536">
            <v>2794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  <cell r="I537">
            <v>112</v>
          </cell>
          <cell r="J537">
            <v>1.2234333514779099E-5</v>
          </cell>
          <cell r="K537">
            <v>3607</v>
          </cell>
          <cell r="L537">
            <v>6.5342022571712705E-2</v>
          </cell>
          <cell r="M537">
            <v>3441</v>
          </cell>
          <cell r="N537">
            <v>8.0193220593455997E-7</v>
          </cell>
          <cell r="O537">
            <v>3609</v>
          </cell>
          <cell r="Q537">
            <v>2670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  <cell r="I538">
            <v>72</v>
          </cell>
          <cell r="J538">
            <v>1.0597460287742801E-4</v>
          </cell>
          <cell r="K538">
            <v>1496</v>
          </cell>
          <cell r="L538">
            <v>268.18369621035703</v>
          </cell>
          <cell r="M538">
            <v>1504</v>
          </cell>
          <cell r="N538">
            <v>2.9749059188731199E-2</v>
          </cell>
          <cell r="O538">
            <v>1466</v>
          </cell>
          <cell r="Q538">
            <v>3293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  <cell r="I539">
            <v>73</v>
          </cell>
          <cell r="J539">
            <v>2.6763203806012802E-5</v>
          </cell>
          <cell r="K539">
            <v>3475</v>
          </cell>
          <cell r="L539">
            <v>6.5182193399292099E-2</v>
          </cell>
          <cell r="M539">
            <v>3534</v>
          </cell>
          <cell r="N539">
            <v>1.74778468895968E-6</v>
          </cell>
          <cell r="O539">
            <v>3530</v>
          </cell>
          <cell r="Q539">
            <v>2764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  <cell r="I540">
            <v>7</v>
          </cell>
          <cell r="J540">
            <v>4.4443358222321999E-5</v>
          </cell>
          <cell r="K540">
            <v>3176</v>
          </cell>
          <cell r="L540">
            <v>6.5330550074577304E-2</v>
          </cell>
          <cell r="M540">
            <v>3447</v>
          </cell>
          <cell r="N540">
            <v>2.90352292960923E-6</v>
          </cell>
          <cell r="O540">
            <v>3423</v>
          </cell>
          <cell r="Q540">
            <v>3504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  <cell r="I541">
            <v>193</v>
          </cell>
          <cell r="J541">
            <v>2.0736058334155499E-5</v>
          </cell>
          <cell r="K541">
            <v>3536</v>
          </cell>
          <cell r="L541">
            <v>31.702073141855202</v>
          </cell>
          <cell r="M541">
            <v>2331</v>
          </cell>
          <cell r="N541">
            <v>2.6206424372110602E-3</v>
          </cell>
          <cell r="O541">
            <v>2394</v>
          </cell>
          <cell r="Q541">
            <v>2704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  <cell r="I542">
            <v>53</v>
          </cell>
          <cell r="J542">
            <v>1.06994945592717E-4</v>
          </cell>
          <cell r="K542">
            <v>1472</v>
          </cell>
          <cell r="L542">
            <v>59.7801017893295</v>
          </cell>
          <cell r="M542">
            <v>2155</v>
          </cell>
          <cell r="N542">
            <v>6.4309632263521103E-3</v>
          </cell>
          <cell r="O542">
            <v>2132</v>
          </cell>
          <cell r="Q542">
            <v>3064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  <cell r="I543">
            <v>14</v>
          </cell>
          <cell r="J543">
            <v>8.0284654229347094E-5</v>
          </cell>
          <cell r="K543">
            <v>2197</v>
          </cell>
          <cell r="L543">
            <v>6.6248349845409393E-2</v>
          </cell>
          <cell r="M543">
            <v>3164</v>
          </cell>
          <cell r="N543">
            <v>5.3219088638709501E-6</v>
          </cell>
          <cell r="O543">
            <v>3248</v>
          </cell>
          <cell r="Q543">
            <v>2934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  <cell r="I544">
            <v>33</v>
          </cell>
          <cell r="J544">
            <v>8.5461379498927699E-5</v>
          </cell>
          <cell r="K544">
            <v>2042</v>
          </cell>
          <cell r="L544">
            <v>102.3731698667</v>
          </cell>
          <cell r="M544">
            <v>1943</v>
          </cell>
          <cell r="N544">
            <v>9.1095987355039407E-3</v>
          </cell>
          <cell r="O544">
            <v>1997</v>
          </cell>
          <cell r="Q544">
            <v>3147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  <cell r="I545">
            <v>23</v>
          </cell>
          <cell r="J545">
            <v>4.4906404720835702E-5</v>
          </cell>
          <cell r="K545">
            <v>3162</v>
          </cell>
          <cell r="L545">
            <v>6.5538052631461105E-2</v>
          </cell>
          <cell r="M545">
            <v>3356</v>
          </cell>
          <cell r="N545">
            <v>2.9631660856932401E-6</v>
          </cell>
          <cell r="O545">
            <v>3415</v>
          </cell>
          <cell r="Q545">
            <v>2989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  <cell r="I546">
            <v>72</v>
          </cell>
          <cell r="J546">
            <v>8.9045559914464103E-5</v>
          </cell>
          <cell r="K546">
            <v>1946</v>
          </cell>
          <cell r="L546">
            <v>128.04842813851101</v>
          </cell>
          <cell r="M546">
            <v>1849</v>
          </cell>
          <cell r="N546">
            <v>1.10842481948938E-2</v>
          </cell>
          <cell r="O546">
            <v>1914</v>
          </cell>
          <cell r="Q546">
            <v>2988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  <cell r="I547">
            <v>13</v>
          </cell>
          <cell r="J547">
            <v>7.8527303300618794E-5</v>
          </cell>
          <cell r="K547">
            <v>2248</v>
          </cell>
          <cell r="L547">
            <v>62.480966808704203</v>
          </cell>
          <cell r="M547">
            <v>2140</v>
          </cell>
          <cell r="N547">
            <v>4.7918536502110304E-3</v>
          </cell>
          <cell r="O547">
            <v>2214</v>
          </cell>
          <cell r="Q547">
            <v>3564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  <cell r="I548">
            <v>11</v>
          </cell>
          <cell r="J548">
            <v>9.8400568524745896E-5</v>
          </cell>
          <cell r="K548">
            <v>1680</v>
          </cell>
          <cell r="L548">
            <v>6.5731044520031298E-2</v>
          </cell>
          <cell r="M548">
            <v>3300</v>
          </cell>
          <cell r="N548">
            <v>6.5026725855826303E-6</v>
          </cell>
          <cell r="O548">
            <v>3191</v>
          </cell>
          <cell r="Q548">
            <v>3142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  <cell r="I549">
            <v>22</v>
          </cell>
          <cell r="J549">
            <v>1.9869814836552401E-5</v>
          </cell>
          <cell r="K549">
            <v>3545</v>
          </cell>
          <cell r="L549">
            <v>6.5964666279879403E-2</v>
          </cell>
          <cell r="M549">
            <v>3229</v>
          </cell>
          <cell r="N549">
            <v>1.3088106492642301E-6</v>
          </cell>
          <cell r="O549">
            <v>3564</v>
          </cell>
          <cell r="Q549">
            <v>2658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  <cell r="I550">
            <v>2</v>
          </cell>
          <cell r="J550">
            <v>6.2244269429356696E-5</v>
          </cell>
          <cell r="K550">
            <v>2712</v>
          </cell>
          <cell r="L550">
            <v>142.61541505157899</v>
          </cell>
          <cell r="M550">
            <v>1800</v>
          </cell>
          <cell r="N550">
            <v>9.1966946082615506E-3</v>
          </cell>
          <cell r="O550">
            <v>1995</v>
          </cell>
          <cell r="Q550">
            <v>3348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  <cell r="I551">
            <v>86</v>
          </cell>
          <cell r="J551">
            <v>9.5898198302419606E-5</v>
          </cell>
          <cell r="K551">
            <v>1731</v>
          </cell>
          <cell r="L551">
            <v>353.76311780187802</v>
          </cell>
          <cell r="M551">
            <v>1368</v>
          </cell>
          <cell r="N551">
            <v>3.9516371487973302E-2</v>
          </cell>
          <cell r="O551">
            <v>1309</v>
          </cell>
          <cell r="Q551">
            <v>2749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  <cell r="I552">
            <v>26</v>
          </cell>
          <cell r="J552">
            <v>7.58637509954076E-5</v>
          </cell>
          <cell r="K552">
            <v>2311</v>
          </cell>
          <cell r="L552">
            <v>6.5245830095731205E-2</v>
          </cell>
          <cell r="M552">
            <v>3481</v>
          </cell>
          <cell r="N552">
            <v>4.95198294391266E-6</v>
          </cell>
          <cell r="O552">
            <v>3270</v>
          </cell>
          <cell r="Q552">
            <v>2736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  <cell r="I553">
            <v>16</v>
          </cell>
          <cell r="J553">
            <v>7.3542016131492906E-5</v>
          </cell>
          <cell r="K553">
            <v>2381</v>
          </cell>
          <cell r="L553">
            <v>5.0120126400142899</v>
          </cell>
          <cell r="M553">
            <v>2752</v>
          </cell>
          <cell r="N553">
            <v>5.70582625480527E-4</v>
          </cell>
          <cell r="O553">
            <v>2717</v>
          </cell>
          <cell r="Q553">
            <v>3215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  <cell r="I554">
            <v>80</v>
          </cell>
          <cell r="J554">
            <v>8.2030273529198897E-5</v>
          </cell>
          <cell r="K554">
            <v>2151</v>
          </cell>
          <cell r="L554">
            <v>200.45906572859201</v>
          </cell>
          <cell r="M554">
            <v>1639</v>
          </cell>
          <cell r="N554">
            <v>8.2358044148445192E-3</v>
          </cell>
          <cell r="O554">
            <v>2041</v>
          </cell>
          <cell r="Q554">
            <v>2808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  <cell r="I555">
            <v>37</v>
          </cell>
          <cell r="J555">
            <v>4.0991466764555502E-5</v>
          </cell>
          <cell r="K555">
            <v>3245</v>
          </cell>
          <cell r="L555">
            <v>6.5147589932388297E-2</v>
          </cell>
          <cell r="M555">
            <v>3595</v>
          </cell>
          <cell r="N555">
            <v>2.6704952675043801E-6</v>
          </cell>
          <cell r="O555">
            <v>3443</v>
          </cell>
          <cell r="Q555">
            <v>2948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  <cell r="I556">
            <v>77</v>
          </cell>
          <cell r="J556">
            <v>1.01903867744113E-4</v>
          </cell>
          <cell r="K556">
            <v>1605</v>
          </cell>
          <cell r="L556">
            <v>3934.60395612509</v>
          </cell>
          <cell r="M556">
            <v>152</v>
          </cell>
          <cell r="N556">
            <v>0.363260708975783</v>
          </cell>
          <cell r="O556">
            <v>83</v>
          </cell>
          <cell r="Q556">
            <v>2842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  <cell r="I557">
            <v>97</v>
          </cell>
          <cell r="J557">
            <v>5.18656422248871E-5</v>
          </cell>
          <cell r="K557">
            <v>2997</v>
          </cell>
          <cell r="L557">
            <v>4524.1542316045197</v>
          </cell>
          <cell r="M557">
            <v>104</v>
          </cell>
          <cell r="N557">
            <v>0.21922159424743701</v>
          </cell>
          <cell r="O557">
            <v>285</v>
          </cell>
          <cell r="P557">
            <v>0.67</v>
          </cell>
          <cell r="Q557">
            <v>812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  <cell r="I558">
            <v>51</v>
          </cell>
          <cell r="J558">
            <v>8.6513396386830399E-5</v>
          </cell>
          <cell r="K558">
            <v>2023</v>
          </cell>
          <cell r="L558">
            <v>1197.22486578812</v>
          </cell>
          <cell r="M558">
            <v>732</v>
          </cell>
          <cell r="N558">
            <v>9.4773187815846205E-2</v>
          </cell>
          <cell r="O558">
            <v>795</v>
          </cell>
          <cell r="P558">
            <v>0.08</v>
          </cell>
          <cell r="Q558">
            <v>1602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  <cell r="I559">
            <v>27</v>
          </cell>
          <cell r="J559">
            <v>8.9464671705004304E-5</v>
          </cell>
          <cell r="K559">
            <v>1933</v>
          </cell>
          <cell r="L559">
            <v>1490.2333603519201</v>
          </cell>
          <cell r="M559">
            <v>599</v>
          </cell>
          <cell r="N559">
            <v>0.118743039516152</v>
          </cell>
          <cell r="O559">
            <v>653</v>
          </cell>
          <cell r="P559">
            <v>0.02</v>
          </cell>
          <cell r="Q559">
            <v>2461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  <cell r="I560">
            <v>80</v>
          </cell>
          <cell r="J560">
            <v>8.3530245296969906E-5</v>
          </cell>
          <cell r="K560">
            <v>2113</v>
          </cell>
          <cell r="L560">
            <v>3855.50034222561</v>
          </cell>
          <cell r="M560">
            <v>161</v>
          </cell>
          <cell r="N560">
            <v>0.27120867887412597</v>
          </cell>
          <cell r="O560">
            <v>177</v>
          </cell>
          <cell r="P560">
            <v>0.06</v>
          </cell>
          <cell r="Q560">
            <v>1900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  <cell r="I561">
            <v>18</v>
          </cell>
          <cell r="J561">
            <v>1.03179279903997E-4</v>
          </cell>
          <cell r="K561">
            <v>1566</v>
          </cell>
          <cell r="L561">
            <v>3658.7667812971199</v>
          </cell>
          <cell r="M561">
            <v>184</v>
          </cell>
          <cell r="N561">
            <v>0.359459660427071</v>
          </cell>
          <cell r="O561">
            <v>90</v>
          </cell>
          <cell r="Q561">
            <v>3524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  <cell r="I562">
            <v>81</v>
          </cell>
          <cell r="J562">
            <v>1.21464170486632E-4</v>
          </cell>
          <cell r="K562">
            <v>1157</v>
          </cell>
          <cell r="L562">
            <v>1050.37577460542</v>
          </cell>
          <cell r="M562">
            <v>796</v>
          </cell>
          <cell r="N562">
            <v>0.112576677232596</v>
          </cell>
          <cell r="O562">
            <v>692</v>
          </cell>
          <cell r="P562">
            <v>0.04</v>
          </cell>
          <cell r="Q562">
            <v>2099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  <cell r="I563">
            <v>65</v>
          </cell>
          <cell r="J563">
            <v>6.2737255319689198E-5</v>
          </cell>
          <cell r="K563">
            <v>2693</v>
          </cell>
          <cell r="L563">
            <v>533.92170406992602</v>
          </cell>
          <cell r="M563">
            <v>1166</v>
          </cell>
          <cell r="N563">
            <v>3.5932033951693802E-2</v>
          </cell>
          <cell r="O563">
            <v>1356</v>
          </cell>
          <cell r="P563">
            <v>0.03</v>
          </cell>
          <cell r="Q563">
            <v>2301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  <cell r="I564">
            <v>67</v>
          </cell>
          <cell r="J564">
            <v>5.1744935262831798E-5</v>
          </cell>
          <cell r="K564">
            <v>3000</v>
          </cell>
          <cell r="L564">
            <v>86.480305361769894</v>
          </cell>
          <cell r="M564">
            <v>2018</v>
          </cell>
          <cell r="N564">
            <v>4.4039214311582704E-3</v>
          </cell>
          <cell r="O564">
            <v>2233</v>
          </cell>
          <cell r="Q564">
            <v>3166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  <cell r="I565">
            <v>145</v>
          </cell>
          <cell r="J565">
            <v>5.8725184342418003E-5</v>
          </cell>
          <cell r="K565">
            <v>2815</v>
          </cell>
          <cell r="L565">
            <v>256.25736705604299</v>
          </cell>
          <cell r="M565">
            <v>1531</v>
          </cell>
          <cell r="N565">
            <v>1.40280210868267E-2</v>
          </cell>
          <cell r="O565">
            <v>1820</v>
          </cell>
          <cell r="Q565">
            <v>3187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  <cell r="I566">
            <v>41</v>
          </cell>
          <cell r="J566">
            <v>3.9093076829407101E-5</v>
          </cell>
          <cell r="K566">
            <v>3284</v>
          </cell>
          <cell r="L566">
            <v>6.5146990120410905E-2</v>
          </cell>
          <cell r="M566">
            <v>3625</v>
          </cell>
          <cell r="N566">
            <v>2.54679628998185E-6</v>
          </cell>
          <cell r="O566">
            <v>3460</v>
          </cell>
          <cell r="P566">
            <v>0.18</v>
          </cell>
          <cell r="Q566">
            <v>1219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  <cell r="I567">
            <v>1</v>
          </cell>
          <cell r="J567">
            <v>6.5972970332950299E-4</v>
          </cell>
          <cell r="K567">
            <v>10</v>
          </cell>
          <cell r="L567">
            <v>6.6431380861030107E-2</v>
          </cell>
          <cell r="M567">
            <v>3035</v>
          </cell>
          <cell r="N567">
            <v>4.3826755187216598E-5</v>
          </cell>
          <cell r="O567">
            <v>2908</v>
          </cell>
          <cell r="P567">
            <v>0.04</v>
          </cell>
          <cell r="Q567">
            <v>2068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  <cell r="I568">
            <v>252</v>
          </cell>
          <cell r="J568">
            <v>1.9008628186110499E-4</v>
          </cell>
          <cell r="K568">
            <v>441</v>
          </cell>
          <cell r="L568">
            <v>523.025844987553</v>
          </cell>
          <cell r="M568">
            <v>1180</v>
          </cell>
          <cell r="N568">
            <v>9.9643525667033397E-2</v>
          </cell>
          <cell r="O568">
            <v>768</v>
          </cell>
          <cell r="P568">
            <v>0.06</v>
          </cell>
          <cell r="Q568">
            <v>1838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  <cell r="I569">
            <v>208</v>
          </cell>
          <cell r="J569">
            <v>1.02058636947581E-4</v>
          </cell>
          <cell r="K569">
            <v>1602</v>
          </cell>
          <cell r="L569">
            <v>466.16115963586498</v>
          </cell>
          <cell r="M569">
            <v>1228</v>
          </cell>
          <cell r="N569">
            <v>3.9175560940853199E-2</v>
          </cell>
          <cell r="O569">
            <v>1318</v>
          </cell>
          <cell r="P569">
            <v>7.0000000000000007E-2</v>
          </cell>
          <cell r="Q569">
            <v>1727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  <cell r="I570">
            <v>244</v>
          </cell>
          <cell r="J570">
            <v>1.6153151150958799E-4</v>
          </cell>
          <cell r="K570">
            <v>624</v>
          </cell>
          <cell r="L570">
            <v>1257.5627129245499</v>
          </cell>
          <cell r="M570">
            <v>697</v>
          </cell>
          <cell r="N570">
            <v>0.22208851967395599</v>
          </cell>
          <cell r="O570">
            <v>281</v>
          </cell>
          <cell r="P570">
            <v>0.09</v>
          </cell>
          <cell r="Q570">
            <v>1544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  <cell r="I571">
            <v>2</v>
          </cell>
          <cell r="J571">
            <v>5.04826621181564E-5</v>
          </cell>
          <cell r="K571">
            <v>3022</v>
          </cell>
          <cell r="L571">
            <v>2807.0375182544499</v>
          </cell>
          <cell r="M571">
            <v>299</v>
          </cell>
          <cell r="N571">
            <v>0.14172294959262699</v>
          </cell>
          <cell r="O571">
            <v>563</v>
          </cell>
          <cell r="Q571">
            <v>3442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  <cell r="I572">
            <v>127</v>
          </cell>
          <cell r="J572">
            <v>1.05143745439284E-4</v>
          </cell>
          <cell r="K572">
            <v>1517</v>
          </cell>
          <cell r="L572">
            <v>1354.0744180801701</v>
          </cell>
          <cell r="M572">
            <v>662</v>
          </cell>
          <cell r="N572">
            <v>0.18254495034697299</v>
          </cell>
          <cell r="O572">
            <v>392</v>
          </cell>
          <cell r="P572">
            <v>7.0000000000000007E-2</v>
          </cell>
          <cell r="Q572">
            <v>1749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  <cell r="I573">
            <v>70</v>
          </cell>
          <cell r="J573">
            <v>4.9240656390674801E-5</v>
          </cell>
          <cell r="K573">
            <v>3058</v>
          </cell>
          <cell r="L573">
            <v>11.607620525925499</v>
          </cell>
          <cell r="M573">
            <v>2595</v>
          </cell>
          <cell r="N573">
            <v>6.5268742988844905E-4</v>
          </cell>
          <cell r="O573">
            <v>2696</v>
          </cell>
          <cell r="P573">
            <v>8.3800000000000008</v>
          </cell>
          <cell r="Q573">
            <v>429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  <cell r="I574">
            <v>91</v>
          </cell>
          <cell r="J574">
            <v>1.14002212083303E-4</v>
          </cell>
          <cell r="K574">
            <v>1322</v>
          </cell>
          <cell r="L574">
            <v>193.36633335923</v>
          </cell>
          <cell r="M574">
            <v>1657</v>
          </cell>
          <cell r="N574">
            <v>2.1115577717353999E-2</v>
          </cell>
          <cell r="O574">
            <v>1650</v>
          </cell>
          <cell r="P574">
            <v>41.43</v>
          </cell>
          <cell r="Q574">
            <v>176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  <cell r="I575">
            <v>66</v>
          </cell>
          <cell r="J575">
            <v>7.9167960379097099E-5</v>
          </cell>
          <cell r="K575">
            <v>2229</v>
          </cell>
          <cell r="L575">
            <v>58.035694893411801</v>
          </cell>
          <cell r="M575">
            <v>2166</v>
          </cell>
          <cell r="N575">
            <v>6.2047767401570897E-3</v>
          </cell>
          <cell r="O575">
            <v>2143</v>
          </cell>
          <cell r="P575">
            <v>22.16</v>
          </cell>
          <cell r="Q575">
            <v>296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  <cell r="I576">
            <v>128</v>
          </cell>
          <cell r="J576">
            <v>1.18611822358616E-4</v>
          </cell>
          <cell r="K576">
            <v>1214</v>
          </cell>
          <cell r="L576">
            <v>102.401606982251</v>
          </cell>
          <cell r="M576">
            <v>1941</v>
          </cell>
          <cell r="N576">
            <v>1.2215295409586E-2</v>
          </cell>
          <cell r="O576">
            <v>1874</v>
          </cell>
          <cell r="P576">
            <v>82.53</v>
          </cell>
          <cell r="Q576">
            <v>43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  <cell r="I577">
            <v>179</v>
          </cell>
          <cell r="J577">
            <v>9.2950239050377999E-5</v>
          </cell>
          <cell r="K577">
            <v>1824</v>
          </cell>
          <cell r="L577">
            <v>1110.3932243725999</v>
          </cell>
          <cell r="M577">
            <v>771</v>
          </cell>
          <cell r="N577">
            <v>9.4904719336338206E-2</v>
          </cell>
          <cell r="O577">
            <v>793</v>
          </cell>
          <cell r="P577">
            <v>64.19</v>
          </cell>
          <cell r="Q577">
            <v>79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  <cell r="I578">
            <v>44</v>
          </cell>
          <cell r="J578">
            <v>1.3678512484396099E-4</v>
          </cell>
          <cell r="K578">
            <v>909</v>
          </cell>
          <cell r="L578">
            <v>253.46991337399601</v>
          </cell>
          <cell r="M578">
            <v>1535</v>
          </cell>
          <cell r="N578">
            <v>2.6064012426400201E-2</v>
          </cell>
          <cell r="O578">
            <v>1531</v>
          </cell>
          <cell r="P578">
            <v>31.9</v>
          </cell>
          <cell r="Q578">
            <v>227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  <cell r="I579">
            <v>248</v>
          </cell>
          <cell r="J579">
            <v>1.63835848585951E-4</v>
          </cell>
          <cell r="K579">
            <v>602</v>
          </cell>
          <cell r="L579">
            <v>227.118646820983</v>
          </cell>
          <cell r="M579">
            <v>1593</v>
          </cell>
          <cell r="N579">
            <v>3.2082273511569601E-2</v>
          </cell>
          <cell r="O579">
            <v>1428</v>
          </cell>
          <cell r="P579">
            <v>37.76</v>
          </cell>
          <cell r="Q579">
            <v>199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  <cell r="I580">
            <v>123</v>
          </cell>
          <cell r="J580">
            <v>1.47221213144182E-4</v>
          </cell>
          <cell r="K580">
            <v>772</v>
          </cell>
          <cell r="L580">
            <v>162.39121621910201</v>
          </cell>
          <cell r="M580">
            <v>1740</v>
          </cell>
          <cell r="N580">
            <v>1.8499959171722698E-2</v>
          </cell>
          <cell r="O580">
            <v>1693</v>
          </cell>
          <cell r="P580">
            <v>73.53</v>
          </cell>
          <cell r="Q580">
            <v>61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  <cell r="I581">
            <v>10</v>
          </cell>
          <cell r="J581">
            <v>3.2603454837953901E-5</v>
          </cell>
          <cell r="K581">
            <v>3392</v>
          </cell>
          <cell r="L581">
            <v>6.5918331102973904E-2</v>
          </cell>
          <cell r="M581">
            <v>3240</v>
          </cell>
          <cell r="N581">
            <v>2.1477806587672801E-6</v>
          </cell>
          <cell r="O581">
            <v>3499</v>
          </cell>
          <cell r="Q581">
            <v>2956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  <cell r="I582">
            <v>24</v>
          </cell>
          <cell r="J582">
            <v>4.9755693908082301E-5</v>
          </cell>
          <cell r="K582">
            <v>3043</v>
          </cell>
          <cell r="L582">
            <v>2.0460028610289598</v>
          </cell>
          <cell r="M582">
            <v>2840</v>
          </cell>
          <cell r="N582">
            <v>8.4168616245671094E-5</v>
          </cell>
          <cell r="O582">
            <v>2883</v>
          </cell>
          <cell r="Q582">
            <v>3016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  <cell r="I583">
            <v>69</v>
          </cell>
          <cell r="J583">
            <v>1.7565399232715699E-5</v>
          </cell>
          <cell r="K583">
            <v>3565</v>
          </cell>
          <cell r="L583">
            <v>6.5166792192641196E-2</v>
          </cell>
          <cell r="M583">
            <v>3548</v>
          </cell>
          <cell r="N583">
            <v>1.14525418984922E-6</v>
          </cell>
          <cell r="O583">
            <v>3578</v>
          </cell>
          <cell r="P583">
            <v>0.04</v>
          </cell>
          <cell r="Q583">
            <v>2203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  <cell r="I584">
            <v>21</v>
          </cell>
          <cell r="J584">
            <v>3.9721406426993E-5</v>
          </cell>
          <cell r="K584">
            <v>3274</v>
          </cell>
          <cell r="L584">
            <v>12.517593536590899</v>
          </cell>
          <cell r="M584">
            <v>2577</v>
          </cell>
          <cell r="N584">
            <v>5.3291431370888298E-4</v>
          </cell>
          <cell r="O584">
            <v>2726</v>
          </cell>
          <cell r="P584">
            <v>0.1</v>
          </cell>
          <cell r="Q584">
            <v>1482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  <cell r="I585">
            <v>7</v>
          </cell>
          <cell r="J585">
            <v>2.9209846356284899E-5</v>
          </cell>
          <cell r="K585">
            <v>3435</v>
          </cell>
          <cell r="L585">
            <v>6.5881657704945001E-2</v>
          </cell>
          <cell r="M585">
            <v>3248</v>
          </cell>
          <cell r="N585">
            <v>1.9339709750124199E-6</v>
          </cell>
          <cell r="O585">
            <v>3514</v>
          </cell>
          <cell r="Q585">
            <v>3577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  <cell r="I586">
            <v>38</v>
          </cell>
          <cell r="J586">
            <v>2.72462151961486E-5</v>
          </cell>
          <cell r="K586">
            <v>3469</v>
          </cell>
          <cell r="L586">
            <v>6.5181967874129096E-2</v>
          </cell>
          <cell r="M586">
            <v>3535</v>
          </cell>
          <cell r="N586">
            <v>1.7765683855436601E-6</v>
          </cell>
          <cell r="O586">
            <v>3527</v>
          </cell>
          <cell r="P586">
            <v>0.04</v>
          </cell>
          <cell r="Q586">
            <v>2082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  <cell r="I587">
            <v>22</v>
          </cell>
          <cell r="J587">
            <v>5.7292371691021602E-5</v>
          </cell>
          <cell r="K587">
            <v>2855</v>
          </cell>
          <cell r="L587">
            <v>4008.41868105801</v>
          </cell>
          <cell r="M587">
            <v>148</v>
          </cell>
          <cell r="N587">
            <v>0.23009223110285501</v>
          </cell>
          <cell r="O587">
            <v>258</v>
          </cell>
          <cell r="P587">
            <v>0.06</v>
          </cell>
          <cell r="Q587">
            <v>1847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  <cell r="I588">
            <v>159</v>
          </cell>
          <cell r="J588">
            <v>5.7452584265647397E-5</v>
          </cell>
          <cell r="K588">
            <v>2849</v>
          </cell>
          <cell r="L588">
            <v>3563.2206775970999</v>
          </cell>
          <cell r="M588">
            <v>192</v>
          </cell>
          <cell r="N588">
            <v>0.197915729058424</v>
          </cell>
          <cell r="O588">
            <v>336</v>
          </cell>
          <cell r="Q588">
            <v>2815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  <cell r="I589">
            <v>40</v>
          </cell>
          <cell r="J589">
            <v>5.1105149955569303E-5</v>
          </cell>
          <cell r="K589">
            <v>3012</v>
          </cell>
          <cell r="L589">
            <v>121.2254268568</v>
          </cell>
          <cell r="M589">
            <v>1866</v>
          </cell>
          <cell r="N589">
            <v>3.2532693675225602E-3</v>
          </cell>
          <cell r="O589">
            <v>2322</v>
          </cell>
          <cell r="P589">
            <v>0.03</v>
          </cell>
          <cell r="Q589">
            <v>2295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  <cell r="I590">
            <v>156</v>
          </cell>
          <cell r="J590">
            <v>7.3071318992929394E-5</v>
          </cell>
          <cell r="K590">
            <v>2393</v>
          </cell>
          <cell r="L590">
            <v>2615.2407717341298</v>
          </cell>
          <cell r="M590">
            <v>327</v>
          </cell>
          <cell r="N590">
            <v>0.16893105472582601</v>
          </cell>
          <cell r="O590">
            <v>442</v>
          </cell>
          <cell r="P590">
            <v>0</v>
          </cell>
          <cell r="Q590">
            <v>2634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  <cell r="I591">
            <v>2</v>
          </cell>
          <cell r="J591">
            <v>1.02684720332035E-4</v>
          </cell>
          <cell r="K591">
            <v>1578</v>
          </cell>
          <cell r="L591">
            <v>1672.4211442071901</v>
          </cell>
          <cell r="M591">
            <v>534</v>
          </cell>
          <cell r="N591">
            <v>0.15464255304438199</v>
          </cell>
          <cell r="O591">
            <v>493</v>
          </cell>
          <cell r="Q591">
            <v>3632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  <cell r="I592">
            <v>67</v>
          </cell>
          <cell r="J592">
            <v>1.15192260580862E-4</v>
          </cell>
          <cell r="K592">
            <v>1295</v>
          </cell>
          <cell r="L592">
            <v>1533.53165660885</v>
          </cell>
          <cell r="M592">
            <v>584</v>
          </cell>
          <cell r="N592">
            <v>0.14864986907236699</v>
          </cell>
          <cell r="O592">
            <v>526</v>
          </cell>
          <cell r="P592">
            <v>0.03</v>
          </cell>
          <cell r="Q592">
            <v>2330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  <cell r="I593">
            <v>90</v>
          </cell>
          <cell r="J593">
            <v>1.1363579582798001E-4</v>
          </cell>
          <cell r="K593">
            <v>1328</v>
          </cell>
          <cell r="L593">
            <v>80.737676500754205</v>
          </cell>
          <cell r="M593">
            <v>2044</v>
          </cell>
          <cell r="N593">
            <v>8.4896892783506601E-3</v>
          </cell>
          <cell r="O593">
            <v>2032</v>
          </cell>
          <cell r="P593">
            <v>0.32</v>
          </cell>
          <cell r="Q593">
            <v>992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  <cell r="I594">
            <v>72</v>
          </cell>
          <cell r="J594">
            <v>1.4394900442441899E-4</v>
          </cell>
          <cell r="K594">
            <v>814</v>
          </cell>
          <cell r="L594">
            <v>498.04582487457401</v>
          </cell>
          <cell r="M594">
            <v>1203</v>
          </cell>
          <cell r="N594">
            <v>6.3105786339537298E-2</v>
          </cell>
          <cell r="O594">
            <v>1033</v>
          </cell>
          <cell r="P594">
            <v>7.0000000000000007E-2</v>
          </cell>
          <cell r="Q594">
            <v>1760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  <cell r="I595">
            <v>11</v>
          </cell>
          <cell r="J595">
            <v>2.1984590166539399E-4</v>
          </cell>
          <cell r="K595">
            <v>323</v>
          </cell>
          <cell r="L595">
            <v>101.823136956247</v>
          </cell>
          <cell r="M595">
            <v>1947</v>
          </cell>
          <cell r="N595">
            <v>1.8087911446350202E-2</v>
          </cell>
          <cell r="O595">
            <v>1703</v>
          </cell>
          <cell r="P595">
            <v>0.01</v>
          </cell>
          <cell r="Q595">
            <v>2580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  <cell r="I596">
            <v>186</v>
          </cell>
          <cell r="J596">
            <v>8.3332212073988898E-5</v>
          </cell>
          <cell r="K596">
            <v>2124</v>
          </cell>
          <cell r="L596">
            <v>2966.3342121690498</v>
          </cell>
          <cell r="M596">
            <v>275</v>
          </cell>
          <cell r="N596">
            <v>0.22449428768385399</v>
          </cell>
          <cell r="O596">
            <v>275</v>
          </cell>
          <cell r="P596">
            <v>0.31</v>
          </cell>
          <cell r="Q596">
            <v>999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  <cell r="I597">
            <v>83</v>
          </cell>
          <cell r="J597">
            <v>7.5727912773777706E-5</v>
          </cell>
          <cell r="K597">
            <v>2313</v>
          </cell>
          <cell r="L597">
            <v>1697.4775499350001</v>
          </cell>
          <cell r="M597">
            <v>524</v>
          </cell>
          <cell r="N597">
            <v>0.101904817377967</v>
          </cell>
          <cell r="O597">
            <v>751</v>
          </cell>
          <cell r="P597">
            <v>0.06</v>
          </cell>
          <cell r="Q597">
            <v>1883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  <cell r="I598">
            <v>51</v>
          </cell>
          <cell r="J598">
            <v>4.1525644846842599E-4</v>
          </cell>
          <cell r="K598">
            <v>65</v>
          </cell>
          <cell r="L598">
            <v>106.836187180672</v>
          </cell>
          <cell r="M598">
            <v>1923</v>
          </cell>
          <cell r="N598">
            <v>2.5935892223075699E-2</v>
          </cell>
          <cell r="O598">
            <v>1535</v>
          </cell>
          <cell r="P598">
            <v>0.13</v>
          </cell>
          <cell r="Q598">
            <v>1347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  <cell r="I599">
            <v>124</v>
          </cell>
          <cell r="J599">
            <v>1.06363452555195E-4</v>
          </cell>
          <cell r="K599">
            <v>1490</v>
          </cell>
          <cell r="L599">
            <v>869.98579434648695</v>
          </cell>
          <cell r="M599">
            <v>899</v>
          </cell>
          <cell r="N599">
            <v>0.11218273871993099</v>
          </cell>
          <cell r="O599">
            <v>698</v>
          </cell>
          <cell r="P599">
            <v>0.05</v>
          </cell>
          <cell r="Q599">
            <v>2005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  <cell r="I600">
            <v>168</v>
          </cell>
          <cell r="J600">
            <v>1.39729352700801E-4</v>
          </cell>
          <cell r="K600">
            <v>872</v>
          </cell>
          <cell r="L600">
            <v>196.93342356027901</v>
          </cell>
          <cell r="M600">
            <v>1651</v>
          </cell>
          <cell r="N600">
            <v>2.40030969604316E-2</v>
          </cell>
          <cell r="O600">
            <v>1578</v>
          </cell>
          <cell r="P600">
            <v>0.67</v>
          </cell>
          <cell r="Q600">
            <v>811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  <cell r="I601">
            <v>257</v>
          </cell>
          <cell r="J601">
            <v>1.15449466239425E-4</v>
          </cell>
          <cell r="K601">
            <v>1291</v>
          </cell>
          <cell r="L601">
            <v>1017.61909571256</v>
          </cell>
          <cell r="M601">
            <v>817</v>
          </cell>
          <cell r="N601">
            <v>9.8497941736223296E-2</v>
          </cell>
          <cell r="O601">
            <v>771</v>
          </cell>
          <cell r="P601">
            <v>7.0000000000000007E-2</v>
          </cell>
          <cell r="Q601">
            <v>1774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  <cell r="I602">
            <v>20</v>
          </cell>
          <cell r="J602">
            <v>2.0219772595737501E-4</v>
          </cell>
          <cell r="K602">
            <v>389</v>
          </cell>
          <cell r="L602">
            <v>1029.67527840958</v>
          </cell>
          <cell r="M602">
            <v>809</v>
          </cell>
          <cell r="N602">
            <v>0.22631702556979599</v>
          </cell>
          <cell r="O602">
            <v>268</v>
          </cell>
          <cell r="P602">
            <v>0.01</v>
          </cell>
          <cell r="Q602">
            <v>2599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  <cell r="I603">
            <v>12</v>
          </cell>
          <cell r="J603">
            <v>8.8886113371699997E-5</v>
          </cell>
          <cell r="K603">
            <v>1956</v>
          </cell>
          <cell r="L603">
            <v>995.99200276024703</v>
          </cell>
          <cell r="M603">
            <v>836</v>
          </cell>
          <cell r="N603">
            <v>0.103483284129759</v>
          </cell>
          <cell r="O603">
            <v>743</v>
          </cell>
          <cell r="P603">
            <v>0.4</v>
          </cell>
          <cell r="Q603">
            <v>947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  <cell r="I604">
            <v>324</v>
          </cell>
          <cell r="J604">
            <v>8.6964568389765406E-5</v>
          </cell>
          <cell r="K604">
            <v>2012</v>
          </cell>
          <cell r="L604">
            <v>1565.53436232678</v>
          </cell>
          <cell r="M604">
            <v>572</v>
          </cell>
          <cell r="N604">
            <v>0.112206368012081</v>
          </cell>
          <cell r="O604">
            <v>696</v>
          </cell>
          <cell r="Q604">
            <v>2656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  <cell r="I605">
            <v>409</v>
          </cell>
          <cell r="J605">
            <v>1.2489251799243099E-4</v>
          </cell>
          <cell r="K605">
            <v>1100</v>
          </cell>
          <cell r="L605">
            <v>1100.9740157890201</v>
          </cell>
          <cell r="M605">
            <v>774</v>
          </cell>
          <cell r="N605">
            <v>0.13485774506626599</v>
          </cell>
          <cell r="O605">
            <v>586</v>
          </cell>
          <cell r="P605">
            <v>30.41</v>
          </cell>
          <cell r="Q605">
            <v>238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  <cell r="I606">
            <v>110</v>
          </cell>
          <cell r="J606">
            <v>1.33872867180881E-4</v>
          </cell>
          <cell r="K606">
            <v>944</v>
          </cell>
          <cell r="L606">
            <v>1009.12406810436</v>
          </cell>
          <cell r="M606">
            <v>828</v>
          </cell>
          <cell r="N606">
            <v>7.9350012150520399E-2</v>
          </cell>
          <cell r="O606">
            <v>906</v>
          </cell>
          <cell r="P606">
            <v>23.44</v>
          </cell>
          <cell r="Q606">
            <v>286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  <cell r="I607">
            <v>185</v>
          </cell>
          <cell r="J607">
            <v>1.06373307418202E-4</v>
          </cell>
          <cell r="K607">
            <v>1489</v>
          </cell>
          <cell r="L607">
            <v>1084.3193887718901</v>
          </cell>
          <cell r="M607">
            <v>780</v>
          </cell>
          <cell r="N607">
            <v>0.11232757013863</v>
          </cell>
          <cell r="O607">
            <v>695</v>
          </cell>
          <cell r="P607">
            <v>41.36</v>
          </cell>
          <cell r="Q607">
            <v>177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  <cell r="I608">
            <v>107</v>
          </cell>
          <cell r="J608">
            <v>1.57245721637528E-4</v>
          </cell>
          <cell r="K608">
            <v>671</v>
          </cell>
          <cell r="L608">
            <v>2292.7589717372002</v>
          </cell>
          <cell r="M608">
            <v>385</v>
          </cell>
          <cell r="N608">
            <v>0.30391318928768002</v>
          </cell>
          <cell r="O608">
            <v>134</v>
          </cell>
          <cell r="P608">
            <v>6.82</v>
          </cell>
          <cell r="Q608">
            <v>459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  <cell r="I609">
            <v>3</v>
          </cell>
          <cell r="J609">
            <v>1.4053727015076801E-4</v>
          </cell>
          <cell r="K609">
            <v>863</v>
          </cell>
          <cell r="L609">
            <v>6.5577170120416903E-2</v>
          </cell>
          <cell r="M609">
            <v>3343</v>
          </cell>
          <cell r="N609">
            <v>9.2482920080790704E-6</v>
          </cell>
          <cell r="O609">
            <v>3087</v>
          </cell>
          <cell r="P609">
            <v>1.23</v>
          </cell>
          <cell r="Q609">
            <v>697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  <cell r="I610">
            <v>94</v>
          </cell>
          <cell r="J610">
            <v>1.7443754224766701E-4</v>
          </cell>
          <cell r="K610">
            <v>533</v>
          </cell>
          <cell r="L610">
            <v>718.56974766785504</v>
          </cell>
          <cell r="M610">
            <v>1003</v>
          </cell>
          <cell r="N610">
            <v>9.2579592526522106E-2</v>
          </cell>
          <cell r="O610">
            <v>810</v>
          </cell>
          <cell r="P610">
            <v>3.43</v>
          </cell>
          <cell r="Q610">
            <v>548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  <cell r="I611">
            <v>9</v>
          </cell>
          <cell r="J611">
            <v>1.8563092089607299E-4</v>
          </cell>
          <cell r="K611">
            <v>469</v>
          </cell>
          <cell r="L611">
            <v>1193.2798920478799</v>
          </cell>
          <cell r="M611">
            <v>733</v>
          </cell>
          <cell r="N611">
            <v>0.31824271874057702</v>
          </cell>
          <cell r="O611">
            <v>120</v>
          </cell>
          <cell r="P611">
            <v>0.39</v>
          </cell>
          <cell r="Q611">
            <v>953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  <cell r="I612">
            <v>17</v>
          </cell>
          <cell r="J612">
            <v>2.4873664006008702E-4</v>
          </cell>
          <cell r="K612">
            <v>219</v>
          </cell>
          <cell r="L612">
            <v>453.12581161854303</v>
          </cell>
          <cell r="M612">
            <v>1242</v>
          </cell>
          <cell r="N612">
            <v>0.114769158554502</v>
          </cell>
          <cell r="O612">
            <v>675</v>
          </cell>
          <cell r="P612">
            <v>0.96</v>
          </cell>
          <cell r="Q612">
            <v>739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  <cell r="I613">
            <v>9</v>
          </cell>
          <cell r="J613">
            <v>2.0912167221669899E-4</v>
          </cell>
          <cell r="K613">
            <v>364</v>
          </cell>
          <cell r="L613">
            <v>241.40350126238599</v>
          </cell>
          <cell r="M613">
            <v>1563</v>
          </cell>
          <cell r="N613">
            <v>5.4215470848492001E-2</v>
          </cell>
          <cell r="O613">
            <v>1133</v>
          </cell>
          <cell r="P613">
            <v>0.02</v>
          </cell>
          <cell r="Q613">
            <v>2507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  <cell r="I614">
            <v>7</v>
          </cell>
          <cell r="J614">
            <v>8.97730725617813E-5</v>
          </cell>
          <cell r="K614">
            <v>1919</v>
          </cell>
          <cell r="L614">
            <v>197.08751106086001</v>
          </cell>
          <cell r="M614">
            <v>1650</v>
          </cell>
          <cell r="N614">
            <v>3.37539856334177E-2</v>
          </cell>
          <cell r="O614">
            <v>1394</v>
          </cell>
          <cell r="Q614">
            <v>3280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  <cell r="I615">
            <v>25</v>
          </cell>
          <cell r="J615">
            <v>1.3923216945840901E-4</v>
          </cell>
          <cell r="K615">
            <v>883</v>
          </cell>
          <cell r="L615">
            <v>25.818525939180599</v>
          </cell>
          <cell r="M615">
            <v>2382</v>
          </cell>
          <cell r="N615">
            <v>3.0148753420389399E-3</v>
          </cell>
          <cell r="O615">
            <v>2350</v>
          </cell>
          <cell r="P615">
            <v>0.2</v>
          </cell>
          <cell r="Q615">
            <v>1162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  <cell r="I616">
            <v>5</v>
          </cell>
          <cell r="J616">
            <v>1.18082716653589E-4</v>
          </cell>
          <cell r="K616">
            <v>1227</v>
          </cell>
          <cell r="L616">
            <v>142.79001822935001</v>
          </cell>
          <cell r="M616">
            <v>1797</v>
          </cell>
          <cell r="N616">
            <v>1.2323571791321399E-2</v>
          </cell>
          <cell r="O616">
            <v>1870</v>
          </cell>
          <cell r="Q616">
            <v>3543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  <cell r="I617">
            <v>52</v>
          </cell>
          <cell r="J617">
            <v>1.7024943036421199E-4</v>
          </cell>
          <cell r="K617">
            <v>561</v>
          </cell>
          <cell r="L617">
            <v>88.419225669478607</v>
          </cell>
          <cell r="M617">
            <v>2012</v>
          </cell>
          <cell r="N617">
            <v>2.12514663895144E-2</v>
          </cell>
          <cell r="O617">
            <v>1644</v>
          </cell>
          <cell r="P617">
            <v>1.73</v>
          </cell>
          <cell r="Q617">
            <v>647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  <cell r="I618">
            <v>11</v>
          </cell>
          <cell r="J618">
            <v>1.4318181902953301E-4</v>
          </cell>
          <cell r="K618">
            <v>824</v>
          </cell>
          <cell r="L618">
            <v>155.62639813313501</v>
          </cell>
          <cell r="M618">
            <v>1762</v>
          </cell>
          <cell r="N618">
            <v>2.5517538734989E-2</v>
          </cell>
          <cell r="O618">
            <v>1546</v>
          </cell>
          <cell r="Q618">
            <v>3459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  <cell r="I619">
            <v>15</v>
          </cell>
          <cell r="J619">
            <v>2.1274708706187E-4</v>
          </cell>
          <cell r="K619">
            <v>345</v>
          </cell>
          <cell r="L619">
            <v>713.52338565734999</v>
          </cell>
          <cell r="M619">
            <v>1009</v>
          </cell>
          <cell r="N619">
            <v>0.119887999507061</v>
          </cell>
          <cell r="O619">
            <v>646</v>
          </cell>
          <cell r="P619">
            <v>7.0000000000000007E-2</v>
          </cell>
          <cell r="Q619">
            <v>1726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  <cell r="I620">
            <v>272</v>
          </cell>
          <cell r="J620">
            <v>6.9011066288685106E-5</v>
          </cell>
          <cell r="K620">
            <v>2508</v>
          </cell>
          <cell r="L620">
            <v>1672.0730386355101</v>
          </cell>
          <cell r="M620">
            <v>535</v>
          </cell>
          <cell r="N620">
            <v>0.10337921643098601</v>
          </cell>
          <cell r="O620">
            <v>744</v>
          </cell>
          <cell r="P620">
            <v>0.16</v>
          </cell>
          <cell r="Q620">
            <v>1269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  <cell r="I621">
            <v>42</v>
          </cell>
          <cell r="J621">
            <v>7.6415215117754602E-5</v>
          </cell>
          <cell r="K621">
            <v>2295</v>
          </cell>
          <cell r="L621">
            <v>360.80665265482401</v>
          </cell>
          <cell r="M621">
            <v>1352</v>
          </cell>
          <cell r="N621">
            <v>2.9531878591212798E-2</v>
          </cell>
          <cell r="O621">
            <v>1473</v>
          </cell>
          <cell r="Q621">
            <v>2741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  <cell r="I622">
            <v>27</v>
          </cell>
          <cell r="J622">
            <v>6.1460775230915199E-5</v>
          </cell>
          <cell r="K622">
            <v>2735</v>
          </cell>
          <cell r="L622">
            <v>146.120489602888</v>
          </cell>
          <cell r="M622">
            <v>1788</v>
          </cell>
          <cell r="N622">
            <v>1.0768593406890599E-2</v>
          </cell>
          <cell r="O622">
            <v>1931</v>
          </cell>
          <cell r="P622">
            <v>0.05</v>
          </cell>
          <cell r="Q622">
            <v>2022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  <cell r="I623">
            <v>33</v>
          </cell>
          <cell r="J623">
            <v>8.0382619092812406E-5</v>
          </cell>
          <cell r="K623">
            <v>2194</v>
          </cell>
          <cell r="L623">
            <v>401.46380985626701</v>
          </cell>
          <cell r="M623">
            <v>1294</v>
          </cell>
          <cell r="N623">
            <v>7.0136260689980204E-2</v>
          </cell>
          <cell r="O623">
            <v>978</v>
          </cell>
          <cell r="Q623">
            <v>3048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  <cell r="I624">
            <v>19</v>
          </cell>
          <cell r="J624">
            <v>1.4572250151296E-4</v>
          </cell>
          <cell r="K624">
            <v>793</v>
          </cell>
          <cell r="L624">
            <v>421.92034656232101</v>
          </cell>
          <cell r="M624">
            <v>1271</v>
          </cell>
          <cell r="N624">
            <v>8.5217329063356703E-2</v>
          </cell>
          <cell r="O624">
            <v>861</v>
          </cell>
          <cell r="P624">
            <v>0.04</v>
          </cell>
          <cell r="Q624">
            <v>2178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  <cell r="I625">
            <v>136</v>
          </cell>
          <cell r="J625">
            <v>8.4358586257300905E-5</v>
          </cell>
          <cell r="K625">
            <v>2080</v>
          </cell>
          <cell r="L625">
            <v>2820.2881882304</v>
          </cell>
          <cell r="M625">
            <v>297</v>
          </cell>
          <cell r="N625">
            <v>0.226081795942778</v>
          </cell>
          <cell r="O625">
            <v>270</v>
          </cell>
          <cell r="P625">
            <v>0.08</v>
          </cell>
          <cell r="Q625">
            <v>1627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  <cell r="I626">
            <v>33</v>
          </cell>
          <cell r="J626">
            <v>6.9086145341509196E-5</v>
          </cell>
          <cell r="K626">
            <v>2504</v>
          </cell>
          <cell r="L626">
            <v>1429.87238123825</v>
          </cell>
          <cell r="M626">
            <v>624</v>
          </cell>
          <cell r="N626">
            <v>8.0482794762134005E-2</v>
          </cell>
          <cell r="O626">
            <v>892</v>
          </cell>
          <cell r="P626">
            <v>0.08</v>
          </cell>
          <cell r="Q626">
            <v>1594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  <cell r="I627">
            <v>66</v>
          </cell>
          <cell r="J627">
            <v>6.7900301071292202E-5</v>
          </cell>
          <cell r="K627">
            <v>2539</v>
          </cell>
          <cell r="L627">
            <v>3085.83853632006</v>
          </cell>
          <cell r="M627">
            <v>258</v>
          </cell>
          <cell r="N627">
            <v>0.202204545119614</v>
          </cell>
          <cell r="O627">
            <v>320</v>
          </cell>
          <cell r="P627">
            <v>0.08</v>
          </cell>
          <cell r="Q627">
            <v>1669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  <cell r="I628">
            <v>34</v>
          </cell>
          <cell r="J628">
            <v>9.4274590992426898E-5</v>
          </cell>
          <cell r="K628">
            <v>1786</v>
          </cell>
          <cell r="L628">
            <v>2408.1591733177602</v>
          </cell>
          <cell r="M628">
            <v>360</v>
          </cell>
          <cell r="N628">
            <v>0.25390632518120498</v>
          </cell>
          <cell r="O628">
            <v>208</v>
          </cell>
          <cell r="P628">
            <v>0.04</v>
          </cell>
          <cell r="Q628">
            <v>2176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  <cell r="I629">
            <v>286</v>
          </cell>
          <cell r="J629">
            <v>6.2920853093268106E-5</v>
          </cell>
          <cell r="K629">
            <v>2684</v>
          </cell>
          <cell r="L629">
            <v>727.33075544236203</v>
          </cell>
          <cell r="M629">
            <v>993</v>
          </cell>
          <cell r="N629">
            <v>4.5279111373545698E-2</v>
          </cell>
          <cell r="O629">
            <v>1230</v>
          </cell>
          <cell r="P629">
            <v>0.05</v>
          </cell>
          <cell r="Q629">
            <v>2026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  <cell r="I630">
            <v>100</v>
          </cell>
          <cell r="J630">
            <v>7.7236851138877603E-5</v>
          </cell>
          <cell r="K630">
            <v>2282</v>
          </cell>
          <cell r="L630">
            <v>356.23749460457799</v>
          </cell>
          <cell r="M630">
            <v>1361</v>
          </cell>
          <cell r="N630">
            <v>2.2773393206089499E-2</v>
          </cell>
          <cell r="O630">
            <v>1609</v>
          </cell>
          <cell r="P630">
            <v>0.03</v>
          </cell>
          <cell r="Q630">
            <v>2276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  <cell r="I631">
            <v>1</v>
          </cell>
          <cell r="J631">
            <v>7.2821276262402494E-5</v>
          </cell>
          <cell r="K631">
            <v>2397</v>
          </cell>
          <cell r="L631">
            <v>2215.7621191718299</v>
          </cell>
          <cell r="M631">
            <v>399</v>
          </cell>
          <cell r="N631">
            <v>0.16135462541197801</v>
          </cell>
          <cell r="O631">
            <v>464</v>
          </cell>
          <cell r="Q631">
            <v>3628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  <cell r="I632">
            <v>110</v>
          </cell>
          <cell r="J632">
            <v>1.13974211217282E-4</v>
          </cell>
          <cell r="K632">
            <v>1323</v>
          </cell>
          <cell r="L632">
            <v>734.80742416026499</v>
          </cell>
          <cell r="M632">
            <v>989</v>
          </cell>
          <cell r="N632">
            <v>0.115208533488071</v>
          </cell>
          <cell r="O632">
            <v>671</v>
          </cell>
          <cell r="P632">
            <v>0.03</v>
          </cell>
          <cell r="Q632">
            <v>2334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  <cell r="I633">
            <v>10</v>
          </cell>
          <cell r="J633">
            <v>2.4840226842570701E-5</v>
          </cell>
          <cell r="K633">
            <v>3499</v>
          </cell>
          <cell r="L633">
            <v>1008.60509688459</v>
          </cell>
          <cell r="M633">
            <v>829</v>
          </cell>
          <cell r="N633">
            <v>3.8703550394755197E-2</v>
          </cell>
          <cell r="O633">
            <v>1321</v>
          </cell>
          <cell r="Q633">
            <v>3560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  <cell r="I634">
            <v>148</v>
          </cell>
          <cell r="J634">
            <v>5.6050570984135001E-5</v>
          </cell>
          <cell r="K634">
            <v>2885</v>
          </cell>
          <cell r="L634">
            <v>4103.8074675511898</v>
          </cell>
          <cell r="M634">
            <v>143</v>
          </cell>
          <cell r="N634">
            <v>0.21330680333515201</v>
          </cell>
          <cell r="O634">
            <v>300</v>
          </cell>
          <cell r="P634">
            <v>0.08</v>
          </cell>
          <cell r="Q634">
            <v>1576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  <cell r="I635">
            <v>2</v>
          </cell>
          <cell r="J635">
            <v>3.6825833376497003E-5</v>
          </cell>
          <cell r="K635">
            <v>3318</v>
          </cell>
          <cell r="L635">
            <v>3174.6241405018</v>
          </cell>
          <cell r="M635">
            <v>245</v>
          </cell>
          <cell r="N635">
            <v>0.16960905502239099</v>
          </cell>
          <cell r="O635">
            <v>438</v>
          </cell>
          <cell r="Q635">
            <v>3587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  <cell r="I636">
            <v>5</v>
          </cell>
          <cell r="J636">
            <v>5.3526270858128497E-5</v>
          </cell>
          <cell r="K636">
            <v>2949</v>
          </cell>
          <cell r="L636">
            <v>454.56135438163801</v>
          </cell>
          <cell r="M636">
            <v>1241</v>
          </cell>
          <cell r="N636">
            <v>3.4477678660794799E-2</v>
          </cell>
          <cell r="O636">
            <v>1380</v>
          </cell>
          <cell r="Q636">
            <v>3531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  <cell r="I637">
            <v>5</v>
          </cell>
          <cell r="J637">
            <v>4.9573874275665699E-5</v>
          </cell>
          <cell r="K637">
            <v>3047</v>
          </cell>
          <cell r="L637">
            <v>1445.6352378752899</v>
          </cell>
          <cell r="M637">
            <v>616</v>
          </cell>
          <cell r="N637">
            <v>5.5167178185713699E-2</v>
          </cell>
          <cell r="O637">
            <v>1120</v>
          </cell>
          <cell r="Q637">
            <v>3268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  <cell r="I638">
            <v>174</v>
          </cell>
          <cell r="J638">
            <v>6.6243334286213899E-5</v>
          </cell>
          <cell r="K638">
            <v>2582</v>
          </cell>
          <cell r="L638">
            <v>2944.24387948712</v>
          </cell>
          <cell r="M638">
            <v>281</v>
          </cell>
          <cell r="N638">
            <v>0.18754525481800599</v>
          </cell>
          <cell r="O638">
            <v>377</v>
          </cell>
          <cell r="P638">
            <v>0.79</v>
          </cell>
          <cell r="Q638">
            <v>777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  <cell r="I639">
            <v>140</v>
          </cell>
          <cell r="J639">
            <v>3.3628433210911402E-5</v>
          </cell>
          <cell r="K639">
            <v>3373</v>
          </cell>
          <cell r="L639">
            <v>17.212043801582698</v>
          </cell>
          <cell r="M639">
            <v>2499</v>
          </cell>
          <cell r="N639">
            <v>1.4893925459446801E-3</v>
          </cell>
          <cell r="O639">
            <v>2561</v>
          </cell>
          <cell r="P639">
            <v>0.55000000000000004</v>
          </cell>
          <cell r="Q639">
            <v>873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  <cell r="I640">
            <v>112</v>
          </cell>
          <cell r="J640">
            <v>7.2579478959206806E-5</v>
          </cell>
          <cell r="K640">
            <v>2404</v>
          </cell>
          <cell r="L640">
            <v>2414.4364245225402</v>
          </cell>
          <cell r="M640">
            <v>358</v>
          </cell>
          <cell r="N640">
            <v>0.180210721261542</v>
          </cell>
          <cell r="O640">
            <v>400</v>
          </cell>
          <cell r="P640">
            <v>0.36</v>
          </cell>
          <cell r="Q640">
            <v>972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  <cell r="I641">
            <v>51</v>
          </cell>
          <cell r="J641">
            <v>2.7369375867568699E-5</v>
          </cell>
          <cell r="K641">
            <v>3466</v>
          </cell>
          <cell r="L641">
            <v>650.85539955011495</v>
          </cell>
          <cell r="M641">
            <v>1065</v>
          </cell>
          <cell r="N641">
            <v>3.5350448398041003E-2</v>
          </cell>
          <cell r="O641">
            <v>1367</v>
          </cell>
          <cell r="Q641">
            <v>2870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  <cell r="I642">
            <v>106</v>
          </cell>
          <cell r="J642">
            <v>3.7122801704943698E-5</v>
          </cell>
          <cell r="K642">
            <v>3311</v>
          </cell>
          <cell r="L642">
            <v>169.94574136242099</v>
          </cell>
          <cell r="M642">
            <v>1716</v>
          </cell>
          <cell r="N642">
            <v>1.6934975080580301E-2</v>
          </cell>
          <cell r="O642">
            <v>1739</v>
          </cell>
          <cell r="Q642">
            <v>2831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  <cell r="I643">
            <v>16</v>
          </cell>
          <cell r="J643">
            <v>4.0376098354499798E-5</v>
          </cell>
          <cell r="K643">
            <v>3257</v>
          </cell>
          <cell r="L643">
            <v>1304.4492852859801</v>
          </cell>
          <cell r="M643">
            <v>680</v>
          </cell>
          <cell r="N643">
            <v>8.5394041129567805E-2</v>
          </cell>
          <cell r="O643">
            <v>857</v>
          </cell>
          <cell r="P643">
            <v>1.1100000000000001</v>
          </cell>
          <cell r="Q643">
            <v>715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  <cell r="I644">
            <v>100</v>
          </cell>
          <cell r="J644">
            <v>6.9697799396951202E-5</v>
          </cell>
          <cell r="K644">
            <v>2483</v>
          </cell>
          <cell r="L644">
            <v>735.72302737217399</v>
          </cell>
          <cell r="M644">
            <v>988</v>
          </cell>
          <cell r="N644">
            <v>6.5356036494251493E-2</v>
          </cell>
          <cell r="O644">
            <v>1017</v>
          </cell>
          <cell r="P644">
            <v>7.0000000000000007E-2</v>
          </cell>
          <cell r="Q644">
            <v>1731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  <cell r="I645">
            <v>8</v>
          </cell>
          <cell r="J645">
            <v>6.5789423024398202E-5</v>
          </cell>
          <cell r="K645">
            <v>2595</v>
          </cell>
          <cell r="L645">
            <v>6.5148189744365606E-2</v>
          </cell>
          <cell r="M645">
            <v>3585</v>
          </cell>
          <cell r="N645">
            <v>4.2860618143658302E-6</v>
          </cell>
          <cell r="O645">
            <v>3312</v>
          </cell>
          <cell r="Q645">
            <v>3278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  <cell r="I646">
            <v>189</v>
          </cell>
          <cell r="J646">
            <v>9.1550329380953396E-5</v>
          </cell>
          <cell r="K646">
            <v>1856</v>
          </cell>
          <cell r="L646">
            <v>135.964153177855</v>
          </cell>
          <cell r="M646">
            <v>1826</v>
          </cell>
          <cell r="N646">
            <v>8.6777206230646796E-3</v>
          </cell>
          <cell r="O646">
            <v>2020</v>
          </cell>
          <cell r="P646">
            <v>7.0000000000000007E-2</v>
          </cell>
          <cell r="Q646">
            <v>1751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  <cell r="I647">
            <v>312</v>
          </cell>
          <cell r="J647">
            <v>8.8388230723382302E-5</v>
          </cell>
          <cell r="K647">
            <v>1975</v>
          </cell>
          <cell r="L647">
            <v>1508.2872864257899</v>
          </cell>
          <cell r="M647">
            <v>594</v>
          </cell>
          <cell r="N647">
            <v>0.13429839401917501</v>
          </cell>
          <cell r="O647">
            <v>588</v>
          </cell>
          <cell r="P647">
            <v>0.13</v>
          </cell>
          <cell r="Q647">
            <v>1362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  <cell r="I648">
            <v>20</v>
          </cell>
          <cell r="J648">
            <v>8.6499181634280804E-5</v>
          </cell>
          <cell r="K648">
            <v>2024</v>
          </cell>
          <cell r="L648">
            <v>1257.98021862263</v>
          </cell>
          <cell r="M648">
            <v>696</v>
          </cell>
          <cell r="N648">
            <v>0.113224101238978</v>
          </cell>
          <cell r="O648">
            <v>687</v>
          </cell>
          <cell r="Q648">
            <v>3300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  <cell r="I649">
            <v>106</v>
          </cell>
          <cell r="J649">
            <v>1.0530961396095E-4</v>
          </cell>
          <cell r="K649">
            <v>1512</v>
          </cell>
          <cell r="L649">
            <v>793.80664838506095</v>
          </cell>
          <cell r="M649">
            <v>947</v>
          </cell>
          <cell r="N649">
            <v>7.1070933616714696E-2</v>
          </cell>
          <cell r="O649">
            <v>972</v>
          </cell>
          <cell r="Q649">
            <v>2963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  <cell r="I650">
            <v>10</v>
          </cell>
          <cell r="J650">
            <v>1.04007005575113E-4</v>
          </cell>
          <cell r="K650">
            <v>1552</v>
          </cell>
          <cell r="L650">
            <v>3804.2183213316598</v>
          </cell>
          <cell r="M650">
            <v>168</v>
          </cell>
          <cell r="N650">
            <v>0.41958685145153501</v>
          </cell>
          <cell r="O650">
            <v>51</v>
          </cell>
          <cell r="Q650">
            <v>3475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  <cell r="I651">
            <v>187</v>
          </cell>
          <cell r="J651">
            <v>6.3919224287243098E-5</v>
          </cell>
          <cell r="K651">
            <v>2649</v>
          </cell>
          <cell r="L651">
            <v>163.11615182363801</v>
          </cell>
          <cell r="M651">
            <v>1739</v>
          </cell>
          <cell r="N651">
            <v>1.7206556641014701E-2</v>
          </cell>
          <cell r="O651">
            <v>1733</v>
          </cell>
          <cell r="P651">
            <v>2.2999999999999998</v>
          </cell>
          <cell r="Q651">
            <v>615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  <cell r="I652">
            <v>10</v>
          </cell>
          <cell r="J652">
            <v>7.6536999485041498E-5</v>
          </cell>
          <cell r="K652">
            <v>2293</v>
          </cell>
          <cell r="L652">
            <v>237.96030547470301</v>
          </cell>
          <cell r="M652">
            <v>1572</v>
          </cell>
          <cell r="N652">
            <v>1.91055024343414E-2</v>
          </cell>
          <cell r="O652">
            <v>1688</v>
          </cell>
          <cell r="Q652">
            <v>2832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  <cell r="I653">
            <v>30</v>
          </cell>
          <cell r="J653">
            <v>9.2995403222097394E-5</v>
          </cell>
          <cell r="K653">
            <v>1822</v>
          </cell>
          <cell r="L653">
            <v>2564.6520467569499</v>
          </cell>
          <cell r="M653">
            <v>336</v>
          </cell>
          <cell r="N653">
            <v>0.23862464086620899</v>
          </cell>
          <cell r="O653">
            <v>239</v>
          </cell>
          <cell r="P653">
            <v>1.48</v>
          </cell>
          <cell r="Q653">
            <v>670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  <cell r="I654">
            <v>24</v>
          </cell>
          <cell r="J654">
            <v>8.6607077126087505E-5</v>
          </cell>
          <cell r="K654">
            <v>2019</v>
          </cell>
          <cell r="L654">
            <v>543.93375298826004</v>
          </cell>
          <cell r="M654">
            <v>1154</v>
          </cell>
          <cell r="N654">
            <v>4.7468950239039E-2</v>
          </cell>
          <cell r="O654">
            <v>1204</v>
          </cell>
          <cell r="Q654">
            <v>2968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  <cell r="I655">
            <v>19</v>
          </cell>
          <cell r="J655">
            <v>1.2845830497099E-4</v>
          </cell>
          <cell r="K655">
            <v>1040</v>
          </cell>
          <cell r="L655">
            <v>1799.1720465383601</v>
          </cell>
          <cell r="M655">
            <v>506</v>
          </cell>
          <cell r="N655">
            <v>0.26330699476666802</v>
          </cell>
          <cell r="O655">
            <v>191</v>
          </cell>
          <cell r="Q655">
            <v>2826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  <cell r="I656">
            <v>4</v>
          </cell>
          <cell r="J656">
            <v>1.5579958380840199E-4</v>
          </cell>
          <cell r="K656">
            <v>685</v>
          </cell>
          <cell r="L656">
            <v>7.1834500765257103E-2</v>
          </cell>
          <cell r="M656">
            <v>2942</v>
          </cell>
          <cell r="N656">
            <v>1.13100905740358E-5</v>
          </cell>
          <cell r="O656">
            <v>3045</v>
          </cell>
          <cell r="Q656">
            <v>3518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  <cell r="I657">
            <v>13</v>
          </cell>
          <cell r="J657">
            <v>1.6435938202145401E-4</v>
          </cell>
          <cell r="K657">
            <v>594</v>
          </cell>
          <cell r="L657">
            <v>18.367352274800201</v>
          </cell>
          <cell r="M657">
            <v>2470</v>
          </cell>
          <cell r="N657">
            <v>6.5355656123649002E-3</v>
          </cell>
          <cell r="O657">
            <v>2118</v>
          </cell>
          <cell r="Q657">
            <v>3063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  <cell r="I658">
            <v>3</v>
          </cell>
          <cell r="J658">
            <v>1.03705770015949E-4</v>
          </cell>
          <cell r="K658">
            <v>1556</v>
          </cell>
          <cell r="L658">
            <v>10.6422641343205</v>
          </cell>
          <cell r="M658">
            <v>2616</v>
          </cell>
          <cell r="N658">
            <v>1.14746168373837E-3</v>
          </cell>
          <cell r="O658">
            <v>2608</v>
          </cell>
          <cell r="Q658">
            <v>3612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  <cell r="I659">
            <v>11</v>
          </cell>
          <cell r="J659">
            <v>1.21286553621757E-4</v>
          </cell>
          <cell r="K659">
            <v>1161</v>
          </cell>
          <cell r="L659">
            <v>149.93352579037099</v>
          </cell>
          <cell r="M659">
            <v>1777</v>
          </cell>
          <cell r="N659">
            <v>1.9175589504577199E-2</v>
          </cell>
          <cell r="O659">
            <v>1687</v>
          </cell>
          <cell r="Q659">
            <v>2915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  <cell r="I660">
            <v>127</v>
          </cell>
          <cell r="J660">
            <v>1.2488779787916699E-4</v>
          </cell>
          <cell r="K660">
            <v>1101</v>
          </cell>
          <cell r="L660">
            <v>1457.80178731159</v>
          </cell>
          <cell r="M660">
            <v>614</v>
          </cell>
          <cell r="N660">
            <v>0.158575577659682</v>
          </cell>
          <cell r="O660">
            <v>477</v>
          </cell>
          <cell r="Q660">
            <v>2748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  <cell r="I661">
            <v>31</v>
          </cell>
          <cell r="J661">
            <v>1.05032638573363E-4</v>
          </cell>
          <cell r="K661">
            <v>1527</v>
          </cell>
          <cell r="L661">
            <v>1599.6673338077401</v>
          </cell>
          <cell r="M661">
            <v>562</v>
          </cell>
          <cell r="N661">
            <v>0.15802572736520101</v>
          </cell>
          <cell r="O661">
            <v>479</v>
          </cell>
          <cell r="Q661">
            <v>3279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  <cell r="I662">
            <v>110</v>
          </cell>
          <cell r="J662">
            <v>1.24533758654169E-4</v>
          </cell>
          <cell r="K662">
            <v>1107</v>
          </cell>
          <cell r="L662">
            <v>875.95958703335805</v>
          </cell>
          <cell r="M662">
            <v>896</v>
          </cell>
          <cell r="N662">
            <v>0.122676329421312</v>
          </cell>
          <cell r="O662">
            <v>633</v>
          </cell>
          <cell r="P662">
            <v>0.21</v>
          </cell>
          <cell r="Q662">
            <v>1144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  <cell r="I663">
            <v>12</v>
          </cell>
          <cell r="J663">
            <v>1.3435263736027899E-4</v>
          </cell>
          <cell r="K663">
            <v>939</v>
          </cell>
          <cell r="L663">
            <v>425.63235160475398</v>
          </cell>
          <cell r="M663">
            <v>1267</v>
          </cell>
          <cell r="N663">
            <v>6.6569692303153905E-2</v>
          </cell>
          <cell r="O663">
            <v>1007</v>
          </cell>
          <cell r="Q663">
            <v>3077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  <cell r="I664">
            <v>61</v>
          </cell>
          <cell r="J664">
            <v>1.00471845740446E-4</v>
          </cell>
          <cell r="K664">
            <v>1637</v>
          </cell>
          <cell r="L664">
            <v>112.22854412782</v>
          </cell>
          <cell r="M664">
            <v>1905</v>
          </cell>
          <cell r="N664">
            <v>1.15484247896789E-2</v>
          </cell>
          <cell r="O664">
            <v>1900</v>
          </cell>
          <cell r="P664">
            <v>0.05</v>
          </cell>
          <cell r="Q664">
            <v>1983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  <cell r="I665">
            <v>6</v>
          </cell>
          <cell r="J665">
            <v>1.3565373956225799E-4</v>
          </cell>
          <cell r="K665">
            <v>923</v>
          </cell>
          <cell r="L665">
            <v>341.20586680255099</v>
          </cell>
          <cell r="M665">
            <v>1386</v>
          </cell>
          <cell r="N665">
            <v>7.7415777242808903E-2</v>
          </cell>
          <cell r="O665">
            <v>922</v>
          </cell>
          <cell r="Q665">
            <v>3441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  <cell r="I666">
            <v>53</v>
          </cell>
          <cell r="J666">
            <v>1.1530075277491599E-4</v>
          </cell>
          <cell r="K666">
            <v>1293</v>
          </cell>
          <cell r="L666">
            <v>1780.7074141108101</v>
          </cell>
          <cell r="M666">
            <v>509</v>
          </cell>
          <cell r="N666">
            <v>0.156868932869103</v>
          </cell>
          <cell r="O666">
            <v>485</v>
          </cell>
          <cell r="Q666">
            <v>3164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  <cell r="I667">
            <v>23</v>
          </cell>
          <cell r="J667">
            <v>1.5434050320713399E-4</v>
          </cell>
          <cell r="K667">
            <v>701</v>
          </cell>
          <cell r="L667">
            <v>805.96019329755597</v>
          </cell>
          <cell r="M667">
            <v>934</v>
          </cell>
          <cell r="N667">
            <v>0.14360386568356001</v>
          </cell>
          <cell r="O667">
            <v>553</v>
          </cell>
          <cell r="P667">
            <v>0.04</v>
          </cell>
          <cell r="Q667">
            <v>2192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  <cell r="I668">
            <v>8</v>
          </cell>
          <cell r="J668">
            <v>2.37519422496136E-4</v>
          </cell>
          <cell r="K668">
            <v>255</v>
          </cell>
          <cell r="L668">
            <v>1510.11472663063</v>
          </cell>
          <cell r="M668">
            <v>591</v>
          </cell>
          <cell r="N668">
            <v>0.10162614090508899</v>
          </cell>
          <cell r="O668">
            <v>754</v>
          </cell>
          <cell r="P668">
            <v>0.12</v>
          </cell>
          <cell r="Q668">
            <v>1368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  <cell r="I669">
            <v>1</v>
          </cell>
          <cell r="J669">
            <v>5.8357007219456102E-5</v>
          </cell>
          <cell r="K669">
            <v>2823</v>
          </cell>
          <cell r="L669">
            <v>8298.4727688611893</v>
          </cell>
          <cell r="M669">
            <v>4</v>
          </cell>
          <cell r="N669">
            <v>0.48427403528289198</v>
          </cell>
          <cell r="O669">
            <v>34</v>
          </cell>
          <cell r="P669">
            <v>2.46</v>
          </cell>
          <cell r="Q669">
            <v>602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  <cell r="I670">
            <v>199</v>
          </cell>
          <cell r="J670">
            <v>1.0582486975366E-4</v>
          </cell>
          <cell r="K670">
            <v>1500</v>
          </cell>
          <cell r="L670">
            <v>921.35096995528602</v>
          </cell>
          <cell r="M670">
            <v>874</v>
          </cell>
          <cell r="N670">
            <v>8.9292128423398495E-2</v>
          </cell>
          <cell r="O670">
            <v>828</v>
          </cell>
          <cell r="P670">
            <v>0.22</v>
          </cell>
          <cell r="Q670">
            <v>1129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  <cell r="I671">
            <v>43</v>
          </cell>
          <cell r="J671">
            <v>1.2732668399748499E-4</v>
          </cell>
          <cell r="K671">
            <v>1058</v>
          </cell>
          <cell r="L671">
            <v>393.81863351470702</v>
          </cell>
          <cell r="M671">
            <v>1302</v>
          </cell>
          <cell r="N671">
            <v>6.0560374070867298E-2</v>
          </cell>
          <cell r="O671">
            <v>1058</v>
          </cell>
          <cell r="P671">
            <v>0.03</v>
          </cell>
          <cell r="Q671">
            <v>2292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  <cell r="I672">
            <v>140</v>
          </cell>
          <cell r="J672">
            <v>1.05020796483664E-4</v>
          </cell>
          <cell r="K672">
            <v>1528</v>
          </cell>
          <cell r="L672">
            <v>2485.2849759764699</v>
          </cell>
          <cell r="M672">
            <v>343</v>
          </cell>
          <cell r="N672">
            <v>0.225710691831712</v>
          </cell>
          <cell r="O672">
            <v>272</v>
          </cell>
          <cell r="P672">
            <v>0.66</v>
          </cell>
          <cell r="Q672">
            <v>819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  <cell r="I673">
            <v>122</v>
          </cell>
          <cell r="J673">
            <v>1.1907844492263101E-4</v>
          </cell>
          <cell r="K673">
            <v>1203</v>
          </cell>
          <cell r="L673">
            <v>1499.6889977103399</v>
          </cell>
          <cell r="M673">
            <v>597</v>
          </cell>
          <cell r="N673">
            <v>0.114009532720369</v>
          </cell>
          <cell r="O673">
            <v>680</v>
          </cell>
          <cell r="P673">
            <v>0.15</v>
          </cell>
          <cell r="Q673">
            <v>1285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  <cell r="I674">
            <v>3</v>
          </cell>
          <cell r="J674">
            <v>6.8384096569691996E-5</v>
          </cell>
          <cell r="K674">
            <v>2526</v>
          </cell>
          <cell r="L674">
            <v>3199.3848155307301</v>
          </cell>
          <cell r="M674">
            <v>241</v>
          </cell>
          <cell r="N674">
            <v>0.214603110051556</v>
          </cell>
          <cell r="O674">
            <v>295</v>
          </cell>
          <cell r="Q674">
            <v>3522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  <cell r="I675">
            <v>1</v>
          </cell>
          <cell r="J675">
            <v>8.2207930972799605E-5</v>
          </cell>
          <cell r="K675">
            <v>2146</v>
          </cell>
          <cell r="L675">
            <v>7.9147810876268099E-2</v>
          </cell>
          <cell r="M675">
            <v>2934</v>
          </cell>
          <cell r="N675">
            <v>6.50657777316445E-6</v>
          </cell>
          <cell r="O675">
            <v>3190</v>
          </cell>
          <cell r="P675">
            <v>0.06</v>
          </cell>
          <cell r="Q675">
            <v>1865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  <cell r="I676">
            <v>16</v>
          </cell>
          <cell r="J676">
            <v>7.4109741399297496E-5</v>
          </cell>
          <cell r="K676">
            <v>2353</v>
          </cell>
          <cell r="L676">
            <v>272.325488427653</v>
          </cell>
          <cell r="M676">
            <v>1488</v>
          </cell>
          <cell r="N676">
            <v>1.4989127042352E-2</v>
          </cell>
          <cell r="O676">
            <v>1781</v>
          </cell>
          <cell r="P676">
            <v>0.06</v>
          </cell>
          <cell r="Q676">
            <v>1879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  <cell r="I677">
            <v>5</v>
          </cell>
          <cell r="J677">
            <v>1.5983414632501E-4</v>
          </cell>
          <cell r="K677">
            <v>644</v>
          </cell>
          <cell r="L677">
            <v>548.93552856445297</v>
          </cell>
          <cell r="M677">
            <v>1146</v>
          </cell>
          <cell r="N677">
            <v>7.9905036814650998E-2</v>
          </cell>
          <cell r="O677">
            <v>901</v>
          </cell>
          <cell r="P677">
            <v>0.03</v>
          </cell>
          <cell r="Q677">
            <v>2328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  <cell r="I678">
            <v>213</v>
          </cell>
          <cell r="J678">
            <v>7.3465406405520797E-5</v>
          </cell>
          <cell r="K678">
            <v>2385</v>
          </cell>
          <cell r="L678">
            <v>189.31901738128701</v>
          </cell>
          <cell r="M678">
            <v>1665</v>
          </cell>
          <cell r="N678">
            <v>1.26604648538187E-2</v>
          </cell>
          <cell r="O678">
            <v>1855</v>
          </cell>
          <cell r="P678">
            <v>0.64</v>
          </cell>
          <cell r="Q678">
            <v>829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  <cell r="I679">
            <v>81</v>
          </cell>
          <cell r="J679">
            <v>9.8288659762602005E-5</v>
          </cell>
          <cell r="K679">
            <v>1684</v>
          </cell>
          <cell r="L679">
            <v>101.870995454891</v>
          </cell>
          <cell r="M679">
            <v>1946</v>
          </cell>
          <cell r="N679">
            <v>1.1369769716672201E-2</v>
          </cell>
          <cell r="O679">
            <v>1908</v>
          </cell>
          <cell r="P679">
            <v>0.52</v>
          </cell>
          <cell r="Q679">
            <v>888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  <cell r="I680">
            <v>38</v>
          </cell>
          <cell r="J680">
            <v>5.2726683478747201E-5</v>
          </cell>
          <cell r="K680">
            <v>2978</v>
          </cell>
          <cell r="L680">
            <v>53.2100289934559</v>
          </cell>
          <cell r="M680">
            <v>2193</v>
          </cell>
          <cell r="N680">
            <v>2.64257096878005E-3</v>
          </cell>
          <cell r="O680">
            <v>2392</v>
          </cell>
          <cell r="P680">
            <v>4.55</v>
          </cell>
          <cell r="Q680">
            <v>517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  <cell r="I681">
            <v>90</v>
          </cell>
          <cell r="J681">
            <v>7.23207393093616E-5</v>
          </cell>
          <cell r="K681">
            <v>2408</v>
          </cell>
          <cell r="L681">
            <v>118.106427894129</v>
          </cell>
          <cell r="M681">
            <v>1878</v>
          </cell>
          <cell r="N681">
            <v>6.9895721172517997E-3</v>
          </cell>
          <cell r="O681">
            <v>2092</v>
          </cell>
          <cell r="P681">
            <v>0.31</v>
          </cell>
          <cell r="Q681">
            <v>1008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  <cell r="I682">
            <v>22</v>
          </cell>
          <cell r="J682">
            <v>7.4106349943163299E-5</v>
          </cell>
          <cell r="K682">
            <v>2354</v>
          </cell>
          <cell r="L682">
            <v>439.59574496803401</v>
          </cell>
          <cell r="M682">
            <v>1256</v>
          </cell>
          <cell r="N682">
            <v>3.1595302070831201E-2</v>
          </cell>
          <cell r="O682">
            <v>1435</v>
          </cell>
          <cell r="P682">
            <v>0.3</v>
          </cell>
          <cell r="Q682">
            <v>1012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  <cell r="I683">
            <v>5</v>
          </cell>
          <cell r="J683">
            <v>1.6062149952631401E-4</v>
          </cell>
          <cell r="K683">
            <v>636</v>
          </cell>
          <cell r="L683">
            <v>14.3241238754952</v>
          </cell>
          <cell r="M683">
            <v>2544</v>
          </cell>
          <cell r="N683">
            <v>3.6345095144976998E-3</v>
          </cell>
          <cell r="O683">
            <v>2283</v>
          </cell>
          <cell r="P683">
            <v>0.2</v>
          </cell>
          <cell r="Q683">
            <v>1163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  <cell r="I684">
            <v>143</v>
          </cell>
          <cell r="J684">
            <v>7.8303963625369006E-5</v>
          </cell>
          <cell r="K684">
            <v>2250</v>
          </cell>
          <cell r="L684">
            <v>414.59033834254899</v>
          </cell>
          <cell r="M684">
            <v>1278</v>
          </cell>
          <cell r="N684">
            <v>3.0806330010967099E-2</v>
          </cell>
          <cell r="O684">
            <v>1448</v>
          </cell>
          <cell r="P684">
            <v>0.46</v>
          </cell>
          <cell r="Q684">
            <v>911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  <cell r="I685">
            <v>23</v>
          </cell>
          <cell r="J685">
            <v>7.5357549181005498E-5</v>
          </cell>
          <cell r="K685">
            <v>2325</v>
          </cell>
          <cell r="L685">
            <v>108.595665172381</v>
          </cell>
          <cell r="M685">
            <v>1915</v>
          </cell>
          <cell r="N685">
            <v>7.6053384653583297E-3</v>
          </cell>
          <cell r="O685">
            <v>2067</v>
          </cell>
          <cell r="P685">
            <v>0.28999999999999998</v>
          </cell>
          <cell r="Q685">
            <v>1024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  <cell r="I686">
            <v>79</v>
          </cell>
          <cell r="J686">
            <v>8.9145891228653405E-5</v>
          </cell>
          <cell r="K686">
            <v>1941</v>
          </cell>
          <cell r="L686">
            <v>3040.7048396638802</v>
          </cell>
          <cell r="M686">
            <v>264</v>
          </cell>
          <cell r="N686">
            <v>0.27659549464213201</v>
          </cell>
          <cell r="O686">
            <v>166</v>
          </cell>
          <cell r="P686">
            <v>0.05</v>
          </cell>
          <cell r="Q686">
            <v>2045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  <cell r="I687">
            <v>327</v>
          </cell>
          <cell r="J687">
            <v>6.2604916591650397E-5</v>
          </cell>
          <cell r="K687">
            <v>2698</v>
          </cell>
          <cell r="L687">
            <v>4312.1017925861097</v>
          </cell>
          <cell r="M687">
            <v>124</v>
          </cell>
          <cell r="N687">
            <v>0.22690087717787499</v>
          </cell>
          <cell r="O687">
            <v>266</v>
          </cell>
          <cell r="P687">
            <v>0.19</v>
          </cell>
          <cell r="Q687">
            <v>1188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  <cell r="I688">
            <v>159</v>
          </cell>
          <cell r="J688">
            <v>8.5726262160535006E-5</v>
          </cell>
          <cell r="K688">
            <v>2036</v>
          </cell>
          <cell r="L688">
            <v>4882.5800940878898</v>
          </cell>
          <cell r="M688">
            <v>85</v>
          </cell>
          <cell r="N688">
            <v>0.36009022235933502</v>
          </cell>
          <cell r="O688">
            <v>88</v>
          </cell>
          <cell r="P688">
            <v>0.1</v>
          </cell>
          <cell r="Q688">
            <v>1468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  <cell r="I689">
            <v>179</v>
          </cell>
          <cell r="J689">
            <v>4.1885164780856098E-5</v>
          </cell>
          <cell r="K689">
            <v>3228</v>
          </cell>
          <cell r="L689">
            <v>2595.4532179769599</v>
          </cell>
          <cell r="M689">
            <v>332</v>
          </cell>
          <cell r="N689">
            <v>0.117372435819701</v>
          </cell>
          <cell r="O689">
            <v>660</v>
          </cell>
          <cell r="P689">
            <v>0.03</v>
          </cell>
          <cell r="Q689">
            <v>2313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  <cell r="I690">
            <v>420</v>
          </cell>
          <cell r="J690">
            <v>1.0574680017399E-4</v>
          </cell>
          <cell r="K690">
            <v>1502</v>
          </cell>
          <cell r="L690">
            <v>2969.02897004839</v>
          </cell>
          <cell r="M690">
            <v>273</v>
          </cell>
          <cell r="N690">
            <v>0.276794979430805</v>
          </cell>
          <cell r="O690">
            <v>164</v>
          </cell>
          <cell r="P690">
            <v>0.1</v>
          </cell>
          <cell r="Q690">
            <v>1498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  <cell r="I691">
            <v>227</v>
          </cell>
          <cell r="J691">
            <v>5.1982338089275398E-5</v>
          </cell>
          <cell r="K691">
            <v>2993</v>
          </cell>
          <cell r="L691">
            <v>5711.1734636660904</v>
          </cell>
          <cell r="M691">
            <v>43</v>
          </cell>
          <cell r="N691">
            <v>0.28655427145388601</v>
          </cell>
          <cell r="O691">
            <v>144</v>
          </cell>
          <cell r="P691">
            <v>0.04</v>
          </cell>
          <cell r="Q691">
            <v>2223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  <cell r="I692">
            <v>518</v>
          </cell>
          <cell r="J692">
            <v>7.1891857105090196E-5</v>
          </cell>
          <cell r="K692">
            <v>2423</v>
          </cell>
          <cell r="L692">
            <v>1946.34737485759</v>
          </cell>
          <cell r="M692">
            <v>464</v>
          </cell>
          <cell r="N692">
            <v>0.14710161707907801</v>
          </cell>
          <cell r="O692">
            <v>537</v>
          </cell>
          <cell r="P692">
            <v>0.85</v>
          </cell>
          <cell r="Q692">
            <v>766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  <cell r="I693">
            <v>69</v>
          </cell>
          <cell r="J693">
            <v>9.5888165758325401E-5</v>
          </cell>
          <cell r="K693">
            <v>1732</v>
          </cell>
          <cell r="L693">
            <v>4247.1440134678996</v>
          </cell>
          <cell r="M693">
            <v>133</v>
          </cell>
          <cell r="N693">
            <v>0.390816507245481</v>
          </cell>
          <cell r="O693">
            <v>66</v>
          </cell>
          <cell r="P693">
            <v>1.53</v>
          </cell>
          <cell r="Q693">
            <v>668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  <cell r="I694">
            <v>539</v>
          </cell>
          <cell r="J694">
            <v>6.3171388548943503E-5</v>
          </cell>
          <cell r="K694">
            <v>2673</v>
          </cell>
          <cell r="L694">
            <v>4382.9111465323904</v>
          </cell>
          <cell r="M694">
            <v>117</v>
          </cell>
          <cell r="N694">
            <v>0.22825698700814301</v>
          </cell>
          <cell r="O694">
            <v>263</v>
          </cell>
          <cell r="P694">
            <v>0.67</v>
          </cell>
          <cell r="Q694">
            <v>815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  <cell r="I695">
            <v>507</v>
          </cell>
          <cell r="J695">
            <v>6.1291991604319198E-5</v>
          </cell>
          <cell r="K695">
            <v>2742</v>
          </cell>
          <cell r="L695">
            <v>5197.3797304670898</v>
          </cell>
          <cell r="M695">
            <v>62</v>
          </cell>
          <cell r="N695">
            <v>0.28371918990226003</v>
          </cell>
          <cell r="O695">
            <v>151</v>
          </cell>
          <cell r="P695">
            <v>0.2</v>
          </cell>
          <cell r="Q695">
            <v>1159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  <cell r="I696">
            <v>299</v>
          </cell>
          <cell r="J696">
            <v>6.7328835732564793E-5</v>
          </cell>
          <cell r="K696">
            <v>2551</v>
          </cell>
          <cell r="L696">
            <v>6694.8526021862099</v>
          </cell>
          <cell r="M696">
            <v>15</v>
          </cell>
          <cell r="N696">
            <v>0.39400531141001299</v>
          </cell>
          <cell r="O696">
            <v>61</v>
          </cell>
          <cell r="P696">
            <v>19.510000000000002</v>
          </cell>
          <cell r="Q696">
            <v>312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  <cell r="I697">
            <v>175</v>
          </cell>
          <cell r="J697">
            <v>5.9719232532578203E-5</v>
          </cell>
          <cell r="K697">
            <v>2783</v>
          </cell>
          <cell r="L697">
            <v>5306.8404430234796</v>
          </cell>
          <cell r="M697">
            <v>53</v>
          </cell>
          <cell r="N697">
            <v>0.31171253955519501</v>
          </cell>
          <cell r="O697">
            <v>124</v>
          </cell>
          <cell r="P697">
            <v>0.17</v>
          </cell>
          <cell r="Q697">
            <v>1227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  <cell r="I698">
            <v>26</v>
          </cell>
          <cell r="J698">
            <v>9.6835815733916495E-5</v>
          </cell>
          <cell r="K698">
            <v>1718</v>
          </cell>
          <cell r="L698">
            <v>4471.4182671173803</v>
          </cell>
          <cell r="M698">
            <v>111</v>
          </cell>
          <cell r="N698">
            <v>0.37305848977560202</v>
          </cell>
          <cell r="O698">
            <v>78</v>
          </cell>
          <cell r="P698">
            <v>5.65</v>
          </cell>
          <cell r="Q698">
            <v>481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  <cell r="I699">
            <v>49</v>
          </cell>
          <cell r="J699">
            <v>4.86093158171421E-5</v>
          </cell>
          <cell r="K699">
            <v>3072</v>
          </cell>
          <cell r="L699">
            <v>5877.8631385695498</v>
          </cell>
          <cell r="M699">
            <v>34</v>
          </cell>
          <cell r="N699">
            <v>0.30464799958532601</v>
          </cell>
          <cell r="O699">
            <v>132</v>
          </cell>
          <cell r="P699">
            <v>0.06</v>
          </cell>
          <cell r="Q699">
            <v>1874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  <cell r="I700">
            <v>148</v>
          </cell>
          <cell r="J700">
            <v>4.5741230803274701E-5</v>
          </cell>
          <cell r="K700">
            <v>3146</v>
          </cell>
          <cell r="L700">
            <v>2250.7696063510898</v>
          </cell>
          <cell r="M700">
            <v>393</v>
          </cell>
          <cell r="N700">
            <v>0.101885401270613</v>
          </cell>
          <cell r="O700">
            <v>752</v>
          </cell>
          <cell r="P700">
            <v>0.02</v>
          </cell>
          <cell r="Q700">
            <v>2540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  <cell r="I701">
            <v>27</v>
          </cell>
          <cell r="J701">
            <v>1.3158950942279501E-4</v>
          </cell>
          <cell r="K701">
            <v>989</v>
          </cell>
          <cell r="L701">
            <v>4767.3932291666597</v>
          </cell>
          <cell r="M701">
            <v>95</v>
          </cell>
          <cell r="N701">
            <v>0.59573443681964799</v>
          </cell>
          <cell r="O701">
            <v>22</v>
          </cell>
          <cell r="P701">
            <v>2.54</v>
          </cell>
          <cell r="Q701">
            <v>600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  <cell r="I702">
            <v>23</v>
          </cell>
          <cell r="J702">
            <v>6.0193945046194097E-5</v>
          </cell>
          <cell r="K702">
            <v>2767</v>
          </cell>
          <cell r="L702">
            <v>173.14789980455501</v>
          </cell>
          <cell r="M702">
            <v>1703</v>
          </cell>
          <cell r="N702">
            <v>2.49222807803199E-2</v>
          </cell>
          <cell r="O702">
            <v>1564</v>
          </cell>
          <cell r="P702">
            <v>0.02</v>
          </cell>
          <cell r="Q702">
            <v>2554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  <cell r="I703">
            <v>76</v>
          </cell>
          <cell r="J703">
            <v>2.2108212071639399E-4</v>
          </cell>
          <cell r="K703">
            <v>315</v>
          </cell>
          <cell r="L703">
            <v>358.48440372144398</v>
          </cell>
          <cell r="M703">
            <v>1358</v>
          </cell>
          <cell r="N703">
            <v>0.129220133563656</v>
          </cell>
          <cell r="O703">
            <v>606</v>
          </cell>
          <cell r="P703">
            <v>41.81</v>
          </cell>
          <cell r="Q703">
            <v>174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  <cell r="I704">
            <v>147</v>
          </cell>
          <cell r="J704">
            <v>2.0735602789054701E-4</v>
          </cell>
          <cell r="K704">
            <v>374</v>
          </cell>
          <cell r="L704">
            <v>171.139190777555</v>
          </cell>
          <cell r="M704">
            <v>1711</v>
          </cell>
          <cell r="N704">
            <v>2.3757024880251498E-2</v>
          </cell>
          <cell r="O704">
            <v>1580</v>
          </cell>
          <cell r="P704">
            <v>74.11</v>
          </cell>
          <cell r="Q704">
            <v>58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  <cell r="I705">
            <v>146</v>
          </cell>
          <cell r="J705">
            <v>1.2365795977028199E-4</v>
          </cell>
          <cell r="K705">
            <v>1128</v>
          </cell>
          <cell r="L705">
            <v>171.50320498521</v>
          </cell>
          <cell r="M705">
            <v>1710</v>
          </cell>
          <cell r="N705">
            <v>2.3389227444473099E-2</v>
          </cell>
          <cell r="O705">
            <v>1590</v>
          </cell>
          <cell r="P705">
            <v>57.88</v>
          </cell>
          <cell r="Q705">
            <v>95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  <cell r="I706">
            <v>51</v>
          </cell>
          <cell r="J706">
            <v>7.9873241809443196E-5</v>
          </cell>
          <cell r="K706">
            <v>2208</v>
          </cell>
          <cell r="L706">
            <v>109.576342711968</v>
          </cell>
          <cell r="M706">
            <v>1910</v>
          </cell>
          <cell r="N706">
            <v>8.4670298786183196E-3</v>
          </cell>
          <cell r="O706">
            <v>2034</v>
          </cell>
          <cell r="P706">
            <v>41.72</v>
          </cell>
          <cell r="Q706">
            <v>175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  <cell r="I707">
            <v>77</v>
          </cell>
          <cell r="J707">
            <v>2.22405653757605E-4</v>
          </cell>
          <cell r="K707">
            <v>309</v>
          </cell>
          <cell r="L707">
            <v>801.50271125480799</v>
          </cell>
          <cell r="M707">
            <v>942</v>
          </cell>
          <cell r="N707">
            <v>0.17712079773963299</v>
          </cell>
          <cell r="O707">
            <v>408</v>
          </cell>
          <cell r="P707">
            <v>7.0000000000000007E-2</v>
          </cell>
          <cell r="Q707">
            <v>1738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  <cell r="I708">
            <v>375</v>
          </cell>
          <cell r="J708">
            <v>1.4192427895830199E-4</v>
          </cell>
          <cell r="K708">
            <v>841</v>
          </cell>
          <cell r="L708">
            <v>477.86271974676202</v>
          </cell>
          <cell r="M708">
            <v>1217</v>
          </cell>
          <cell r="N708">
            <v>5.8366637035951498E-2</v>
          </cell>
          <cell r="O708">
            <v>1077</v>
          </cell>
          <cell r="P708">
            <v>0.76</v>
          </cell>
          <cell r="Q708">
            <v>785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  <cell r="I709">
            <v>122</v>
          </cell>
          <cell r="J709">
            <v>1.6369173998791899E-5</v>
          </cell>
          <cell r="K709">
            <v>3574</v>
          </cell>
          <cell r="L709">
            <v>2433.0685519327499</v>
          </cell>
          <cell r="M709">
            <v>354</v>
          </cell>
          <cell r="N709">
            <v>4.1062694325661502E-2</v>
          </cell>
          <cell r="O709">
            <v>1286</v>
          </cell>
          <cell r="Q709">
            <v>3028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  <cell r="I710">
            <v>63</v>
          </cell>
          <cell r="J710">
            <v>2.9813836106533801E-5</v>
          </cell>
          <cell r="K710">
            <v>3430</v>
          </cell>
          <cell r="L710">
            <v>6359.1487427858801</v>
          </cell>
          <cell r="M710">
            <v>20</v>
          </cell>
          <cell r="N710">
            <v>0.193914212850889</v>
          </cell>
          <cell r="O710">
            <v>354</v>
          </cell>
          <cell r="Q710">
            <v>2913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  <cell r="I711">
            <v>11</v>
          </cell>
          <cell r="J711">
            <v>7.6844908471684895E-5</v>
          </cell>
          <cell r="K711">
            <v>2289</v>
          </cell>
          <cell r="L711">
            <v>4333.8495392944496</v>
          </cell>
          <cell r="M711">
            <v>119</v>
          </cell>
          <cell r="N711">
            <v>0.34403854476771401</v>
          </cell>
          <cell r="O711">
            <v>101</v>
          </cell>
          <cell r="P711">
            <v>0.03</v>
          </cell>
          <cell r="Q711">
            <v>2393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  <cell r="I712">
            <v>170</v>
          </cell>
          <cell r="J712">
            <v>4.4335668651092897E-5</v>
          </cell>
          <cell r="K712">
            <v>3181</v>
          </cell>
          <cell r="L712">
            <v>3248.9700741367801</v>
          </cell>
          <cell r="M712">
            <v>228</v>
          </cell>
          <cell r="N712">
            <v>0.14440326478722801</v>
          </cell>
          <cell r="O712">
            <v>549</v>
          </cell>
          <cell r="P712">
            <v>4.9400000000000004</v>
          </cell>
          <cell r="Q712">
            <v>501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  <cell r="I713">
            <v>61</v>
          </cell>
          <cell r="J713">
            <v>4.6570354064241301E-5</v>
          </cell>
          <cell r="K713">
            <v>3125</v>
          </cell>
          <cell r="L713">
            <v>3781.4967016564801</v>
          </cell>
          <cell r="M713">
            <v>171</v>
          </cell>
          <cell r="N713">
            <v>0.16626327911488101</v>
          </cell>
          <cell r="O713">
            <v>446</v>
          </cell>
          <cell r="P713">
            <v>0.09</v>
          </cell>
          <cell r="Q713">
            <v>1543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  <cell r="I714">
            <v>279</v>
          </cell>
          <cell r="J714">
            <v>4.4130347611751401E-5</v>
          </cell>
          <cell r="K714">
            <v>3188</v>
          </cell>
          <cell r="L714">
            <v>1657.8134405915901</v>
          </cell>
          <cell r="M714">
            <v>539</v>
          </cell>
          <cell r="N714">
            <v>6.8982982030083906E-2</v>
          </cell>
          <cell r="O714">
            <v>986</v>
          </cell>
          <cell r="P714">
            <v>8.1999999999999993</v>
          </cell>
          <cell r="Q714">
            <v>433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  <cell r="I715">
            <v>28</v>
          </cell>
          <cell r="J715">
            <v>4.8495293932709101E-5</v>
          </cell>
          <cell r="K715">
            <v>3077</v>
          </cell>
          <cell r="L715">
            <v>5246.1165488265096</v>
          </cell>
          <cell r="M715">
            <v>57</v>
          </cell>
          <cell r="N715">
            <v>0.25890116908788402</v>
          </cell>
          <cell r="O715">
            <v>200</v>
          </cell>
          <cell r="P715">
            <v>0.09</v>
          </cell>
          <cell r="Q715">
            <v>1512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  <cell r="I716">
            <v>100</v>
          </cell>
          <cell r="J716">
            <v>1.0497287097677999E-4</v>
          </cell>
          <cell r="K716">
            <v>1530</v>
          </cell>
          <cell r="L716">
            <v>1066.2761023261301</v>
          </cell>
          <cell r="M716">
            <v>788</v>
          </cell>
          <cell r="N716">
            <v>8.5339023308474399E-2</v>
          </cell>
          <cell r="O716">
            <v>858</v>
          </cell>
          <cell r="P716">
            <v>0.01</v>
          </cell>
          <cell r="Q716">
            <v>2567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  <cell r="I717">
            <v>126</v>
          </cell>
          <cell r="J717">
            <v>4.7553820213726098E-5</v>
          </cell>
          <cell r="K717">
            <v>3098</v>
          </cell>
          <cell r="L717">
            <v>5068.1115997094903</v>
          </cell>
          <cell r="M717">
            <v>70</v>
          </cell>
          <cell r="N717">
            <v>0.22413206939667801</v>
          </cell>
          <cell r="O717">
            <v>276</v>
          </cell>
          <cell r="P717">
            <v>0.15</v>
          </cell>
          <cell r="Q717">
            <v>1289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  <cell r="I718">
            <v>123</v>
          </cell>
          <cell r="J718">
            <v>4.4635036378383299E-5</v>
          </cell>
          <cell r="K718">
            <v>3174</v>
          </cell>
          <cell r="L718">
            <v>4517.1008467049896</v>
          </cell>
          <cell r="M718">
            <v>106</v>
          </cell>
          <cell r="N718">
            <v>0.17543949260762901</v>
          </cell>
          <cell r="O718">
            <v>413</v>
          </cell>
          <cell r="P718">
            <v>0.06</v>
          </cell>
          <cell r="Q718">
            <v>1844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  <cell r="I719">
            <v>87</v>
          </cell>
          <cell r="J719">
            <v>7.3822263749163798E-5</v>
          </cell>
          <cell r="K719">
            <v>2364</v>
          </cell>
          <cell r="L719">
            <v>4520.2585180078704</v>
          </cell>
          <cell r="M719">
            <v>105</v>
          </cell>
          <cell r="N719">
            <v>0.24724492712705701</v>
          </cell>
          <cell r="O719">
            <v>221</v>
          </cell>
          <cell r="P719">
            <v>0.1</v>
          </cell>
          <cell r="Q719">
            <v>1505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  <cell r="I720">
            <v>27</v>
          </cell>
          <cell r="J720">
            <v>4.7601178502426802E-5</v>
          </cell>
          <cell r="K720">
            <v>3097</v>
          </cell>
          <cell r="L720">
            <v>3729.4821140468998</v>
          </cell>
          <cell r="M720">
            <v>179</v>
          </cell>
          <cell r="N720">
            <v>0.16318500201783101</v>
          </cell>
          <cell r="O720">
            <v>457</v>
          </cell>
          <cell r="Q720">
            <v>3321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  <cell r="I721">
            <v>11</v>
          </cell>
          <cell r="J721">
            <v>8.3714594893535805E-5</v>
          </cell>
          <cell r="K721">
            <v>2102</v>
          </cell>
          <cell r="L721">
            <v>4.3909334495108299</v>
          </cell>
          <cell r="M721">
            <v>2770</v>
          </cell>
          <cell r="N721">
            <v>2.25474411370669E-4</v>
          </cell>
          <cell r="O721">
            <v>2824</v>
          </cell>
          <cell r="Q721">
            <v>3236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  <cell r="I722">
            <v>124</v>
          </cell>
          <cell r="J722">
            <v>4.9276904027783101E-5</v>
          </cell>
          <cell r="K722">
            <v>3056</v>
          </cell>
          <cell r="L722">
            <v>12.6776056546208</v>
          </cell>
          <cell r="M722">
            <v>2575</v>
          </cell>
          <cell r="N722">
            <v>8.4051530464214095E-4</v>
          </cell>
          <cell r="O722">
            <v>2665</v>
          </cell>
          <cell r="P722">
            <v>0.04</v>
          </cell>
          <cell r="Q722">
            <v>2135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  <cell r="I723">
            <v>15</v>
          </cell>
          <cell r="J723">
            <v>4.09978127815217E-5</v>
          </cell>
          <cell r="K723">
            <v>3244</v>
          </cell>
          <cell r="L723">
            <v>13.7861356822898</v>
          </cell>
          <cell r="M723">
            <v>2555</v>
          </cell>
          <cell r="N723">
            <v>5.8477088222556905E-4</v>
          </cell>
          <cell r="O723">
            <v>2714</v>
          </cell>
          <cell r="Q723">
            <v>3094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  <cell r="I724">
            <v>216</v>
          </cell>
          <cell r="J724">
            <v>6.3081245423026494E-5</v>
          </cell>
          <cell r="K724">
            <v>2677</v>
          </cell>
          <cell r="L724">
            <v>1680.4041711658399</v>
          </cell>
          <cell r="M724">
            <v>528</v>
          </cell>
          <cell r="N724">
            <v>0.103923983682122</v>
          </cell>
          <cell r="O724">
            <v>741</v>
          </cell>
          <cell r="P724">
            <v>3.18</v>
          </cell>
          <cell r="Q724">
            <v>556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  <cell r="I725">
            <v>187</v>
          </cell>
          <cell r="J725">
            <v>6.2934815265607998E-5</v>
          </cell>
          <cell r="K725">
            <v>2683</v>
          </cell>
          <cell r="L725">
            <v>3772.46196542593</v>
          </cell>
          <cell r="M725">
            <v>174</v>
          </cell>
          <cell r="N725">
            <v>0.23544923991615599</v>
          </cell>
          <cell r="O725">
            <v>246</v>
          </cell>
          <cell r="P725">
            <v>11.8</v>
          </cell>
          <cell r="Q725">
            <v>381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  <cell r="I726">
            <v>195</v>
          </cell>
          <cell r="J726">
            <v>7.8142874552137602E-5</v>
          </cell>
          <cell r="K726">
            <v>2254</v>
          </cell>
          <cell r="L726">
            <v>2667.8797455287399</v>
          </cell>
          <cell r="M726">
            <v>319</v>
          </cell>
          <cell r="N726">
            <v>0.180951227840076</v>
          </cell>
          <cell r="O726">
            <v>397</v>
          </cell>
          <cell r="P726">
            <v>3.37</v>
          </cell>
          <cell r="Q726">
            <v>549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  <cell r="I727">
            <v>357</v>
          </cell>
          <cell r="J727">
            <v>6.9107464998033406E-5</v>
          </cell>
          <cell r="K727">
            <v>2503</v>
          </cell>
          <cell r="L727">
            <v>3912.9423103036102</v>
          </cell>
          <cell r="M727">
            <v>155</v>
          </cell>
          <cell r="N727">
            <v>0.25883686685553797</v>
          </cell>
          <cell r="O727">
            <v>201</v>
          </cell>
          <cell r="P727">
            <v>2.74</v>
          </cell>
          <cell r="Q727">
            <v>586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  <cell r="I728">
            <v>130</v>
          </cell>
          <cell r="J728">
            <v>8.0747004282128706E-5</v>
          </cell>
          <cell r="K728">
            <v>2187</v>
          </cell>
          <cell r="L728">
            <v>212.02919459509701</v>
          </cell>
          <cell r="M728">
            <v>1614</v>
          </cell>
          <cell r="N728">
            <v>2.1934664446791201E-2</v>
          </cell>
          <cell r="O728">
            <v>1631</v>
          </cell>
          <cell r="P728">
            <v>0.01</v>
          </cell>
          <cell r="Q728">
            <v>2584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  <cell r="I729">
            <v>280</v>
          </cell>
          <cell r="J729">
            <v>7.4699448056543294E-5</v>
          </cell>
          <cell r="K729">
            <v>2339</v>
          </cell>
          <cell r="L729">
            <v>3983.59135338447</v>
          </cell>
          <cell r="M729">
            <v>150</v>
          </cell>
          <cell r="N729">
            <v>0.29053802265223999</v>
          </cell>
          <cell r="O729">
            <v>142</v>
          </cell>
          <cell r="P729">
            <v>18.05</v>
          </cell>
          <cell r="Q729">
            <v>326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  <cell r="I730">
            <v>13</v>
          </cell>
          <cell r="J730">
            <v>1.38117041877614E-4</v>
          </cell>
          <cell r="K730">
            <v>892</v>
          </cell>
          <cell r="L730">
            <v>567.22933072382705</v>
          </cell>
          <cell r="M730">
            <v>1131</v>
          </cell>
          <cell r="N730">
            <v>9.7071076923700705E-2</v>
          </cell>
          <cell r="O730">
            <v>779</v>
          </cell>
          <cell r="P730">
            <v>0.06</v>
          </cell>
          <cell r="Q730">
            <v>1831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  <cell r="I731">
            <v>101</v>
          </cell>
          <cell r="J731">
            <v>6.4324085407392993E-5</v>
          </cell>
          <cell r="K731">
            <v>2633</v>
          </cell>
          <cell r="L731">
            <v>2347.8147548033198</v>
          </cell>
          <cell r="M731">
            <v>374</v>
          </cell>
          <cell r="N731">
            <v>0.15083606466024599</v>
          </cell>
          <cell r="O731">
            <v>513</v>
          </cell>
          <cell r="P731">
            <v>3.03</v>
          </cell>
          <cell r="Q731">
            <v>567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  <cell r="I732">
            <v>103</v>
          </cell>
          <cell r="J732">
            <v>1.08220030332393E-4</v>
          </cell>
          <cell r="K732">
            <v>1447</v>
          </cell>
          <cell r="L732">
            <v>214.14057508422999</v>
          </cell>
          <cell r="M732">
            <v>1611</v>
          </cell>
          <cell r="N732">
            <v>3.3074098305673399E-2</v>
          </cell>
          <cell r="O732">
            <v>1405</v>
          </cell>
          <cell r="P732">
            <v>0.04</v>
          </cell>
          <cell r="Q732">
            <v>2224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  <cell r="I733">
            <v>207</v>
          </cell>
          <cell r="J733">
            <v>7.0079778359962696E-5</v>
          </cell>
          <cell r="K733">
            <v>2471</v>
          </cell>
          <cell r="L733">
            <v>1591.10881204873</v>
          </cell>
          <cell r="M733">
            <v>563</v>
          </cell>
          <cell r="N733">
            <v>0.10682633660919701</v>
          </cell>
          <cell r="O733">
            <v>726</v>
          </cell>
          <cell r="P733">
            <v>0.11</v>
          </cell>
          <cell r="Q733">
            <v>1436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  <cell r="I734">
            <v>78</v>
          </cell>
          <cell r="J734">
            <v>8.9334964473098996E-5</v>
          </cell>
          <cell r="K734">
            <v>1938</v>
          </cell>
          <cell r="L734">
            <v>14.118563038842</v>
          </cell>
          <cell r="M734">
            <v>2545</v>
          </cell>
          <cell r="N734">
            <v>1.0988535085158901E-3</v>
          </cell>
          <cell r="O734">
            <v>2618</v>
          </cell>
          <cell r="P734">
            <v>1.24</v>
          </cell>
          <cell r="Q734">
            <v>694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  <cell r="I735">
            <v>236</v>
          </cell>
          <cell r="J735">
            <v>7.8905993855880898E-5</v>
          </cell>
          <cell r="K735">
            <v>2237</v>
          </cell>
          <cell r="L735">
            <v>2954.5395181060999</v>
          </cell>
          <cell r="M735">
            <v>278</v>
          </cell>
          <cell r="N735">
            <v>0.19500562535228799</v>
          </cell>
          <cell r="O735">
            <v>348</v>
          </cell>
          <cell r="P735">
            <v>0.13</v>
          </cell>
          <cell r="Q735">
            <v>1353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  <cell r="I736">
            <v>99</v>
          </cell>
          <cell r="J736">
            <v>9.8915778222845402E-5</v>
          </cell>
          <cell r="K736">
            <v>1672</v>
          </cell>
          <cell r="L736">
            <v>1472.79621961574</v>
          </cell>
          <cell r="M736">
            <v>605</v>
          </cell>
          <cell r="N736">
            <v>0.13001318956483901</v>
          </cell>
          <cell r="O736">
            <v>604</v>
          </cell>
          <cell r="P736">
            <v>1.54</v>
          </cell>
          <cell r="Q736">
            <v>666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  <cell r="I737">
            <v>265</v>
          </cell>
          <cell r="J737">
            <v>8.2362650504845297E-5</v>
          </cell>
          <cell r="K737">
            <v>2143</v>
          </cell>
          <cell r="L737">
            <v>715.90306472224995</v>
          </cell>
          <cell r="M737">
            <v>1008</v>
          </cell>
          <cell r="N737">
            <v>5.9471941461092699E-2</v>
          </cell>
          <cell r="O737">
            <v>1066</v>
          </cell>
          <cell r="P737">
            <v>2.94</v>
          </cell>
          <cell r="Q737">
            <v>572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  <cell r="I738">
            <v>38</v>
          </cell>
          <cell r="J738">
            <v>7.7444938486567795E-5</v>
          </cell>
          <cell r="K738">
            <v>2278</v>
          </cell>
          <cell r="L738">
            <v>606.24793607190304</v>
          </cell>
          <cell r="M738">
            <v>1095</v>
          </cell>
          <cell r="N738">
            <v>5.1027099679722097E-2</v>
          </cell>
          <cell r="O738">
            <v>1167</v>
          </cell>
          <cell r="Q738">
            <v>3255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  <cell r="I739">
            <v>97</v>
          </cell>
          <cell r="J739">
            <v>8.5709130927949094E-5</v>
          </cell>
          <cell r="K739">
            <v>2037</v>
          </cell>
          <cell r="L739">
            <v>89.718516578960106</v>
          </cell>
          <cell r="M739">
            <v>2001</v>
          </cell>
          <cell r="N739">
            <v>6.7466727814692803E-3</v>
          </cell>
          <cell r="O739">
            <v>2106</v>
          </cell>
          <cell r="P739">
            <v>0.09</v>
          </cell>
          <cell r="Q739">
            <v>1532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  <cell r="I740">
            <v>50</v>
          </cell>
          <cell r="J740">
            <v>6.8560672443709298E-5</v>
          </cell>
          <cell r="K740">
            <v>2521</v>
          </cell>
          <cell r="L740">
            <v>61.126003030534697</v>
          </cell>
          <cell r="M740">
            <v>2147</v>
          </cell>
          <cell r="N740">
            <v>4.5171318847163997E-3</v>
          </cell>
          <cell r="O740">
            <v>2229</v>
          </cell>
          <cell r="Q740">
            <v>2909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  <cell r="I741">
            <v>19</v>
          </cell>
          <cell r="J741">
            <v>7.3781900267165697E-5</v>
          </cell>
          <cell r="K741">
            <v>2367</v>
          </cell>
          <cell r="L741">
            <v>806.93690638615499</v>
          </cell>
          <cell r="M741">
            <v>932</v>
          </cell>
          <cell r="N741">
            <v>5.4335544381249698E-2</v>
          </cell>
          <cell r="O741">
            <v>1130</v>
          </cell>
          <cell r="Q741">
            <v>3304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  <cell r="I742">
            <v>56</v>
          </cell>
          <cell r="J742">
            <v>8.2564567427263099E-5</v>
          </cell>
          <cell r="K742">
            <v>2141</v>
          </cell>
          <cell r="L742">
            <v>408.40697997018498</v>
          </cell>
          <cell r="M742">
            <v>1288</v>
          </cell>
          <cell r="N742">
            <v>2.97291771257473E-2</v>
          </cell>
          <cell r="O742">
            <v>1467</v>
          </cell>
          <cell r="Q742">
            <v>2866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  <cell r="I743">
            <v>79</v>
          </cell>
          <cell r="J743">
            <v>1.0836096398155499E-4</v>
          </cell>
          <cell r="K743">
            <v>1443</v>
          </cell>
          <cell r="L743">
            <v>6.5151788616229694E-2</v>
          </cell>
          <cell r="M743">
            <v>3561</v>
          </cell>
          <cell r="N743">
            <v>7.0599106195772E-6</v>
          </cell>
          <cell r="O743">
            <v>3164</v>
          </cell>
          <cell r="P743">
            <v>0.74</v>
          </cell>
          <cell r="Q743">
            <v>793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  <cell r="I744">
            <v>12</v>
          </cell>
          <cell r="J744">
            <v>3.9908820023507903E-5</v>
          </cell>
          <cell r="K744">
            <v>3271</v>
          </cell>
          <cell r="L744">
            <v>3097.7846782254801</v>
          </cell>
          <cell r="M744">
            <v>255</v>
          </cell>
          <cell r="N744">
            <v>0.117918115608355</v>
          </cell>
          <cell r="O744">
            <v>659</v>
          </cell>
          <cell r="Q744">
            <v>3454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  <cell r="I745">
            <v>50</v>
          </cell>
          <cell r="J745">
            <v>7.7870977838756498E-5</v>
          </cell>
          <cell r="K745">
            <v>2262</v>
          </cell>
          <cell r="L745">
            <v>1006.50749449297</v>
          </cell>
          <cell r="M745">
            <v>830</v>
          </cell>
          <cell r="N745">
            <v>8.5439564161784304E-2</v>
          </cell>
          <cell r="O745">
            <v>856</v>
          </cell>
          <cell r="Q745">
            <v>2859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  <cell r="I746">
            <v>68</v>
          </cell>
          <cell r="J746">
            <v>6.2862344547658507E-5</v>
          </cell>
          <cell r="K746">
            <v>2687</v>
          </cell>
          <cell r="L746">
            <v>71.584989756641207</v>
          </cell>
          <cell r="M746">
            <v>2084</v>
          </cell>
          <cell r="N746">
            <v>5.34053308984574E-3</v>
          </cell>
          <cell r="O746">
            <v>2193</v>
          </cell>
          <cell r="P746">
            <v>0.78</v>
          </cell>
          <cell r="Q746">
            <v>778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  <cell r="I747">
            <v>62</v>
          </cell>
          <cell r="J747">
            <v>8.3509015102237904E-5</v>
          </cell>
          <cell r="K747">
            <v>2115</v>
          </cell>
          <cell r="L747">
            <v>543.57046863104097</v>
          </cell>
          <cell r="M747">
            <v>1155</v>
          </cell>
          <cell r="N747">
            <v>4.15259627805281E-2</v>
          </cell>
          <cell r="O747">
            <v>1282</v>
          </cell>
          <cell r="P747">
            <v>2.35</v>
          </cell>
          <cell r="Q747">
            <v>612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  <cell r="I748">
            <v>40</v>
          </cell>
          <cell r="J748">
            <v>9.8300598764557701E-5</v>
          </cell>
          <cell r="K748">
            <v>1683</v>
          </cell>
          <cell r="L748">
            <v>125.299217678524</v>
          </cell>
          <cell r="M748">
            <v>1858</v>
          </cell>
          <cell r="N748">
            <v>1.5132386905944199E-2</v>
          </cell>
          <cell r="O748">
            <v>1778</v>
          </cell>
          <cell r="P748">
            <v>0.04</v>
          </cell>
          <cell r="Q748">
            <v>2104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  <cell r="I749">
            <v>103</v>
          </cell>
          <cell r="J749">
            <v>8.8656366910179295E-5</v>
          </cell>
          <cell r="K749">
            <v>1965</v>
          </cell>
          <cell r="L749">
            <v>37.034591629660298</v>
          </cell>
          <cell r="M749">
            <v>2297</v>
          </cell>
          <cell r="N749">
            <v>3.4005457539502998E-3</v>
          </cell>
          <cell r="O749">
            <v>2304</v>
          </cell>
          <cell r="P749">
            <v>0.04</v>
          </cell>
          <cell r="Q749">
            <v>2168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  <cell r="I750">
            <v>26</v>
          </cell>
          <cell r="J750">
            <v>6.9952640002996302E-5</v>
          </cell>
          <cell r="K750">
            <v>2473</v>
          </cell>
          <cell r="L750">
            <v>79.983827410374502</v>
          </cell>
          <cell r="M750">
            <v>2048</v>
          </cell>
          <cell r="N750">
            <v>5.8121823079316697E-3</v>
          </cell>
          <cell r="O750">
            <v>2163</v>
          </cell>
          <cell r="Q750">
            <v>2782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  <cell r="I751">
            <v>48</v>
          </cell>
          <cell r="J751">
            <v>2.25753353691849E-5</v>
          </cell>
          <cell r="K751">
            <v>3514</v>
          </cell>
          <cell r="L751">
            <v>6.5157786712868704E-2</v>
          </cell>
          <cell r="M751">
            <v>3558</v>
          </cell>
          <cell r="N751">
            <v>1.4709588869568299E-6</v>
          </cell>
          <cell r="O751">
            <v>3549</v>
          </cell>
          <cell r="Q751">
            <v>2716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  <cell r="I752">
            <v>19</v>
          </cell>
          <cell r="J752">
            <v>1.6628901127995399E-4</v>
          </cell>
          <cell r="K752">
            <v>580</v>
          </cell>
          <cell r="L752">
            <v>366.16675036899198</v>
          </cell>
          <cell r="M752">
            <v>1344</v>
          </cell>
          <cell r="N752">
            <v>5.9840286002012001E-2</v>
          </cell>
          <cell r="O752">
            <v>1063</v>
          </cell>
          <cell r="P752">
            <v>0.04</v>
          </cell>
          <cell r="Q752">
            <v>2199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  <cell r="I753">
            <v>184</v>
          </cell>
          <cell r="J753">
            <v>7.3727897672696302E-5</v>
          </cell>
          <cell r="K753">
            <v>2369</v>
          </cell>
          <cell r="L753">
            <v>1030.4195698081901</v>
          </cell>
          <cell r="M753">
            <v>808</v>
          </cell>
          <cell r="N753">
            <v>7.1993739951529301E-2</v>
          </cell>
          <cell r="O753">
            <v>965</v>
          </cell>
          <cell r="P753">
            <v>4.0199999999999996</v>
          </cell>
          <cell r="Q753">
            <v>529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  <cell r="I754">
            <v>107</v>
          </cell>
          <cell r="J754">
            <v>5.3404966089384902E-5</v>
          </cell>
          <cell r="K754">
            <v>2952</v>
          </cell>
          <cell r="L754">
            <v>932.29324977420197</v>
          </cell>
          <cell r="M754">
            <v>869</v>
          </cell>
          <cell r="N754">
            <v>5.0373904855538901E-2</v>
          </cell>
          <cell r="O754">
            <v>1174</v>
          </cell>
          <cell r="P754">
            <v>0.13</v>
          </cell>
          <cell r="Q754">
            <v>1343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  <cell r="I755">
            <v>129</v>
          </cell>
          <cell r="J755">
            <v>6.0018075735968001E-5</v>
          </cell>
          <cell r="K755">
            <v>2773</v>
          </cell>
          <cell r="L755">
            <v>726.42309532782895</v>
          </cell>
          <cell r="M755">
            <v>994</v>
          </cell>
          <cell r="N755">
            <v>5.4986078752104803E-2</v>
          </cell>
          <cell r="O755">
            <v>1124</v>
          </cell>
          <cell r="P755">
            <v>0.05</v>
          </cell>
          <cell r="Q755">
            <v>1936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  <cell r="I756">
            <v>154</v>
          </cell>
          <cell r="J756">
            <v>9.3819975352909499E-5</v>
          </cell>
          <cell r="K756">
            <v>1797</v>
          </cell>
          <cell r="L756">
            <v>973.10170927414799</v>
          </cell>
          <cell r="M756">
            <v>848</v>
          </cell>
          <cell r="N756">
            <v>8.2366798466256996E-2</v>
          </cell>
          <cell r="O756">
            <v>881</v>
          </cell>
          <cell r="P756">
            <v>7.99</v>
          </cell>
          <cell r="Q756">
            <v>438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  <cell r="I757">
            <v>42</v>
          </cell>
          <cell r="J757">
            <v>9.1927962148474705E-5</v>
          </cell>
          <cell r="K757">
            <v>1846</v>
          </cell>
          <cell r="L757">
            <v>973.39106013297499</v>
          </cell>
          <cell r="M757">
            <v>847</v>
          </cell>
          <cell r="N757">
            <v>7.6640317572595304E-2</v>
          </cell>
          <cell r="O757">
            <v>930</v>
          </cell>
          <cell r="P757">
            <v>1.23</v>
          </cell>
          <cell r="Q757">
            <v>698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  <cell r="I758">
            <v>106</v>
          </cell>
          <cell r="J758">
            <v>1.1505992464457E-4</v>
          </cell>
          <cell r="K758">
            <v>1297</v>
          </cell>
          <cell r="L758">
            <v>1154.6789979544999</v>
          </cell>
          <cell r="M758">
            <v>753</v>
          </cell>
          <cell r="N758">
            <v>0.11341315338447901</v>
          </cell>
          <cell r="O758">
            <v>684</v>
          </cell>
          <cell r="P758">
            <v>5.58</v>
          </cell>
          <cell r="Q758">
            <v>484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  <cell r="I759">
            <v>52</v>
          </cell>
          <cell r="J759">
            <v>5.7366903838556E-5</v>
          </cell>
          <cell r="K759">
            <v>2854</v>
          </cell>
          <cell r="L759">
            <v>1.7424068631971601</v>
          </cell>
          <cell r="M759">
            <v>2852</v>
          </cell>
          <cell r="N759">
            <v>1.1661998417993499E-4</v>
          </cell>
          <cell r="O759">
            <v>2868</v>
          </cell>
          <cell r="P759">
            <v>0.04</v>
          </cell>
          <cell r="Q759">
            <v>2194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  <cell r="I760">
            <v>61</v>
          </cell>
          <cell r="J760">
            <v>6.5027955375238596E-5</v>
          </cell>
          <cell r="K760">
            <v>2609</v>
          </cell>
          <cell r="L760">
            <v>22.299952845147399</v>
          </cell>
          <cell r="M760">
            <v>2423</v>
          </cell>
          <cell r="N760">
            <v>1.39379403999491E-3</v>
          </cell>
          <cell r="O760">
            <v>2573</v>
          </cell>
          <cell r="P760">
            <v>0.52</v>
          </cell>
          <cell r="Q760">
            <v>885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  <cell r="I761">
            <v>93</v>
          </cell>
          <cell r="J761">
            <v>7.19403274209765E-5</v>
          </cell>
          <cell r="K761">
            <v>2421</v>
          </cell>
          <cell r="L761">
            <v>13.0318871756763</v>
          </cell>
          <cell r="M761">
            <v>2569</v>
          </cell>
          <cell r="N761">
            <v>1.9106770153163601E-3</v>
          </cell>
          <cell r="O761">
            <v>2487</v>
          </cell>
          <cell r="P761">
            <v>1.2</v>
          </cell>
          <cell r="Q761">
            <v>702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  <cell r="I762">
            <v>47</v>
          </cell>
          <cell r="J762">
            <v>9.4494411749347705E-5</v>
          </cell>
          <cell r="K762">
            <v>1780</v>
          </cell>
          <cell r="L762">
            <v>1225.63377443697</v>
          </cell>
          <cell r="M762">
            <v>715</v>
          </cell>
          <cell r="N762">
            <v>0.111978247321429</v>
          </cell>
          <cell r="O762">
            <v>701</v>
          </cell>
          <cell r="Q762">
            <v>2957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  <cell r="I763">
            <v>173</v>
          </cell>
          <cell r="J763">
            <v>9.4997009567604804E-5</v>
          </cell>
          <cell r="K763">
            <v>1766</v>
          </cell>
          <cell r="L763">
            <v>59.7612331365861</v>
          </cell>
          <cell r="M763">
            <v>2156</v>
          </cell>
          <cell r="N763">
            <v>5.8817009441489397E-3</v>
          </cell>
          <cell r="O763">
            <v>2161</v>
          </cell>
          <cell r="P763">
            <v>1</v>
          </cell>
          <cell r="Q763">
            <v>732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  <cell r="I764">
            <v>206</v>
          </cell>
          <cell r="J764">
            <v>9.0039097142049202E-5</v>
          </cell>
          <cell r="K764">
            <v>1912</v>
          </cell>
          <cell r="L764">
            <v>1240.33554103795</v>
          </cell>
          <cell r="M764">
            <v>706</v>
          </cell>
          <cell r="N764">
            <v>0.102191710826466</v>
          </cell>
          <cell r="O764">
            <v>750</v>
          </cell>
          <cell r="P764">
            <v>6.79</v>
          </cell>
          <cell r="Q764">
            <v>460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  <cell r="I765">
            <v>114</v>
          </cell>
          <cell r="J765">
            <v>9.9942098546435104E-5</v>
          </cell>
          <cell r="K765">
            <v>1647</v>
          </cell>
          <cell r="L765">
            <v>85.261307500114995</v>
          </cell>
          <cell r="M765">
            <v>2028</v>
          </cell>
          <cell r="N765">
            <v>7.6261058223307896E-3</v>
          </cell>
          <cell r="O765">
            <v>2063</v>
          </cell>
          <cell r="P765">
            <v>0.53</v>
          </cell>
          <cell r="Q765">
            <v>881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  <cell r="I766">
            <v>198</v>
          </cell>
          <cell r="J766">
            <v>8.1800432505068295E-5</v>
          </cell>
          <cell r="K766">
            <v>2160</v>
          </cell>
          <cell r="L766">
            <v>268.43998087563199</v>
          </cell>
          <cell r="M766">
            <v>1503</v>
          </cell>
          <cell r="N766">
            <v>2.55852761459264E-2</v>
          </cell>
          <cell r="O766">
            <v>1545</v>
          </cell>
          <cell r="P766">
            <v>0.02</v>
          </cell>
          <cell r="Q766">
            <v>2449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  <cell r="I767">
            <v>9</v>
          </cell>
          <cell r="J767">
            <v>9.73007675687161E-5</v>
          </cell>
          <cell r="K767">
            <v>1706</v>
          </cell>
          <cell r="L767">
            <v>238.399464381592</v>
          </cell>
          <cell r="M767">
            <v>1571</v>
          </cell>
          <cell r="N767">
            <v>2.4166260225464399E-2</v>
          </cell>
          <cell r="O767">
            <v>1576</v>
          </cell>
          <cell r="Q767">
            <v>2824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  <cell r="I768">
            <v>91</v>
          </cell>
          <cell r="J768">
            <v>8.7800366317322998E-5</v>
          </cell>
          <cell r="K768">
            <v>1990</v>
          </cell>
          <cell r="L768">
            <v>114.14156200587701</v>
          </cell>
          <cell r="M768">
            <v>1899</v>
          </cell>
          <cell r="N768">
            <v>1.07242224755685E-2</v>
          </cell>
          <cell r="O768">
            <v>1932</v>
          </cell>
          <cell r="P768">
            <v>0.02</v>
          </cell>
          <cell r="Q768">
            <v>2482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  <cell r="I769">
            <v>134</v>
          </cell>
          <cell r="J769">
            <v>8.8187756855609694E-5</v>
          </cell>
          <cell r="K769">
            <v>1977</v>
          </cell>
          <cell r="L769">
            <v>1157.3809511726699</v>
          </cell>
          <cell r="M769">
            <v>751</v>
          </cell>
          <cell r="N769">
            <v>0.111766963666404</v>
          </cell>
          <cell r="O769">
            <v>703</v>
          </cell>
          <cell r="P769">
            <v>7.05</v>
          </cell>
          <cell r="Q769">
            <v>453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  <cell r="I770">
            <v>35</v>
          </cell>
          <cell r="J770">
            <v>1.1325988296968099E-4</v>
          </cell>
          <cell r="K770">
            <v>1338</v>
          </cell>
          <cell r="L770">
            <v>266.27997252667001</v>
          </cell>
          <cell r="M770">
            <v>1506</v>
          </cell>
          <cell r="N770">
            <v>2.7853638054219101E-2</v>
          </cell>
          <cell r="O770">
            <v>1499</v>
          </cell>
          <cell r="P770">
            <v>11.62</v>
          </cell>
          <cell r="Q770">
            <v>384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  <cell r="I771">
            <v>35</v>
          </cell>
          <cell r="J771">
            <v>9.6023587788554902E-5</v>
          </cell>
          <cell r="K771">
            <v>1728</v>
          </cell>
          <cell r="L771">
            <v>1460.11712957742</v>
          </cell>
          <cell r="M771">
            <v>611</v>
          </cell>
          <cell r="N771">
            <v>0.18088252039813901</v>
          </cell>
          <cell r="O771">
            <v>398</v>
          </cell>
          <cell r="P771">
            <v>0.5</v>
          </cell>
          <cell r="Q771">
            <v>894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  <cell r="I772">
            <v>295</v>
          </cell>
          <cell r="J772">
            <v>4.3412936570161503E-5</v>
          </cell>
          <cell r="K772">
            <v>3203</v>
          </cell>
          <cell r="L772">
            <v>3907.4676951737902</v>
          </cell>
          <cell r="M772">
            <v>156</v>
          </cell>
          <cell r="N772">
            <v>0.15995769802298701</v>
          </cell>
          <cell r="O772">
            <v>470</v>
          </cell>
          <cell r="P772">
            <v>0.13</v>
          </cell>
          <cell r="Q772">
            <v>1340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  <cell r="I773">
            <v>111</v>
          </cell>
          <cell r="J773">
            <v>5.0426579529161599E-5</v>
          </cell>
          <cell r="K773">
            <v>3030</v>
          </cell>
          <cell r="L773">
            <v>3238.0724410677899</v>
          </cell>
          <cell r="M773">
            <v>229</v>
          </cell>
          <cell r="N773">
            <v>0.187594402265678</v>
          </cell>
          <cell r="O773">
            <v>376</v>
          </cell>
          <cell r="P773">
            <v>0.02</v>
          </cell>
          <cell r="Q773">
            <v>2550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  <cell r="I774">
            <v>70</v>
          </cell>
          <cell r="J774">
            <v>9.2299452587342595E-5</v>
          </cell>
          <cell r="K774">
            <v>1835</v>
          </cell>
          <cell r="L774">
            <v>1163.05185981982</v>
          </cell>
          <cell r="M774">
            <v>748</v>
          </cell>
          <cell r="N774">
            <v>9.0425791155532106E-2</v>
          </cell>
          <cell r="O774">
            <v>819</v>
          </cell>
          <cell r="Q774">
            <v>2667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  <cell r="I775">
            <v>238</v>
          </cell>
          <cell r="J775">
            <v>3.6266148673363999E-5</v>
          </cell>
          <cell r="K775">
            <v>3328</v>
          </cell>
          <cell r="L775">
            <v>3033.8847577259999</v>
          </cell>
          <cell r="M775">
            <v>265</v>
          </cell>
          <cell r="N775">
            <v>0.109374574473022</v>
          </cell>
          <cell r="O775">
            <v>716</v>
          </cell>
          <cell r="P775">
            <v>0.06</v>
          </cell>
          <cell r="Q775">
            <v>1813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  <cell r="I776">
            <v>188</v>
          </cell>
          <cell r="J776">
            <v>9.7904504521769295E-5</v>
          </cell>
          <cell r="K776">
            <v>1694</v>
          </cell>
          <cell r="L776">
            <v>539.32206418310398</v>
          </cell>
          <cell r="M776">
            <v>1159</v>
          </cell>
          <cell r="N776">
            <v>7.1499869601060001E-2</v>
          </cell>
          <cell r="O776">
            <v>969</v>
          </cell>
          <cell r="P776">
            <v>0.02</v>
          </cell>
          <cell r="Q776">
            <v>2564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  <cell r="I777">
            <v>269</v>
          </cell>
          <cell r="J777">
            <v>5.3137349697338499E-5</v>
          </cell>
          <cell r="K777">
            <v>2963</v>
          </cell>
          <cell r="L777">
            <v>2721.70086248196</v>
          </cell>
          <cell r="M777">
            <v>308</v>
          </cell>
          <cell r="N777">
            <v>0.143549247225013</v>
          </cell>
          <cell r="O777">
            <v>554</v>
          </cell>
          <cell r="P777">
            <v>7.0000000000000007E-2</v>
          </cell>
          <cell r="Q777">
            <v>1761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  <cell r="I778">
            <v>185</v>
          </cell>
          <cell r="J778">
            <v>8.3921237190857597E-5</v>
          </cell>
          <cell r="K778">
            <v>2097</v>
          </cell>
          <cell r="L778">
            <v>3941.9662010483598</v>
          </cell>
          <cell r="M778">
            <v>151</v>
          </cell>
          <cell r="N778">
            <v>0.31272863130893103</v>
          </cell>
          <cell r="O778">
            <v>123</v>
          </cell>
          <cell r="Q778">
            <v>2696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  <cell r="I779">
            <v>282</v>
          </cell>
          <cell r="J779">
            <v>7.3532123626916606E-5</v>
          </cell>
          <cell r="K779">
            <v>2382</v>
          </cell>
          <cell r="L779">
            <v>3010.4190935513302</v>
          </cell>
          <cell r="M779">
            <v>268</v>
          </cell>
          <cell r="N779">
            <v>0.22599125642835799</v>
          </cell>
          <cell r="O779">
            <v>271</v>
          </cell>
          <cell r="P779">
            <v>0.04</v>
          </cell>
          <cell r="Q779">
            <v>2131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  <cell r="I780">
            <v>152</v>
          </cell>
          <cell r="J780">
            <v>6.9299102853236902E-5</v>
          </cell>
          <cell r="K780">
            <v>2497</v>
          </cell>
          <cell r="L780">
            <v>2362.2490658074098</v>
          </cell>
          <cell r="M780">
            <v>369</v>
          </cell>
          <cell r="N780">
            <v>0.113274835538948</v>
          </cell>
          <cell r="O780">
            <v>686</v>
          </cell>
          <cell r="P780">
            <v>4.34</v>
          </cell>
          <cell r="Q780">
            <v>522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  <cell r="I781">
            <v>357</v>
          </cell>
          <cell r="J781">
            <v>6.4485215100408097E-5</v>
          </cell>
          <cell r="K781">
            <v>2628</v>
          </cell>
          <cell r="L781">
            <v>2847.1090489315202</v>
          </cell>
          <cell r="M781">
            <v>293</v>
          </cell>
          <cell r="N781">
            <v>0.146661799833504</v>
          </cell>
          <cell r="O781">
            <v>540</v>
          </cell>
          <cell r="P781">
            <v>0.1</v>
          </cell>
          <cell r="Q781">
            <v>1507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  <cell r="I782">
            <v>454</v>
          </cell>
          <cell r="J782">
            <v>5.1838727688416503E-5</v>
          </cell>
          <cell r="K782">
            <v>2998</v>
          </cell>
          <cell r="L782">
            <v>2965.2948779082299</v>
          </cell>
          <cell r="M782">
            <v>276</v>
          </cell>
          <cell r="N782">
            <v>0.13914878787734</v>
          </cell>
          <cell r="O782">
            <v>572</v>
          </cell>
          <cell r="P782">
            <v>3.66</v>
          </cell>
          <cell r="Q782">
            <v>538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  <cell r="I783">
            <v>174</v>
          </cell>
          <cell r="J783">
            <v>7.9998265088458199E-5</v>
          </cell>
          <cell r="K783">
            <v>2205</v>
          </cell>
          <cell r="L783">
            <v>2635.2321499292302</v>
          </cell>
          <cell r="M783">
            <v>323</v>
          </cell>
          <cell r="N783">
            <v>0.18214130193563899</v>
          </cell>
          <cell r="O783">
            <v>394</v>
          </cell>
          <cell r="P783">
            <v>1.26</v>
          </cell>
          <cell r="Q783">
            <v>692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  <cell r="I784">
            <v>65</v>
          </cell>
          <cell r="J784">
            <v>1.0016627253669801E-4</v>
          </cell>
          <cell r="K784">
            <v>1639</v>
          </cell>
          <cell r="L784">
            <v>414.13676303016598</v>
          </cell>
          <cell r="M784">
            <v>1279</v>
          </cell>
          <cell r="N784">
            <v>2.23974990916209E-2</v>
          </cell>
          <cell r="O784">
            <v>1621</v>
          </cell>
          <cell r="Q784">
            <v>2980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  <cell r="I785">
            <v>279</v>
          </cell>
          <cell r="J785">
            <v>4.9258062135252098E-5</v>
          </cell>
          <cell r="K785">
            <v>3057</v>
          </cell>
          <cell r="L785">
            <v>3602.3142668877099</v>
          </cell>
          <cell r="M785">
            <v>190</v>
          </cell>
          <cell r="N785">
            <v>0.16979802133447799</v>
          </cell>
          <cell r="O785">
            <v>437</v>
          </cell>
          <cell r="P785">
            <v>4.2</v>
          </cell>
          <cell r="Q785">
            <v>524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  <cell r="I786">
            <v>67</v>
          </cell>
          <cell r="J786">
            <v>9.7484048751539295E-5</v>
          </cell>
          <cell r="K786">
            <v>1701</v>
          </cell>
          <cell r="L786">
            <v>651.03617305995397</v>
          </cell>
          <cell r="M786">
            <v>1064</v>
          </cell>
          <cell r="N786">
            <v>4.34426715414599E-2</v>
          </cell>
          <cell r="O786">
            <v>1250</v>
          </cell>
          <cell r="Q786">
            <v>3111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  <cell r="I787">
            <v>49</v>
          </cell>
          <cell r="J787">
            <v>1.0648327232350599E-4</v>
          </cell>
          <cell r="K787">
            <v>1486</v>
          </cell>
          <cell r="L787">
            <v>598.75305377511097</v>
          </cell>
          <cell r="M787">
            <v>1101</v>
          </cell>
          <cell r="N787">
            <v>6.9853156004165404E-2</v>
          </cell>
          <cell r="O787">
            <v>979</v>
          </cell>
          <cell r="Q787">
            <v>3316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  <cell r="I788">
            <v>13</v>
          </cell>
          <cell r="J788">
            <v>7.0158643514635799E-5</v>
          </cell>
          <cell r="K788">
            <v>2468</v>
          </cell>
          <cell r="L788">
            <v>482.81799869057699</v>
          </cell>
          <cell r="M788">
            <v>1213</v>
          </cell>
          <cell r="N788">
            <v>2.5652250715687601E-2</v>
          </cell>
          <cell r="O788">
            <v>1541</v>
          </cell>
          <cell r="Q788">
            <v>3410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  <cell r="I789">
            <v>39</v>
          </cell>
          <cell r="J789">
            <v>1.12878373233558E-4</v>
          </cell>
          <cell r="K789">
            <v>1347</v>
          </cell>
          <cell r="L789">
            <v>2674.31033621806</v>
          </cell>
          <cell r="M789">
            <v>318</v>
          </cell>
          <cell r="N789">
            <v>0.32367703446649299</v>
          </cell>
          <cell r="O789">
            <v>111</v>
          </cell>
          <cell r="Q789">
            <v>3082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  <cell r="I790">
            <v>73</v>
          </cell>
          <cell r="J790">
            <v>9.30605548463473E-5</v>
          </cell>
          <cell r="K790">
            <v>1818</v>
          </cell>
          <cell r="L790">
            <v>270.87096389248501</v>
          </cell>
          <cell r="M790">
            <v>1493</v>
          </cell>
          <cell r="N790">
            <v>2.33703389785203E-2</v>
          </cell>
          <cell r="O790">
            <v>1591</v>
          </cell>
          <cell r="Q790">
            <v>3347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  <cell r="I791">
            <v>14</v>
          </cell>
          <cell r="J791">
            <v>9.4497563483085997E-5</v>
          </cell>
          <cell r="K791">
            <v>1779</v>
          </cell>
          <cell r="L791">
            <v>1192.7699043027401</v>
          </cell>
          <cell r="M791">
            <v>735</v>
          </cell>
          <cell r="N791">
            <v>0.13024178787082699</v>
          </cell>
          <cell r="O791">
            <v>603</v>
          </cell>
          <cell r="Q791">
            <v>3590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  <cell r="I792">
            <v>70</v>
          </cell>
          <cell r="J792">
            <v>1.1545578737630899E-4</v>
          </cell>
          <cell r="K792">
            <v>1289</v>
          </cell>
          <cell r="L792">
            <v>677.93168100586001</v>
          </cell>
          <cell r="M792">
            <v>1037</v>
          </cell>
          <cell r="N792">
            <v>8.0307722433482706E-2</v>
          </cell>
          <cell r="O792">
            <v>895</v>
          </cell>
          <cell r="P792">
            <v>3.29</v>
          </cell>
          <cell r="Q792">
            <v>551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  <cell r="I793">
            <v>112</v>
          </cell>
          <cell r="J793">
            <v>5.68495667746016E-5</v>
          </cell>
          <cell r="K793">
            <v>2866</v>
          </cell>
          <cell r="L793">
            <v>738.50328922593701</v>
          </cell>
          <cell r="M793">
            <v>984</v>
          </cell>
          <cell r="N793">
            <v>3.6587131002719597E-2</v>
          </cell>
          <cell r="O793">
            <v>1343</v>
          </cell>
          <cell r="P793">
            <v>1.1399999999999999</v>
          </cell>
          <cell r="Q793">
            <v>710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  <cell r="I794">
            <v>128</v>
          </cell>
          <cell r="J794">
            <v>4.4844275466821797E-5</v>
          </cell>
          <cell r="K794">
            <v>3165</v>
          </cell>
          <cell r="L794">
            <v>539.03616517979299</v>
          </cell>
          <cell r="M794">
            <v>1160</v>
          </cell>
          <cell r="N794">
            <v>1.7666922349340201E-2</v>
          </cell>
          <cell r="O794">
            <v>1717</v>
          </cell>
          <cell r="P794">
            <v>4.6900000000000004</v>
          </cell>
          <cell r="Q794">
            <v>510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  <cell r="I795">
            <v>222</v>
          </cell>
          <cell r="J795">
            <v>5.8349658900948397E-5</v>
          </cell>
          <cell r="K795">
            <v>2824</v>
          </cell>
          <cell r="L795">
            <v>1193.0263450017001</v>
          </cell>
          <cell r="M795">
            <v>734</v>
          </cell>
          <cell r="N795">
            <v>5.7915359965429403E-2</v>
          </cell>
          <cell r="O795">
            <v>1078</v>
          </cell>
          <cell r="P795">
            <v>0.05</v>
          </cell>
          <cell r="Q795">
            <v>1950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  <cell r="I796">
            <v>9</v>
          </cell>
          <cell r="J796">
            <v>5.17536069916483E-5</v>
          </cell>
          <cell r="K796">
            <v>2999</v>
          </cell>
          <cell r="L796">
            <v>970.93064691778795</v>
          </cell>
          <cell r="M796">
            <v>849</v>
          </cell>
          <cell r="N796">
            <v>4.2388725929470399E-2</v>
          </cell>
          <cell r="O796">
            <v>1263</v>
          </cell>
          <cell r="P796">
            <v>12.05</v>
          </cell>
          <cell r="Q796">
            <v>376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  <cell r="I797">
            <v>60</v>
          </cell>
          <cell r="J797">
            <v>7.4811760441662005E-5</v>
          </cell>
          <cell r="K797">
            <v>2336</v>
          </cell>
          <cell r="L797">
            <v>409.63871036148703</v>
          </cell>
          <cell r="M797">
            <v>1286</v>
          </cell>
          <cell r="N797">
            <v>2.9932499752625401E-2</v>
          </cell>
          <cell r="O797">
            <v>1461</v>
          </cell>
          <cell r="P797">
            <v>5.21</v>
          </cell>
          <cell r="Q797">
            <v>494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  <cell r="I798">
            <v>5</v>
          </cell>
          <cell r="J798">
            <v>1.0399041813798199E-3</v>
          </cell>
          <cell r="K798">
            <v>1</v>
          </cell>
          <cell r="L798">
            <v>6.6431758675379496E-2</v>
          </cell>
          <cell r="M798">
            <v>2993</v>
          </cell>
          <cell r="N798">
            <v>6.9082663622942596E-5</v>
          </cell>
          <cell r="O798">
            <v>2890</v>
          </cell>
          <cell r="Q798">
            <v>3462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  <cell r="I799">
            <v>6</v>
          </cell>
          <cell r="J799">
            <v>5.2978839812567403E-4</v>
          </cell>
          <cell r="K799">
            <v>27</v>
          </cell>
          <cell r="L799">
            <v>978.32560798352995</v>
          </cell>
          <cell r="M799">
            <v>845</v>
          </cell>
          <cell r="N799">
            <v>0.50290707501140297</v>
          </cell>
          <cell r="O799">
            <v>33</v>
          </cell>
          <cell r="Q799">
            <v>2920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  <cell r="I800">
            <v>64</v>
          </cell>
          <cell r="J800">
            <v>1.04389692097583E-4</v>
          </cell>
          <cell r="K800">
            <v>1542</v>
          </cell>
          <cell r="L800">
            <v>5.6342098218155998</v>
          </cell>
          <cell r="M800">
            <v>2725</v>
          </cell>
          <cell r="N800">
            <v>8.2386635228586002E-4</v>
          </cell>
          <cell r="O800">
            <v>2667</v>
          </cell>
          <cell r="P800">
            <v>0.04</v>
          </cell>
          <cell r="Q800">
            <v>2200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  <cell r="I801">
            <v>41</v>
          </cell>
          <cell r="J801">
            <v>1.21735516142685E-4</v>
          </cell>
          <cell r="K801">
            <v>1152</v>
          </cell>
          <cell r="L801">
            <v>32.128752338086599</v>
          </cell>
          <cell r="M801">
            <v>2327</v>
          </cell>
          <cell r="N801">
            <v>3.3424980113830102E-3</v>
          </cell>
          <cell r="O801">
            <v>2310</v>
          </cell>
          <cell r="P801">
            <v>0.04</v>
          </cell>
          <cell r="Q801">
            <v>2191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  <cell r="I802">
            <v>159</v>
          </cell>
          <cell r="J802">
            <v>1.2464156859477301E-4</v>
          </cell>
          <cell r="K802">
            <v>1103</v>
          </cell>
          <cell r="L802">
            <v>555.18237541742405</v>
          </cell>
          <cell r="M802">
            <v>1140</v>
          </cell>
          <cell r="N802">
            <v>5.1116452679953898E-2</v>
          </cell>
          <cell r="O802">
            <v>1166</v>
          </cell>
          <cell r="P802">
            <v>0.08</v>
          </cell>
          <cell r="Q802">
            <v>1582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  <cell r="I803">
            <v>138</v>
          </cell>
          <cell r="J803">
            <v>1.2880443885649899E-4</v>
          </cell>
          <cell r="K803">
            <v>1032</v>
          </cell>
          <cell r="L803">
            <v>78.915757207388793</v>
          </cell>
          <cell r="M803">
            <v>2055</v>
          </cell>
          <cell r="N803">
            <v>7.3787521627644596E-3</v>
          </cell>
          <cell r="O803">
            <v>2078</v>
          </cell>
          <cell r="P803">
            <v>0.13</v>
          </cell>
          <cell r="Q803">
            <v>1356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  <cell r="I804">
            <v>81</v>
          </cell>
          <cell r="J804">
            <v>1.04097187588958E-4</v>
          </cell>
          <cell r="K804">
            <v>1549</v>
          </cell>
          <cell r="L804">
            <v>18.641988939525099</v>
          </cell>
          <cell r="M804">
            <v>2465</v>
          </cell>
          <cell r="N804">
            <v>2.9696857317996501E-3</v>
          </cell>
          <cell r="O804">
            <v>2355</v>
          </cell>
          <cell r="P804">
            <v>0.2</v>
          </cell>
          <cell r="Q804">
            <v>1161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  <cell r="I805">
            <v>207</v>
          </cell>
          <cell r="J805">
            <v>1.14021780151795E-4</v>
          </cell>
          <cell r="K805">
            <v>1320</v>
          </cell>
          <cell r="L805">
            <v>706.18513840109301</v>
          </cell>
          <cell r="M805">
            <v>1015</v>
          </cell>
          <cell r="N805">
            <v>7.3380072740529503E-2</v>
          </cell>
          <cell r="O805">
            <v>953</v>
          </cell>
          <cell r="P805">
            <v>0.19</v>
          </cell>
          <cell r="Q805">
            <v>1176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  <cell r="I806">
            <v>236</v>
          </cell>
          <cell r="J806">
            <v>8.3382282784751096E-5</v>
          </cell>
          <cell r="K806">
            <v>2122</v>
          </cell>
          <cell r="L806">
            <v>1032.74993408667</v>
          </cell>
          <cell r="M806">
            <v>806</v>
          </cell>
          <cell r="N806">
            <v>9.4797013405899799E-2</v>
          </cell>
          <cell r="O806">
            <v>794</v>
          </cell>
          <cell r="P806">
            <v>0.31</v>
          </cell>
          <cell r="Q806">
            <v>1010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  <cell r="I807">
            <v>88</v>
          </cell>
          <cell r="J807">
            <v>1.2792501508391199E-4</v>
          </cell>
          <cell r="K807">
            <v>1048</v>
          </cell>
          <cell r="L807">
            <v>2.22626517171209</v>
          </cell>
          <cell r="M807">
            <v>2832</v>
          </cell>
          <cell r="N807">
            <v>1.2865377705133E-4</v>
          </cell>
          <cell r="O807">
            <v>2862</v>
          </cell>
          <cell r="P807">
            <v>0.74</v>
          </cell>
          <cell r="Q807">
            <v>791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  <cell r="I808">
            <v>174</v>
          </cell>
          <cell r="J808">
            <v>1.11593063081074E-4</v>
          </cell>
          <cell r="K808">
            <v>1377</v>
          </cell>
          <cell r="L808">
            <v>95.781789912574595</v>
          </cell>
          <cell r="M808">
            <v>1979</v>
          </cell>
          <cell r="N808">
            <v>5.6032490691555704E-3</v>
          </cell>
          <cell r="O808">
            <v>2175</v>
          </cell>
          <cell r="P808">
            <v>0.55000000000000004</v>
          </cell>
          <cell r="Q808">
            <v>871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  <cell r="I809">
            <v>123</v>
          </cell>
          <cell r="J809">
            <v>1.2860873835236999E-4</v>
          </cell>
          <cell r="K809">
            <v>1036</v>
          </cell>
          <cell r="L809">
            <v>658.70551811946098</v>
          </cell>
          <cell r="M809">
            <v>1055</v>
          </cell>
          <cell r="N809">
            <v>6.5660611652216497E-2</v>
          </cell>
          <cell r="O809">
            <v>1015</v>
          </cell>
          <cell r="P809">
            <v>0.19</v>
          </cell>
          <cell r="Q809">
            <v>1191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  <cell r="I810">
            <v>293</v>
          </cell>
          <cell r="J810">
            <v>1.32839607418919E-4</v>
          </cell>
          <cell r="K810">
            <v>960</v>
          </cell>
          <cell r="L810">
            <v>388.03466662995902</v>
          </cell>
          <cell r="M810">
            <v>1309</v>
          </cell>
          <cell r="N810">
            <v>3.6175040834033403E-2</v>
          </cell>
          <cell r="O810">
            <v>1351</v>
          </cell>
          <cell r="P810">
            <v>0.18</v>
          </cell>
          <cell r="Q810">
            <v>1199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  <cell r="I811">
            <v>25</v>
          </cell>
          <cell r="J811">
            <v>1.29861132008954E-4</v>
          </cell>
          <cell r="K811">
            <v>1010</v>
          </cell>
          <cell r="L811">
            <v>1.9670851802825899</v>
          </cell>
          <cell r="M811">
            <v>2845</v>
          </cell>
          <cell r="N811">
            <v>1.7176511859292399E-4</v>
          </cell>
          <cell r="O811">
            <v>2847</v>
          </cell>
          <cell r="Q811">
            <v>3018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  <cell r="I812">
            <v>3</v>
          </cell>
          <cell r="J812">
            <v>3.4013874634789899E-4</v>
          </cell>
          <cell r="K812">
            <v>97</v>
          </cell>
          <cell r="L812">
            <v>221.86864563822701</v>
          </cell>
          <cell r="M812">
            <v>1601</v>
          </cell>
          <cell r="N812">
            <v>7.7171955439927997E-2</v>
          </cell>
          <cell r="O812">
            <v>925</v>
          </cell>
          <cell r="P812">
            <v>0.04</v>
          </cell>
          <cell r="Q812">
            <v>2076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  <cell r="I813">
            <v>57</v>
          </cell>
          <cell r="J813">
            <v>1.17527841731706E-4</v>
          </cell>
          <cell r="K813">
            <v>1234</v>
          </cell>
          <cell r="L813">
            <v>612.45451863188498</v>
          </cell>
          <cell r="M813">
            <v>1090</v>
          </cell>
          <cell r="N813">
            <v>6.0186112067615399E-2</v>
          </cell>
          <cell r="O813">
            <v>1062</v>
          </cell>
          <cell r="P813">
            <v>0.04</v>
          </cell>
          <cell r="Q813">
            <v>2114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  <cell r="I814">
            <v>199</v>
          </cell>
          <cell r="J814">
            <v>7.5695883278236494E-5</v>
          </cell>
          <cell r="K814">
            <v>2315</v>
          </cell>
          <cell r="L814">
            <v>471.66611570037401</v>
          </cell>
          <cell r="M814">
            <v>1222</v>
          </cell>
          <cell r="N814">
            <v>2.9563941561665301E-2</v>
          </cell>
          <cell r="O814">
            <v>1471</v>
          </cell>
          <cell r="P814">
            <v>0.2</v>
          </cell>
          <cell r="Q814">
            <v>1167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  <cell r="I815">
            <v>439</v>
          </cell>
          <cell r="J815">
            <v>7.7782182840400503E-5</v>
          </cell>
          <cell r="K815">
            <v>2268</v>
          </cell>
          <cell r="L815">
            <v>921.91646426057298</v>
          </cell>
          <cell r="M815">
            <v>873</v>
          </cell>
          <cell r="N815">
            <v>7.27248002137416E-2</v>
          </cell>
          <cell r="O815">
            <v>958</v>
          </cell>
          <cell r="Q815">
            <v>2719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  <cell r="I816">
            <v>282</v>
          </cell>
          <cell r="J816">
            <v>7.4078876002537495E-5</v>
          </cell>
          <cell r="K816">
            <v>2356</v>
          </cell>
          <cell r="L816">
            <v>382.57493156342599</v>
          </cell>
          <cell r="M816">
            <v>1315</v>
          </cell>
          <cell r="N816">
            <v>1.7700946728232501E-2</v>
          </cell>
          <cell r="O816">
            <v>1716</v>
          </cell>
          <cell r="P816">
            <v>0.1</v>
          </cell>
          <cell r="Q816">
            <v>1463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  <cell r="I817">
            <v>124</v>
          </cell>
          <cell r="J817">
            <v>4.5003038364920598E-5</v>
          </cell>
          <cell r="K817">
            <v>3160</v>
          </cell>
          <cell r="L817">
            <v>67.037559701661095</v>
          </cell>
          <cell r="M817">
            <v>2108</v>
          </cell>
          <cell r="N817">
            <v>3.0208764246730199E-3</v>
          </cell>
          <cell r="O817">
            <v>2348</v>
          </cell>
          <cell r="P817">
            <v>0.31</v>
          </cell>
          <cell r="Q817">
            <v>1004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  <cell r="I818">
            <v>151</v>
          </cell>
          <cell r="J818">
            <v>8.9366517362132001E-5</v>
          </cell>
          <cell r="K818">
            <v>1936</v>
          </cell>
          <cell r="L818">
            <v>23.824595465367899</v>
          </cell>
          <cell r="M818">
            <v>2406</v>
          </cell>
          <cell r="N818">
            <v>1.53944732467969E-3</v>
          </cell>
          <cell r="O818">
            <v>2550</v>
          </cell>
          <cell r="P818">
            <v>0.09</v>
          </cell>
          <cell r="Q818">
            <v>1524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  <cell r="I819">
            <v>345</v>
          </cell>
          <cell r="J819">
            <v>4.8088526167052302E-5</v>
          </cell>
          <cell r="K819">
            <v>3091</v>
          </cell>
          <cell r="L819">
            <v>936.72260675412997</v>
          </cell>
          <cell r="M819">
            <v>867</v>
          </cell>
          <cell r="N819">
            <v>4.4648465817148597E-2</v>
          </cell>
          <cell r="O819">
            <v>1234</v>
          </cell>
          <cell r="P819">
            <v>0.27</v>
          </cell>
          <cell r="Q819">
            <v>1056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  <cell r="I820">
            <v>119</v>
          </cell>
          <cell r="J820">
            <v>1.3142726815419599E-4</v>
          </cell>
          <cell r="K820">
            <v>990</v>
          </cell>
          <cell r="L820">
            <v>316.50502218694203</v>
          </cell>
          <cell r="M820">
            <v>1422</v>
          </cell>
          <cell r="N820">
            <v>3.1137109153696298E-2</v>
          </cell>
          <cell r="O820">
            <v>1440</v>
          </cell>
          <cell r="P820">
            <v>0.06</v>
          </cell>
          <cell r="Q820">
            <v>1894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  <cell r="I821">
            <v>75</v>
          </cell>
          <cell r="J821">
            <v>8.7992693055032994E-5</v>
          </cell>
          <cell r="K821">
            <v>1982</v>
          </cell>
          <cell r="L821">
            <v>2545.3938519926801</v>
          </cell>
          <cell r="M821">
            <v>339</v>
          </cell>
          <cell r="N821">
            <v>0.212237365844822</v>
          </cell>
          <cell r="O821">
            <v>304</v>
          </cell>
          <cell r="P821">
            <v>0.1</v>
          </cell>
          <cell r="Q821">
            <v>1455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  <cell r="I822">
            <v>41</v>
          </cell>
          <cell r="J822">
            <v>1.3924130095203E-4</v>
          </cell>
          <cell r="K822">
            <v>881</v>
          </cell>
          <cell r="L822">
            <v>1480.64060198315</v>
          </cell>
          <cell r="M822">
            <v>604</v>
          </cell>
          <cell r="N822">
            <v>0.13610386277594799</v>
          </cell>
          <cell r="O822">
            <v>581</v>
          </cell>
          <cell r="P822">
            <v>0.19</v>
          </cell>
          <cell r="Q822">
            <v>1177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  <cell r="I823">
            <v>50</v>
          </cell>
          <cell r="J823">
            <v>1.4093855126702599E-4</v>
          </cell>
          <cell r="K823">
            <v>855</v>
          </cell>
          <cell r="L823">
            <v>178.767488976717</v>
          </cell>
          <cell r="M823">
            <v>1687</v>
          </cell>
          <cell r="N823">
            <v>1.7460086956753801E-2</v>
          </cell>
          <cell r="O823">
            <v>1725</v>
          </cell>
          <cell r="P823">
            <v>0.1</v>
          </cell>
          <cell r="Q823">
            <v>1461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  <cell r="I824">
            <v>107</v>
          </cell>
          <cell r="J824">
            <v>1.2514083434078999E-4</v>
          </cell>
          <cell r="K824">
            <v>1095</v>
          </cell>
          <cell r="L824">
            <v>60.238977240346301</v>
          </cell>
          <cell r="M824">
            <v>2153</v>
          </cell>
          <cell r="N824">
            <v>8.4951773640367205E-3</v>
          </cell>
          <cell r="O824">
            <v>2031</v>
          </cell>
          <cell r="P824">
            <v>0.16</v>
          </cell>
          <cell r="Q824">
            <v>1256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  <cell r="I825">
            <v>93</v>
          </cell>
          <cell r="J825">
            <v>8.7370289694136002E-5</v>
          </cell>
          <cell r="K825">
            <v>2002</v>
          </cell>
          <cell r="L825">
            <v>89.478877355655001</v>
          </cell>
          <cell r="M825">
            <v>2003</v>
          </cell>
          <cell r="N825">
            <v>6.8943950981039696E-3</v>
          </cell>
          <cell r="O825">
            <v>2099</v>
          </cell>
          <cell r="P825">
            <v>0.14000000000000001</v>
          </cell>
          <cell r="Q825">
            <v>1319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  <cell r="I826">
            <v>260</v>
          </cell>
          <cell r="J826">
            <v>8.2014476898747399E-5</v>
          </cell>
          <cell r="K826">
            <v>2153</v>
          </cell>
          <cell r="L826">
            <v>273.28858756388598</v>
          </cell>
          <cell r="M826">
            <v>1487</v>
          </cell>
          <cell r="N826">
            <v>2.2915378457869499E-2</v>
          </cell>
          <cell r="O826">
            <v>1604</v>
          </cell>
          <cell r="P826">
            <v>41.27</v>
          </cell>
          <cell r="Q826">
            <v>178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  <cell r="I827">
            <v>170</v>
          </cell>
          <cell r="J827">
            <v>1.0750236768045E-4</v>
          </cell>
          <cell r="K827">
            <v>1464</v>
          </cell>
          <cell r="L827">
            <v>527.786713641662</v>
          </cell>
          <cell r="M827">
            <v>1176</v>
          </cell>
          <cell r="N827">
            <v>5.3282107864112201E-2</v>
          </cell>
          <cell r="O827">
            <v>1144</v>
          </cell>
          <cell r="P827">
            <v>0.12</v>
          </cell>
          <cell r="Q827">
            <v>1366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  <cell r="I828">
            <v>199</v>
          </cell>
          <cell r="J828">
            <v>7.2916281594495203E-5</v>
          </cell>
          <cell r="K828">
            <v>2395</v>
          </cell>
          <cell r="L828">
            <v>56.657341861195498</v>
          </cell>
          <cell r="M828">
            <v>2172</v>
          </cell>
          <cell r="N828">
            <v>2.8225815651619001E-3</v>
          </cell>
          <cell r="O828">
            <v>2368</v>
          </cell>
          <cell r="P828">
            <v>0.28000000000000003</v>
          </cell>
          <cell r="Q828">
            <v>1046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  <cell r="I829">
            <v>1</v>
          </cell>
          <cell r="J829">
            <v>7.0891773793846304E-4</v>
          </cell>
          <cell r="K829">
            <v>7</v>
          </cell>
          <cell r="L829">
            <v>47.582763671875</v>
          </cell>
          <cell r="M829">
            <v>2227</v>
          </cell>
          <cell r="N829">
            <v>3.3732265187126097E-2</v>
          </cell>
          <cell r="O829">
            <v>1395</v>
          </cell>
          <cell r="P829">
            <v>0.2</v>
          </cell>
          <cell r="Q829">
            <v>1164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  <cell r="I830">
            <v>287</v>
          </cell>
          <cell r="J830">
            <v>1.26383267875431E-4</v>
          </cell>
          <cell r="K830">
            <v>1077</v>
          </cell>
          <cell r="L830">
            <v>694.12086936717196</v>
          </cell>
          <cell r="M830">
            <v>1026</v>
          </cell>
          <cell r="N830">
            <v>6.6296422629637697E-2</v>
          </cell>
          <cell r="O830">
            <v>1009</v>
          </cell>
          <cell r="P830">
            <v>0.26</v>
          </cell>
          <cell r="Q830">
            <v>1068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  <cell r="I831">
            <v>205</v>
          </cell>
          <cell r="J831">
            <v>1.0013223831398399E-4</v>
          </cell>
          <cell r="K831">
            <v>1641</v>
          </cell>
          <cell r="L831">
            <v>1026.21208330985</v>
          </cell>
          <cell r="M831">
            <v>810</v>
          </cell>
          <cell r="N831">
            <v>0.10392793394236199</v>
          </cell>
          <cell r="O831">
            <v>740</v>
          </cell>
          <cell r="P831">
            <v>0.11</v>
          </cell>
          <cell r="Q831">
            <v>1441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  <cell r="I832">
            <v>99</v>
          </cell>
          <cell r="J832">
            <v>1.16898599144681E-4</v>
          </cell>
          <cell r="K832">
            <v>1252</v>
          </cell>
          <cell r="L832">
            <v>657.39658371697703</v>
          </cell>
          <cell r="M832">
            <v>1057</v>
          </cell>
          <cell r="N832">
            <v>5.5185404429156801E-2</v>
          </cell>
          <cell r="O832">
            <v>1119</v>
          </cell>
          <cell r="P832">
            <v>0.15</v>
          </cell>
          <cell r="Q832">
            <v>1283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  <cell r="I833">
            <v>109</v>
          </cell>
          <cell r="J833">
            <v>1.2036071641828799E-4</v>
          </cell>
          <cell r="K833">
            <v>1178</v>
          </cell>
          <cell r="L833">
            <v>138.039509899845</v>
          </cell>
          <cell r="M833">
            <v>1818</v>
          </cell>
          <cell r="N833">
            <v>1.55085458287207E-2</v>
          </cell>
          <cell r="O833">
            <v>1770</v>
          </cell>
          <cell r="P833">
            <v>0.24</v>
          </cell>
          <cell r="Q833">
            <v>1094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  <cell r="I834">
            <v>163</v>
          </cell>
          <cell r="J834">
            <v>1.3265450591315499E-4</v>
          </cell>
          <cell r="K834">
            <v>967</v>
          </cell>
          <cell r="L834">
            <v>170.23626487281601</v>
          </cell>
          <cell r="M834">
            <v>1715</v>
          </cell>
          <cell r="N834">
            <v>2.1383004758589699E-2</v>
          </cell>
          <cell r="O834">
            <v>1642</v>
          </cell>
          <cell r="P834">
            <v>0.14000000000000001</v>
          </cell>
          <cell r="Q834">
            <v>1316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  <cell r="I835">
            <v>4</v>
          </cell>
          <cell r="J835">
            <v>3.3491880458313897E-5</v>
          </cell>
          <cell r="K835">
            <v>3376</v>
          </cell>
          <cell r="L835">
            <v>2480.1079494710398</v>
          </cell>
          <cell r="M835">
            <v>347</v>
          </cell>
          <cell r="N835">
            <v>5.0626388222668198E-2</v>
          </cell>
          <cell r="O835">
            <v>1171</v>
          </cell>
          <cell r="Q835">
            <v>3437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  <cell r="I836">
            <v>2</v>
          </cell>
          <cell r="J836">
            <v>1.5818023894098501E-4</v>
          </cell>
          <cell r="K836">
            <v>661</v>
          </cell>
          <cell r="L836">
            <v>1356.35243494672</v>
          </cell>
          <cell r="M836">
            <v>660</v>
          </cell>
          <cell r="N836">
            <v>0.21454815224806001</v>
          </cell>
          <cell r="O836">
            <v>296</v>
          </cell>
          <cell r="Q836">
            <v>3576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  <cell r="I837">
            <v>3</v>
          </cell>
          <cell r="J837">
            <v>1.5628621137390501E-4</v>
          </cell>
          <cell r="K837">
            <v>683</v>
          </cell>
          <cell r="L837">
            <v>4122.2296363547703</v>
          </cell>
          <cell r="M837">
            <v>142</v>
          </cell>
          <cell r="N837">
            <v>0.73150515373203895</v>
          </cell>
          <cell r="O837">
            <v>12</v>
          </cell>
          <cell r="Q837">
            <v>3619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  <cell r="I838">
            <v>1</v>
          </cell>
          <cell r="J838">
            <v>1.7305123037658599E-4</v>
          </cell>
          <cell r="K838">
            <v>542</v>
          </cell>
          <cell r="L838">
            <v>6.5149389368320307E-2</v>
          </cell>
          <cell r="M838">
            <v>3581</v>
          </cell>
          <cell r="N838">
            <v>1.1274181988471099E-5</v>
          </cell>
          <cell r="O838">
            <v>3046</v>
          </cell>
          <cell r="P838">
            <v>0.02</v>
          </cell>
          <cell r="Q838">
            <v>2437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  <cell r="I839">
            <v>6</v>
          </cell>
          <cell r="J839">
            <v>2.0609552060098699E-4</v>
          </cell>
          <cell r="K839">
            <v>377</v>
          </cell>
          <cell r="L839">
            <v>1316.51549733766</v>
          </cell>
          <cell r="M839">
            <v>676</v>
          </cell>
          <cell r="N839">
            <v>0.37901487180746102</v>
          </cell>
          <cell r="O839">
            <v>72</v>
          </cell>
          <cell r="P839">
            <v>3.09</v>
          </cell>
          <cell r="Q839">
            <v>563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  <cell r="I840">
            <v>6</v>
          </cell>
          <cell r="J840">
            <v>1.60118062922265E-4</v>
          </cell>
          <cell r="K840">
            <v>642</v>
          </cell>
          <cell r="L840">
            <v>1125.88107083873</v>
          </cell>
          <cell r="M840">
            <v>766</v>
          </cell>
          <cell r="N840">
            <v>0.18904341575063699</v>
          </cell>
          <cell r="O840">
            <v>373</v>
          </cell>
          <cell r="Q840">
            <v>3553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  <cell r="I841">
            <v>72</v>
          </cell>
          <cell r="J841">
            <v>1.8500651220585001E-4</v>
          </cell>
          <cell r="K841">
            <v>472</v>
          </cell>
          <cell r="L841">
            <v>1136.28902758</v>
          </cell>
          <cell r="M841">
            <v>760</v>
          </cell>
          <cell r="N841">
            <v>0.22955723422000099</v>
          </cell>
          <cell r="O841">
            <v>261</v>
          </cell>
          <cell r="P841">
            <v>0.02</v>
          </cell>
          <cell r="Q841">
            <v>2474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  <cell r="I842">
            <v>53</v>
          </cell>
          <cell r="J842">
            <v>1.7201274502238201E-5</v>
          </cell>
          <cell r="K842">
            <v>3569</v>
          </cell>
          <cell r="L842">
            <v>6.5244514030885603E-2</v>
          </cell>
          <cell r="M842">
            <v>3483</v>
          </cell>
          <cell r="N842">
            <v>1.12449874537412E-6</v>
          </cell>
          <cell r="O842">
            <v>3582</v>
          </cell>
          <cell r="Q842">
            <v>2701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  <cell r="I843">
            <v>98</v>
          </cell>
          <cell r="J843">
            <v>8.4532580137358108E-6</v>
          </cell>
          <cell r="K843">
            <v>3617</v>
          </cell>
          <cell r="L843">
            <v>6.5226217134740597E-2</v>
          </cell>
          <cell r="M843">
            <v>3496</v>
          </cell>
          <cell r="N843">
            <v>5.53614060481589E-7</v>
          </cell>
          <cell r="O843">
            <v>3618</v>
          </cell>
          <cell r="P843">
            <v>0.57999999999999996</v>
          </cell>
          <cell r="Q843">
            <v>857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  <cell r="I844">
            <v>101</v>
          </cell>
          <cell r="J844">
            <v>7.8422044716717202E-5</v>
          </cell>
          <cell r="K844">
            <v>2249</v>
          </cell>
          <cell r="L844">
            <v>6.6431834237477796E-2</v>
          </cell>
          <cell r="M844">
            <v>2979</v>
          </cell>
          <cell r="N844">
            <v>5.2097202751850202E-6</v>
          </cell>
          <cell r="O844">
            <v>3256</v>
          </cell>
          <cell r="P844">
            <v>0.12</v>
          </cell>
          <cell r="Q844">
            <v>1391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  <cell r="I845">
            <v>8</v>
          </cell>
          <cell r="J845">
            <v>1.05042482118733E-4</v>
          </cell>
          <cell r="K845">
            <v>1526</v>
          </cell>
          <cell r="L845">
            <v>6.6431834237477602E-2</v>
          </cell>
          <cell r="M845">
            <v>2980</v>
          </cell>
          <cell r="N845">
            <v>6.9781647600049098E-6</v>
          </cell>
          <cell r="O845">
            <v>3166</v>
          </cell>
          <cell r="P845">
            <v>0.04</v>
          </cell>
          <cell r="Q845">
            <v>2073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  <cell r="I846">
            <v>23</v>
          </cell>
          <cell r="J846">
            <v>6.4898419623204905E-5</v>
          </cell>
          <cell r="K846">
            <v>2612</v>
          </cell>
          <cell r="L846">
            <v>6.6431834237477602E-2</v>
          </cell>
          <cell r="M846">
            <v>2988</v>
          </cell>
          <cell r="N846">
            <v>4.3113210546830203E-6</v>
          </cell>
          <cell r="O846">
            <v>3311</v>
          </cell>
          <cell r="P846">
            <v>0.09</v>
          </cell>
          <cell r="Q846">
            <v>1555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  <cell r="I847">
            <v>32</v>
          </cell>
          <cell r="J847">
            <v>5.4773701703520402E-5</v>
          </cell>
          <cell r="K847">
            <v>2922</v>
          </cell>
          <cell r="L847">
            <v>6.5308120470524395E-2</v>
          </cell>
          <cell r="M847">
            <v>3457</v>
          </cell>
          <cell r="N847">
            <v>3.5879943249217598E-6</v>
          </cell>
          <cell r="O847">
            <v>3362</v>
          </cell>
          <cell r="Q847">
            <v>3126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  <cell r="I848">
            <v>12</v>
          </cell>
          <cell r="J848">
            <v>5.6982794982710999E-5</v>
          </cell>
          <cell r="K848">
            <v>2862</v>
          </cell>
          <cell r="L848">
            <v>6.5468651008660603E-2</v>
          </cell>
          <cell r="M848">
            <v>3384</v>
          </cell>
          <cell r="N848">
            <v>3.7407439198667E-6</v>
          </cell>
          <cell r="O848">
            <v>3352</v>
          </cell>
          <cell r="Q848">
            <v>2897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  <cell r="I849">
            <v>34</v>
          </cell>
          <cell r="J849">
            <v>6.6753930406610496E-5</v>
          </cell>
          <cell r="K849">
            <v>2562</v>
          </cell>
          <cell r="L849">
            <v>6.5865255867585307E-2</v>
          </cell>
          <cell r="M849">
            <v>3252</v>
          </cell>
          <cell r="N849">
            <v>4.4075830777891004E-6</v>
          </cell>
          <cell r="O849">
            <v>3301</v>
          </cell>
          <cell r="Q849">
            <v>3099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  <cell r="I850">
            <v>94</v>
          </cell>
          <cell r="J850">
            <v>2.17144204723182E-5</v>
          </cell>
          <cell r="K850">
            <v>3525</v>
          </cell>
          <cell r="L850">
            <v>6.5366184707722499E-2</v>
          </cell>
          <cell r="M850">
            <v>3430</v>
          </cell>
          <cell r="N850">
            <v>1.4269138176258799E-6</v>
          </cell>
          <cell r="O850">
            <v>3553</v>
          </cell>
          <cell r="P850">
            <v>0.02</v>
          </cell>
          <cell r="Q850">
            <v>2498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  <cell r="I851">
            <v>148</v>
          </cell>
          <cell r="J851">
            <v>5.8580262297638699E-5</v>
          </cell>
          <cell r="K851">
            <v>2819</v>
          </cell>
          <cell r="L851">
            <v>45.010867349608503</v>
          </cell>
          <cell r="M851">
            <v>2246</v>
          </cell>
          <cell r="N851">
            <v>2.8272809982517601E-3</v>
          </cell>
          <cell r="O851">
            <v>2367</v>
          </cell>
          <cell r="P851">
            <v>0.19</v>
          </cell>
          <cell r="Q851">
            <v>1182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  <cell r="I852">
            <v>28</v>
          </cell>
          <cell r="J852">
            <v>8.7660605978661399E-5</v>
          </cell>
          <cell r="K852">
            <v>1995</v>
          </cell>
          <cell r="L852">
            <v>28.0772651024003</v>
          </cell>
          <cell r="M852">
            <v>2360</v>
          </cell>
          <cell r="N852">
            <v>2.2393246732916399E-3</v>
          </cell>
          <cell r="O852">
            <v>2444</v>
          </cell>
          <cell r="P852">
            <v>0.65</v>
          </cell>
          <cell r="Q852">
            <v>826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  <cell r="I853">
            <v>138</v>
          </cell>
          <cell r="J853">
            <v>9.1062990478625797E-5</v>
          </cell>
          <cell r="K853">
            <v>1879</v>
          </cell>
          <cell r="L853">
            <v>28.325245541392501</v>
          </cell>
          <cell r="M853">
            <v>2356</v>
          </cell>
          <cell r="N853">
            <v>3.2245235855502502E-3</v>
          </cell>
          <cell r="O853">
            <v>2324</v>
          </cell>
          <cell r="P853">
            <v>0.08</v>
          </cell>
          <cell r="Q853">
            <v>1622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  <cell r="I854">
            <v>2</v>
          </cell>
          <cell r="J854">
            <v>5.3309138820623E-5</v>
          </cell>
          <cell r="K854">
            <v>2953</v>
          </cell>
          <cell r="L854">
            <v>11.9582304507493</v>
          </cell>
          <cell r="M854">
            <v>2586</v>
          </cell>
          <cell r="N854">
            <v>2.03587895430466E-4</v>
          </cell>
          <cell r="O854">
            <v>2835</v>
          </cell>
          <cell r="P854">
            <v>0.44</v>
          </cell>
          <cell r="Q854">
            <v>922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  <cell r="I855">
            <v>175</v>
          </cell>
          <cell r="J855">
            <v>7.2041423851000396E-5</v>
          </cell>
          <cell r="K855">
            <v>2415</v>
          </cell>
          <cell r="L855">
            <v>135.11277273562899</v>
          </cell>
          <cell r="M855">
            <v>1831</v>
          </cell>
          <cell r="N855">
            <v>1.0503441044381201E-2</v>
          </cell>
          <cell r="O855">
            <v>1938</v>
          </cell>
          <cell r="P855">
            <v>0.12</v>
          </cell>
          <cell r="Q855">
            <v>1369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  <cell r="I856">
            <v>87</v>
          </cell>
          <cell r="J856">
            <v>5.2880170503211798E-5</v>
          </cell>
          <cell r="K856">
            <v>2972</v>
          </cell>
          <cell r="L856">
            <v>18.095799475558699</v>
          </cell>
          <cell r="M856">
            <v>2475</v>
          </cell>
          <cell r="N856">
            <v>8.9534923951724299E-4</v>
          </cell>
          <cell r="O856">
            <v>2656</v>
          </cell>
          <cell r="P856">
            <v>0.12</v>
          </cell>
          <cell r="Q856">
            <v>1394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  <cell r="I857">
            <v>78</v>
          </cell>
          <cell r="J857">
            <v>3.3536475732696298E-5</v>
          </cell>
          <cell r="K857">
            <v>3375</v>
          </cell>
          <cell r="L857">
            <v>6.4595716590295504</v>
          </cell>
          <cell r="M857">
            <v>2697</v>
          </cell>
          <cell r="N857">
            <v>3.0601427735132698E-4</v>
          </cell>
          <cell r="O857">
            <v>2795</v>
          </cell>
          <cell r="P857">
            <v>0.04</v>
          </cell>
          <cell r="Q857">
            <v>2102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  <cell r="I858">
            <v>71</v>
          </cell>
          <cell r="J858">
            <v>6.6681511244886195E-5</v>
          </cell>
          <cell r="K858">
            <v>2565</v>
          </cell>
          <cell r="L858">
            <v>18.834162670579101</v>
          </cell>
          <cell r="M858">
            <v>2462</v>
          </cell>
          <cell r="N858">
            <v>1.1663013710478899E-3</v>
          </cell>
          <cell r="O858">
            <v>2604</v>
          </cell>
          <cell r="P858">
            <v>1.62</v>
          </cell>
          <cell r="Q858">
            <v>662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  <cell r="I859">
            <v>204</v>
          </cell>
          <cell r="J859">
            <v>1.0397774976809099E-4</v>
          </cell>
          <cell r="K859">
            <v>1553</v>
          </cell>
          <cell r="L859">
            <v>2782.7866300974702</v>
          </cell>
          <cell r="M859">
            <v>301</v>
          </cell>
          <cell r="N859">
            <v>0.26206848992347598</v>
          </cell>
          <cell r="O859">
            <v>194</v>
          </cell>
          <cell r="P859">
            <v>7.0000000000000007E-2</v>
          </cell>
          <cell r="Q859">
            <v>1696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  <cell r="I860">
            <v>383</v>
          </cell>
          <cell r="J860">
            <v>1.2061930442781099E-4</v>
          </cell>
          <cell r="K860">
            <v>1174</v>
          </cell>
          <cell r="L860">
            <v>1821.2182560271001</v>
          </cell>
          <cell r="M860">
            <v>501</v>
          </cell>
          <cell r="N860">
            <v>0.18779353461412901</v>
          </cell>
          <cell r="O860">
            <v>375</v>
          </cell>
          <cell r="P860">
            <v>0.11</v>
          </cell>
          <cell r="Q860">
            <v>1451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  <cell r="I861">
            <v>170</v>
          </cell>
          <cell r="J861">
            <v>8.6736965633635299E-5</v>
          </cell>
          <cell r="K861">
            <v>2017</v>
          </cell>
          <cell r="L861">
            <v>1367.2683079557601</v>
          </cell>
          <cell r="M861">
            <v>654</v>
          </cell>
          <cell r="N861">
            <v>0.103518545621489</v>
          </cell>
          <cell r="O861">
            <v>742</v>
          </cell>
          <cell r="P861">
            <v>0.06</v>
          </cell>
          <cell r="Q861">
            <v>1779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  <cell r="I862">
            <v>168</v>
          </cell>
          <cell r="J862">
            <v>8.9080364525588799E-5</v>
          </cell>
          <cell r="K862">
            <v>1943</v>
          </cell>
          <cell r="L862">
            <v>662.26131259588203</v>
          </cell>
          <cell r="M862">
            <v>1051</v>
          </cell>
          <cell r="N862">
            <v>5.7485735387207401E-2</v>
          </cell>
          <cell r="O862">
            <v>1086</v>
          </cell>
          <cell r="P862">
            <v>0.1</v>
          </cell>
          <cell r="Q862">
            <v>1492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  <cell r="I863">
            <v>55</v>
          </cell>
          <cell r="J863">
            <v>9.2715457834525604E-5</v>
          </cell>
          <cell r="K863">
            <v>1828</v>
          </cell>
          <cell r="L863">
            <v>2011.17957673567</v>
          </cell>
          <cell r="M863">
            <v>454</v>
          </cell>
          <cell r="N863">
            <v>0.17083508563525099</v>
          </cell>
          <cell r="O863">
            <v>432</v>
          </cell>
          <cell r="P863">
            <v>2.06</v>
          </cell>
          <cell r="Q863">
            <v>625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  <cell r="I864">
            <v>118</v>
          </cell>
          <cell r="J864">
            <v>1.1905374778243E-4</v>
          </cell>
          <cell r="K864">
            <v>1205</v>
          </cell>
          <cell r="L864">
            <v>2481.2226472572902</v>
          </cell>
          <cell r="M864">
            <v>344</v>
          </cell>
          <cell r="N864">
            <v>0.28403138784700699</v>
          </cell>
          <cell r="O864">
            <v>150</v>
          </cell>
          <cell r="P864">
            <v>0.04</v>
          </cell>
          <cell r="Q864">
            <v>2142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  <cell r="I865">
            <v>272</v>
          </cell>
          <cell r="J865">
            <v>1.0359059831444E-4</v>
          </cell>
          <cell r="K865">
            <v>1559</v>
          </cell>
          <cell r="L865">
            <v>3756.8300998763698</v>
          </cell>
          <cell r="M865">
            <v>175</v>
          </cell>
          <cell r="N865">
            <v>0.345613326954267</v>
          </cell>
          <cell r="O865">
            <v>100</v>
          </cell>
          <cell r="P865">
            <v>0.05</v>
          </cell>
          <cell r="Q865">
            <v>1954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  <cell r="I866">
            <v>173</v>
          </cell>
          <cell r="J866">
            <v>8.3929779425806193E-5</v>
          </cell>
          <cell r="K866">
            <v>2096</v>
          </cell>
          <cell r="L866">
            <v>2774.3490877006002</v>
          </cell>
          <cell r="M866">
            <v>305</v>
          </cell>
          <cell r="N866">
            <v>0.213268750183325</v>
          </cell>
          <cell r="O866">
            <v>301</v>
          </cell>
          <cell r="P866">
            <v>0.05</v>
          </cell>
          <cell r="Q866">
            <v>1927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  <cell r="I867">
            <v>209</v>
          </cell>
          <cell r="J867">
            <v>8.4768381778023704E-5</v>
          </cell>
          <cell r="K867">
            <v>2071</v>
          </cell>
          <cell r="L867">
            <v>4699.5814994080401</v>
          </cell>
          <cell r="M867">
            <v>98</v>
          </cell>
          <cell r="N867">
            <v>0.34786496778933401</v>
          </cell>
          <cell r="O867">
            <v>99</v>
          </cell>
          <cell r="P867">
            <v>9.0299999999999994</v>
          </cell>
          <cell r="Q867">
            <v>415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  <cell r="I868">
            <v>357</v>
          </cell>
          <cell r="J868">
            <v>8.8629103517406E-5</v>
          </cell>
          <cell r="K868">
            <v>1967</v>
          </cell>
          <cell r="L868">
            <v>4802.0590048434196</v>
          </cell>
          <cell r="M868">
            <v>94</v>
          </cell>
          <cell r="N868">
            <v>0.42525580561623999</v>
          </cell>
          <cell r="O868">
            <v>48</v>
          </cell>
          <cell r="P868">
            <v>7.0000000000000007E-2</v>
          </cell>
          <cell r="Q868">
            <v>1758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  <cell r="I869">
            <v>197</v>
          </cell>
          <cell r="J869">
            <v>8.9511052395990003E-5</v>
          </cell>
          <cell r="K869">
            <v>1931</v>
          </cell>
          <cell r="L869">
            <v>4058.75561700772</v>
          </cell>
          <cell r="M869">
            <v>145</v>
          </cell>
          <cell r="N869">
            <v>0.32130830787939202</v>
          </cell>
          <cell r="O869">
            <v>116</v>
          </cell>
          <cell r="P869">
            <v>3.58</v>
          </cell>
          <cell r="Q869">
            <v>541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  <cell r="I870">
            <v>273</v>
          </cell>
          <cell r="J870">
            <v>1.04685784731456E-4</v>
          </cell>
          <cell r="K870">
            <v>1537</v>
          </cell>
          <cell r="L870">
            <v>2355.7076979977801</v>
          </cell>
          <cell r="M870">
            <v>371</v>
          </cell>
          <cell r="N870">
            <v>0.20316083865571799</v>
          </cell>
          <cell r="O870">
            <v>318</v>
          </cell>
          <cell r="P870">
            <v>0.09</v>
          </cell>
          <cell r="Q870">
            <v>1519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  <cell r="K871">
            <v>3635</v>
          </cell>
          <cell r="M871">
            <v>3635</v>
          </cell>
          <cell r="O871">
            <v>3635</v>
          </cell>
          <cell r="Q871">
            <v>3635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  <cell r="I872">
            <v>7</v>
          </cell>
          <cell r="J872">
            <v>1.08938702656554E-4</v>
          </cell>
          <cell r="K872">
            <v>1428</v>
          </cell>
          <cell r="L872">
            <v>6.5699221816492195E-2</v>
          </cell>
          <cell r="M872">
            <v>3310</v>
          </cell>
          <cell r="N872">
            <v>7.1480881053521503E-6</v>
          </cell>
          <cell r="O872">
            <v>3158</v>
          </cell>
          <cell r="Q872">
            <v>3287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  <cell r="I873">
            <v>266</v>
          </cell>
          <cell r="J873">
            <v>1.8345185818824901E-4</v>
          </cell>
          <cell r="K873">
            <v>482</v>
          </cell>
          <cell r="L873">
            <v>166.800467650992</v>
          </cell>
          <cell r="M873">
            <v>1729</v>
          </cell>
          <cell r="N873">
            <v>3.0581256289753202E-2</v>
          </cell>
          <cell r="O873">
            <v>1452</v>
          </cell>
          <cell r="Q873">
            <v>2816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  <cell r="I874">
            <v>2</v>
          </cell>
          <cell r="J874">
            <v>9.5316394435940297E-5</v>
          </cell>
          <cell r="K874">
            <v>1752</v>
          </cell>
          <cell r="L874">
            <v>11.948754499170301</v>
          </cell>
          <cell r="M874">
            <v>2590</v>
          </cell>
          <cell r="N874">
            <v>5.88804810134295E-4</v>
          </cell>
          <cell r="O874">
            <v>2713</v>
          </cell>
          <cell r="Q874">
            <v>3585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  <cell r="I875">
            <v>251</v>
          </cell>
          <cell r="J875">
            <v>1.4729685944006899E-4</v>
          </cell>
          <cell r="K875">
            <v>771</v>
          </cell>
          <cell r="L875">
            <v>86.134943084471502</v>
          </cell>
          <cell r="M875">
            <v>2022</v>
          </cell>
          <cell r="N875">
            <v>1.8232989273116701E-2</v>
          </cell>
          <cell r="O875">
            <v>1699</v>
          </cell>
          <cell r="P875">
            <v>0.25</v>
          </cell>
          <cell r="Q875">
            <v>1080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  <cell r="I876">
            <v>109</v>
          </cell>
          <cell r="J876">
            <v>2.1179459709113401E-4</v>
          </cell>
          <cell r="K876">
            <v>353</v>
          </cell>
          <cell r="L876">
            <v>2.0247084949548602</v>
          </cell>
          <cell r="M876">
            <v>2841</v>
          </cell>
          <cell r="N876">
            <v>2.4231192022032899E-4</v>
          </cell>
          <cell r="O876">
            <v>2815</v>
          </cell>
          <cell r="P876">
            <v>0.21</v>
          </cell>
          <cell r="Q876">
            <v>1152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  <cell r="I877">
            <v>78</v>
          </cell>
          <cell r="J877">
            <v>1.36384500225316E-4</v>
          </cell>
          <cell r="K877">
            <v>915</v>
          </cell>
          <cell r="L877">
            <v>900.05478483920797</v>
          </cell>
          <cell r="M877">
            <v>884</v>
          </cell>
          <cell r="N877">
            <v>0.122232445972774</v>
          </cell>
          <cell r="O877">
            <v>635</v>
          </cell>
          <cell r="Q877">
            <v>3106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  <cell r="I878">
            <v>127</v>
          </cell>
          <cell r="J878">
            <v>2.0779941359802499E-4</v>
          </cell>
          <cell r="K878">
            <v>373</v>
          </cell>
          <cell r="L878">
            <v>65.670255965715697</v>
          </cell>
          <cell r="M878">
            <v>2119</v>
          </cell>
          <cell r="N878">
            <v>8.3930366382790299E-3</v>
          </cell>
          <cell r="O878">
            <v>2036</v>
          </cell>
          <cell r="P878">
            <v>0.19</v>
          </cell>
          <cell r="Q878">
            <v>1172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  <cell r="I879">
            <v>76</v>
          </cell>
          <cell r="J879">
            <v>1.1326677258087601E-4</v>
          </cell>
          <cell r="K879">
            <v>1337</v>
          </cell>
          <cell r="L879">
            <v>910.092652735044</v>
          </cell>
          <cell r="M879">
            <v>882</v>
          </cell>
          <cell r="N879">
            <v>6.3223727888693307E-2</v>
          </cell>
          <cell r="O879">
            <v>1031</v>
          </cell>
          <cell r="P879">
            <v>8.2899999999999991</v>
          </cell>
          <cell r="Q879">
            <v>432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  <cell r="I880">
            <v>226</v>
          </cell>
          <cell r="J880">
            <v>1.00757407260295E-4</v>
          </cell>
          <cell r="K880">
            <v>1629</v>
          </cell>
          <cell r="L880">
            <v>2072.4287440473199</v>
          </cell>
          <cell r="M880">
            <v>435</v>
          </cell>
          <cell r="N880">
            <v>0.19568066739647599</v>
          </cell>
          <cell r="O880">
            <v>343</v>
          </cell>
          <cell r="P880">
            <v>0.32</v>
          </cell>
          <cell r="Q880">
            <v>994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  <cell r="I881">
            <v>417</v>
          </cell>
          <cell r="J881">
            <v>1.30346448875465E-4</v>
          </cell>
          <cell r="K881">
            <v>1002</v>
          </cell>
          <cell r="L881">
            <v>1146.89431545089</v>
          </cell>
          <cell r="M881">
            <v>755</v>
          </cell>
          <cell r="N881">
            <v>0.11620531280481999</v>
          </cell>
          <cell r="O881">
            <v>666</v>
          </cell>
          <cell r="P881">
            <v>0.75</v>
          </cell>
          <cell r="Q881">
            <v>787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  <cell r="I882">
            <v>572</v>
          </cell>
          <cell r="J882">
            <v>1.04618422861881E-4</v>
          </cell>
          <cell r="K882">
            <v>1540</v>
          </cell>
          <cell r="L882">
            <v>1087.3028042461499</v>
          </cell>
          <cell r="M882">
            <v>779</v>
          </cell>
          <cell r="N882">
            <v>0.119281671333689</v>
          </cell>
          <cell r="O882">
            <v>649</v>
          </cell>
          <cell r="P882">
            <v>0.25</v>
          </cell>
          <cell r="Q882">
            <v>1084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  <cell r="I883">
            <v>47</v>
          </cell>
          <cell r="J883">
            <v>3.0549567213227402E-4</v>
          </cell>
          <cell r="K883">
            <v>125</v>
          </cell>
          <cell r="L883">
            <v>1.74989406800851</v>
          </cell>
          <cell r="M883">
            <v>2851</v>
          </cell>
          <cell r="N883">
            <v>5.9825160164214003E-4</v>
          </cell>
          <cell r="O883">
            <v>2707</v>
          </cell>
          <cell r="P883">
            <v>0.99</v>
          </cell>
          <cell r="Q883">
            <v>735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  <cell r="I884">
            <v>212</v>
          </cell>
          <cell r="J884">
            <v>8.4095950201333903E-5</v>
          </cell>
          <cell r="K884">
            <v>2092</v>
          </cell>
          <cell r="L884">
            <v>1469.42381109088</v>
          </cell>
          <cell r="M884">
            <v>607</v>
          </cell>
          <cell r="N884">
            <v>0.12297299393715699</v>
          </cell>
          <cell r="O884">
            <v>632</v>
          </cell>
          <cell r="P884">
            <v>0.13</v>
          </cell>
          <cell r="Q884">
            <v>1334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  <cell r="I885">
            <v>1</v>
          </cell>
          <cell r="J885">
            <v>4.4127582805231197E-4</v>
          </cell>
          <cell r="K885">
            <v>54</v>
          </cell>
          <cell r="L885">
            <v>6.6431531992944007E-2</v>
          </cell>
          <cell r="M885">
            <v>3008</v>
          </cell>
          <cell r="N885">
            <v>2.9314629288970001E-5</v>
          </cell>
          <cell r="O885">
            <v>2939</v>
          </cell>
          <cell r="Q885">
            <v>3388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  <cell r="I886">
            <v>403</v>
          </cell>
          <cell r="J886">
            <v>1.1682369576242E-4</v>
          </cell>
          <cell r="K886">
            <v>1254</v>
          </cell>
          <cell r="L886">
            <v>355.74482625733401</v>
          </cell>
          <cell r="M886">
            <v>1364</v>
          </cell>
          <cell r="N886">
            <v>4.0695875222782903E-2</v>
          </cell>
          <cell r="O886">
            <v>1292</v>
          </cell>
          <cell r="P886">
            <v>0.14000000000000001</v>
          </cell>
          <cell r="Q886">
            <v>1318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  <cell r="I887">
            <v>54</v>
          </cell>
          <cell r="J887">
            <v>9.3625242799235902E-5</v>
          </cell>
          <cell r="K887">
            <v>1805</v>
          </cell>
          <cell r="L887">
            <v>0.35903464848252598</v>
          </cell>
          <cell r="M887">
            <v>2923</v>
          </cell>
          <cell r="N887">
            <v>7.0092657353511094E-5</v>
          </cell>
          <cell r="O887">
            <v>2889</v>
          </cell>
          <cell r="Q887">
            <v>3141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  <cell r="I888">
            <v>38</v>
          </cell>
          <cell r="J888">
            <v>1.9660436890645499E-4</v>
          </cell>
          <cell r="K888">
            <v>410</v>
          </cell>
          <cell r="L888">
            <v>2.5680408047121301</v>
          </cell>
          <cell r="M888">
            <v>2823</v>
          </cell>
          <cell r="N888">
            <v>1.67121405083772E-4</v>
          </cell>
          <cell r="O888">
            <v>2848</v>
          </cell>
          <cell r="Q888">
            <v>2706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  <cell r="I889">
            <v>158</v>
          </cell>
          <cell r="J889">
            <v>1.29049159490034E-4</v>
          </cell>
          <cell r="K889">
            <v>1028</v>
          </cell>
          <cell r="L889">
            <v>717.57143708320098</v>
          </cell>
          <cell r="M889">
            <v>1005</v>
          </cell>
          <cell r="N889">
            <v>8.9061054185272895E-2</v>
          </cell>
          <cell r="O889">
            <v>831</v>
          </cell>
          <cell r="P889">
            <v>7.0000000000000007E-2</v>
          </cell>
          <cell r="Q889">
            <v>1750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  <cell r="I890">
            <v>124</v>
          </cell>
          <cell r="J890">
            <v>8.4526492672364002E-5</v>
          </cell>
          <cell r="K890">
            <v>2076</v>
          </cell>
          <cell r="L890">
            <v>27.094488205186298</v>
          </cell>
          <cell r="M890">
            <v>2367</v>
          </cell>
          <cell r="N890">
            <v>2.3715484934811598E-3</v>
          </cell>
          <cell r="O890">
            <v>2425</v>
          </cell>
          <cell r="P890">
            <v>0.08</v>
          </cell>
          <cell r="Q890">
            <v>1589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  <cell r="I891">
            <v>11</v>
          </cell>
          <cell r="J891">
            <v>2.9440078519242302E-4</v>
          </cell>
          <cell r="K891">
            <v>135</v>
          </cell>
          <cell r="L891">
            <v>6.5382996967569898E-2</v>
          </cell>
          <cell r="M891">
            <v>3424</v>
          </cell>
          <cell r="N891">
            <v>1.9222384762579199E-5</v>
          </cell>
          <cell r="O891">
            <v>2965</v>
          </cell>
          <cell r="Q891">
            <v>3209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  <cell r="I892">
            <v>16</v>
          </cell>
          <cell r="J892">
            <v>2.33723450492107E-4</v>
          </cell>
          <cell r="K892">
            <v>267</v>
          </cell>
          <cell r="L892">
            <v>6.5630567737449894E-2</v>
          </cell>
          <cell r="M892">
            <v>3328</v>
          </cell>
          <cell r="N892">
            <v>1.5283313171054399E-5</v>
          </cell>
          <cell r="O892">
            <v>3005</v>
          </cell>
          <cell r="Q892">
            <v>2923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  <cell r="I893">
            <v>4</v>
          </cell>
          <cell r="J893">
            <v>2.79768359177978E-4</v>
          </cell>
          <cell r="K893">
            <v>153</v>
          </cell>
          <cell r="L893">
            <v>6.57907605885487E-2</v>
          </cell>
          <cell r="M893">
            <v>3274</v>
          </cell>
          <cell r="N893">
            <v>1.8371772061302599E-5</v>
          </cell>
          <cell r="O893">
            <v>2970</v>
          </cell>
          <cell r="Q893">
            <v>3532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  <cell r="I894">
            <v>207</v>
          </cell>
          <cell r="J894">
            <v>1.4884680267597701E-4</v>
          </cell>
          <cell r="K894">
            <v>753</v>
          </cell>
          <cell r="L894">
            <v>53.378320179388297</v>
          </cell>
          <cell r="M894">
            <v>2192</v>
          </cell>
          <cell r="N894">
            <v>7.4761479222414202E-3</v>
          </cell>
          <cell r="O894">
            <v>2077</v>
          </cell>
          <cell r="Q894">
            <v>2690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  <cell r="I895">
            <v>39</v>
          </cell>
          <cell r="J895">
            <v>2.7978713765868999E-4</v>
          </cell>
          <cell r="K895">
            <v>152</v>
          </cell>
          <cell r="L895">
            <v>6.5149989184153406E-2</v>
          </cell>
          <cell r="M895">
            <v>3578</v>
          </cell>
          <cell r="N895">
            <v>1.8228128992328899E-5</v>
          </cell>
          <cell r="O895">
            <v>2972</v>
          </cell>
          <cell r="P895">
            <v>0.05</v>
          </cell>
          <cell r="Q895">
            <v>2030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  <cell r="I896">
            <v>33</v>
          </cell>
          <cell r="J896">
            <v>1.90692882990168E-4</v>
          </cell>
          <cell r="K896">
            <v>440</v>
          </cell>
          <cell r="L896">
            <v>1.50624717214901</v>
          </cell>
          <cell r="M896">
            <v>2865</v>
          </cell>
          <cell r="N896">
            <v>1.07226597783788E-4</v>
          </cell>
          <cell r="O896">
            <v>2872</v>
          </cell>
          <cell r="Q896">
            <v>3182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  <cell r="I897">
            <v>541</v>
          </cell>
          <cell r="J897">
            <v>9.14188138334861E-5</v>
          </cell>
          <cell r="K897">
            <v>1862</v>
          </cell>
          <cell r="L897">
            <v>1211.84234216047</v>
          </cell>
          <cell r="M897">
            <v>726</v>
          </cell>
          <cell r="N897">
            <v>9.2281016567475796E-2</v>
          </cell>
          <cell r="O897">
            <v>811</v>
          </cell>
          <cell r="P897">
            <v>35.4</v>
          </cell>
          <cell r="Q897">
            <v>214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  <cell r="I898">
            <v>4</v>
          </cell>
          <cell r="J898">
            <v>2.1968787405057799E-4</v>
          </cell>
          <cell r="K898">
            <v>325</v>
          </cell>
          <cell r="L898">
            <v>71.363250908438403</v>
          </cell>
          <cell r="M898">
            <v>2088</v>
          </cell>
          <cell r="N898">
            <v>9.7327016988855795E-3</v>
          </cell>
          <cell r="O898">
            <v>1971</v>
          </cell>
          <cell r="Q898">
            <v>3389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  <cell r="I899">
            <v>44</v>
          </cell>
          <cell r="J899">
            <v>1.3258658236736599E-4</v>
          </cell>
          <cell r="K899">
            <v>971</v>
          </cell>
          <cell r="L899">
            <v>7.0881537690489198</v>
          </cell>
          <cell r="M899">
            <v>2685</v>
          </cell>
          <cell r="N899">
            <v>9.3976164593597095E-4</v>
          </cell>
          <cell r="O899">
            <v>2649</v>
          </cell>
          <cell r="Q899">
            <v>2978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  <cell r="I900">
            <v>47</v>
          </cell>
          <cell r="J900">
            <v>2.0916568408868799E-4</v>
          </cell>
          <cell r="K900">
            <v>363</v>
          </cell>
          <cell r="L900">
            <v>405.35927404712498</v>
          </cell>
          <cell r="M900">
            <v>1291</v>
          </cell>
          <cell r="N900">
            <v>6.8998138116875496E-2</v>
          </cell>
          <cell r="O900">
            <v>985</v>
          </cell>
          <cell r="Q900">
            <v>3331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  <cell r="I901">
            <v>51</v>
          </cell>
          <cell r="J901">
            <v>2.0301991244195899E-4</v>
          </cell>
          <cell r="K901">
            <v>386</v>
          </cell>
          <cell r="L901">
            <v>24.2581614064813</v>
          </cell>
          <cell r="M901">
            <v>2398</v>
          </cell>
          <cell r="N901">
            <v>7.4949363039503603E-3</v>
          </cell>
          <cell r="O901">
            <v>2074</v>
          </cell>
          <cell r="P901">
            <v>0.05</v>
          </cell>
          <cell r="Q901">
            <v>1988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  <cell r="I902">
            <v>27</v>
          </cell>
          <cell r="J902">
            <v>5.6020569060750001E-5</v>
          </cell>
          <cell r="K902">
            <v>2887</v>
          </cell>
          <cell r="L902">
            <v>815.59041201461196</v>
          </cell>
          <cell r="M902">
            <v>927</v>
          </cell>
          <cell r="N902">
            <v>4.8163529308650803E-2</v>
          </cell>
          <cell r="O902">
            <v>1193</v>
          </cell>
          <cell r="Q902">
            <v>2926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  <cell r="I903">
            <v>307</v>
          </cell>
          <cell r="J903">
            <v>1.1647405418037799E-4</v>
          </cell>
          <cell r="K903">
            <v>1260</v>
          </cell>
          <cell r="L903">
            <v>1094.52561068358</v>
          </cell>
          <cell r="M903">
            <v>776</v>
          </cell>
          <cell r="N903">
            <v>0.119169253220647</v>
          </cell>
          <cell r="O903">
            <v>650</v>
          </cell>
          <cell r="P903">
            <v>0.39</v>
          </cell>
          <cell r="Q903">
            <v>957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  <cell r="I904">
            <v>171</v>
          </cell>
          <cell r="J904">
            <v>1.2923354906409801E-4</v>
          </cell>
          <cell r="K904">
            <v>1021</v>
          </cell>
          <cell r="L904">
            <v>2096.2914434969398</v>
          </cell>
          <cell r="M904">
            <v>428</v>
          </cell>
          <cell r="N904">
            <v>0.26282230781856503</v>
          </cell>
          <cell r="O904">
            <v>193</v>
          </cell>
          <cell r="P904">
            <v>0.09</v>
          </cell>
          <cell r="Q904">
            <v>1564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  <cell r="I905">
            <v>162</v>
          </cell>
          <cell r="J905">
            <v>8.8527277826578002E-5</v>
          </cell>
          <cell r="K905">
            <v>1973</v>
          </cell>
          <cell r="L905">
            <v>910.68741220049105</v>
          </cell>
          <cell r="M905">
            <v>881</v>
          </cell>
          <cell r="N905">
            <v>8.21552240701095E-2</v>
          </cell>
          <cell r="O905">
            <v>885</v>
          </cell>
          <cell r="P905">
            <v>0.12</v>
          </cell>
          <cell r="Q905">
            <v>1403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  <cell r="I906">
            <v>68</v>
          </cell>
          <cell r="J906">
            <v>1.4836167461266099E-4</v>
          </cell>
          <cell r="K906">
            <v>760</v>
          </cell>
          <cell r="L906">
            <v>1483.0500922746801</v>
          </cell>
          <cell r="M906">
            <v>601</v>
          </cell>
          <cell r="N906">
            <v>0.18675445374555599</v>
          </cell>
          <cell r="O906">
            <v>382</v>
          </cell>
          <cell r="P906">
            <v>0.34</v>
          </cell>
          <cell r="Q906">
            <v>983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  <cell r="I907">
            <v>81</v>
          </cell>
          <cell r="J907">
            <v>1.6471134350231901E-4</v>
          </cell>
          <cell r="K907">
            <v>590</v>
          </cell>
          <cell r="L907">
            <v>737.19717506588995</v>
          </cell>
          <cell r="M907">
            <v>986</v>
          </cell>
          <cell r="N907">
            <v>0.10229052055460899</v>
          </cell>
          <cell r="O907">
            <v>748</v>
          </cell>
          <cell r="P907">
            <v>0.15</v>
          </cell>
          <cell r="Q907">
            <v>1286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  <cell r="I908">
            <v>8</v>
          </cell>
          <cell r="J908">
            <v>8.7249311036430299E-5</v>
          </cell>
          <cell r="K908">
            <v>2007</v>
          </cell>
          <cell r="L908">
            <v>6.6431531992944007E-2</v>
          </cell>
          <cell r="M908">
            <v>3012</v>
          </cell>
          <cell r="N908">
            <v>5.7961053974789398E-6</v>
          </cell>
          <cell r="O908">
            <v>3222</v>
          </cell>
          <cell r="P908">
            <v>0.06</v>
          </cell>
          <cell r="Q908">
            <v>1836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  <cell r="I909">
            <v>31</v>
          </cell>
          <cell r="J909">
            <v>9.0740168924375805E-5</v>
          </cell>
          <cell r="K909">
            <v>1891</v>
          </cell>
          <cell r="L909">
            <v>6.5189017168036295E-2</v>
          </cell>
          <cell r="M909">
            <v>3522</v>
          </cell>
          <cell r="N909">
            <v>5.9139908500277802E-6</v>
          </cell>
          <cell r="O909">
            <v>3215</v>
          </cell>
          <cell r="Q909">
            <v>3199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  <cell r="I910">
            <v>3</v>
          </cell>
          <cell r="J910">
            <v>6.5663888866159399E-5</v>
          </cell>
          <cell r="K910">
            <v>2598</v>
          </cell>
          <cell r="L910">
            <v>6.51475899323882E-2</v>
          </cell>
          <cell r="M910">
            <v>3599</v>
          </cell>
          <cell r="N910">
            <v>4.2778441052184703E-6</v>
          </cell>
          <cell r="O910">
            <v>3314</v>
          </cell>
          <cell r="Q910">
            <v>3550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  <cell r="I911">
            <v>119</v>
          </cell>
          <cell r="J911">
            <v>6.7278481472354595E-5</v>
          </cell>
          <cell r="K911">
            <v>2552</v>
          </cell>
          <cell r="L911">
            <v>6.5158381901338394E-2</v>
          </cell>
          <cell r="M911">
            <v>3557</v>
          </cell>
          <cell r="N911">
            <v>4.3835984861129701E-6</v>
          </cell>
          <cell r="O911">
            <v>3305</v>
          </cell>
          <cell r="P911">
            <v>0.04</v>
          </cell>
          <cell r="Q911">
            <v>2174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  <cell r="I912">
            <v>160</v>
          </cell>
          <cell r="J912">
            <v>6.2530490008093996E-5</v>
          </cell>
          <cell r="K912">
            <v>2701</v>
          </cell>
          <cell r="L912">
            <v>6.5163642986201795E-2</v>
          </cell>
          <cell r="M912">
            <v>3551</v>
          </cell>
          <cell r="N912">
            <v>4.07489178582537E-6</v>
          </cell>
          <cell r="O912">
            <v>3332</v>
          </cell>
          <cell r="P912">
            <v>0.04</v>
          </cell>
          <cell r="Q912">
            <v>2138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  <cell r="I913">
            <v>78</v>
          </cell>
          <cell r="J913">
            <v>5.9194938144057003E-5</v>
          </cell>
          <cell r="K913">
            <v>2800</v>
          </cell>
          <cell r="L913">
            <v>0.67391613047687404</v>
          </cell>
          <cell r="M913">
            <v>2910</v>
          </cell>
          <cell r="N913">
            <v>4.8446419882096597E-5</v>
          </cell>
          <cell r="O913">
            <v>2903</v>
          </cell>
          <cell r="Q913">
            <v>3086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  <cell r="I914">
            <v>18</v>
          </cell>
          <cell r="J914">
            <v>4.6792788149711302E-5</v>
          </cell>
          <cell r="K914">
            <v>3119</v>
          </cell>
          <cell r="L914">
            <v>6.2206857190805902</v>
          </cell>
          <cell r="M914">
            <v>2708</v>
          </cell>
          <cell r="N914">
            <v>3.4064356106109202E-4</v>
          </cell>
          <cell r="O914">
            <v>2783</v>
          </cell>
          <cell r="Q914">
            <v>3208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  <cell r="I915">
            <v>8</v>
          </cell>
          <cell r="J915">
            <v>5.792150977868E-5</v>
          </cell>
          <cell r="K915">
            <v>2838</v>
          </cell>
          <cell r="L915">
            <v>6.5308120470524395E-2</v>
          </cell>
          <cell r="M915">
            <v>3458</v>
          </cell>
          <cell r="N915">
            <v>3.7868323830002001E-6</v>
          </cell>
          <cell r="O915">
            <v>3348</v>
          </cell>
          <cell r="Q915">
            <v>3400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  <cell r="I916">
            <v>121</v>
          </cell>
          <cell r="J916">
            <v>7.2028274953787395E-5</v>
          </cell>
          <cell r="K916">
            <v>2416</v>
          </cell>
          <cell r="L916">
            <v>103.403920097422</v>
          </cell>
          <cell r="M916">
            <v>1935</v>
          </cell>
          <cell r="N916">
            <v>8.8618642882179102E-3</v>
          </cell>
          <cell r="O916">
            <v>2009</v>
          </cell>
          <cell r="P916">
            <v>0.28000000000000003</v>
          </cell>
          <cell r="Q916">
            <v>1033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  <cell r="I917">
            <v>16</v>
          </cell>
          <cell r="J917">
            <v>1.3085477257845899E-4</v>
          </cell>
          <cell r="K917">
            <v>995</v>
          </cell>
          <cell r="L917">
            <v>558.69344049223901</v>
          </cell>
          <cell r="M917">
            <v>1136</v>
          </cell>
          <cell r="N917">
            <v>7.4456093652077407E-2</v>
          </cell>
          <cell r="O917">
            <v>942</v>
          </cell>
          <cell r="P917">
            <v>21.08</v>
          </cell>
          <cell r="Q917">
            <v>302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  <cell r="I918">
            <v>14</v>
          </cell>
          <cell r="J918">
            <v>1.1420486927298499E-4</v>
          </cell>
          <cell r="K918">
            <v>1314</v>
          </cell>
          <cell r="L918">
            <v>13.6320767124577</v>
          </cell>
          <cell r="M918">
            <v>2559</v>
          </cell>
          <cell r="N918">
            <v>1.62892457009569E-3</v>
          </cell>
          <cell r="O918">
            <v>2534</v>
          </cell>
          <cell r="P918">
            <v>0.03</v>
          </cell>
          <cell r="Q918">
            <v>2380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  <cell r="I919">
            <v>77</v>
          </cell>
          <cell r="J919">
            <v>9.2493427579832404E-5</v>
          </cell>
          <cell r="K919">
            <v>1831</v>
          </cell>
          <cell r="L919">
            <v>17.980117781065601</v>
          </cell>
          <cell r="M919">
            <v>2481</v>
          </cell>
          <cell r="N919">
            <v>2.49520248977237E-3</v>
          </cell>
          <cell r="O919">
            <v>2414</v>
          </cell>
          <cell r="P919">
            <v>0.04</v>
          </cell>
          <cell r="Q919">
            <v>2105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  <cell r="I920">
            <v>81</v>
          </cell>
          <cell r="J920">
            <v>1.5309521431508601E-4</v>
          </cell>
          <cell r="K920">
            <v>719</v>
          </cell>
          <cell r="L920">
            <v>12.3013602366293</v>
          </cell>
          <cell r="M920">
            <v>2581</v>
          </cell>
          <cell r="N920">
            <v>1.5051011191511701E-3</v>
          </cell>
          <cell r="O920">
            <v>2556</v>
          </cell>
          <cell r="P920">
            <v>0.04</v>
          </cell>
          <cell r="Q920">
            <v>2094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  <cell r="I921">
            <v>123</v>
          </cell>
          <cell r="J921">
            <v>1.13411339590698E-4</v>
          </cell>
          <cell r="K921">
            <v>1335</v>
          </cell>
          <cell r="L921">
            <v>134.86669848950399</v>
          </cell>
          <cell r="M921">
            <v>1832</v>
          </cell>
          <cell r="N921">
            <v>1.3838829471882599E-2</v>
          </cell>
          <cell r="O921">
            <v>1826</v>
          </cell>
          <cell r="P921">
            <v>14.9</v>
          </cell>
          <cell r="Q921">
            <v>352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  <cell r="I922">
            <v>39</v>
          </cell>
          <cell r="J922">
            <v>1.2410063745368099E-4</v>
          </cell>
          <cell r="K922">
            <v>1116</v>
          </cell>
          <cell r="L922">
            <v>75.094323451648094</v>
          </cell>
          <cell r="M922">
            <v>2067</v>
          </cell>
          <cell r="N922">
            <v>7.5606092644183703E-3</v>
          </cell>
          <cell r="O922">
            <v>2069</v>
          </cell>
          <cell r="P922">
            <v>38.93</v>
          </cell>
          <cell r="Q922">
            <v>192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  <cell r="I923">
            <v>28</v>
          </cell>
          <cell r="J923">
            <v>1.2383611195858701E-4</v>
          </cell>
          <cell r="K923">
            <v>1122</v>
          </cell>
          <cell r="L923">
            <v>177.64306314216799</v>
          </cell>
          <cell r="M923">
            <v>1689</v>
          </cell>
          <cell r="N923">
            <v>1.9316082163345599E-2</v>
          </cell>
          <cell r="O923">
            <v>1684</v>
          </cell>
          <cell r="P923">
            <v>0.35</v>
          </cell>
          <cell r="Q923">
            <v>975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  <cell r="I924">
            <v>68</v>
          </cell>
          <cell r="J924">
            <v>1.10354525184126E-4</v>
          </cell>
          <cell r="K924">
            <v>1405</v>
          </cell>
          <cell r="L924">
            <v>129.57484416363599</v>
          </cell>
          <cell r="M924">
            <v>1845</v>
          </cell>
          <cell r="N924">
            <v>1.4662384345523499E-2</v>
          </cell>
          <cell r="O924">
            <v>1794</v>
          </cell>
          <cell r="P924">
            <v>0.39</v>
          </cell>
          <cell r="Q924">
            <v>958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  <cell r="I925">
            <v>42</v>
          </cell>
          <cell r="J925">
            <v>1.12153050005352E-4</v>
          </cell>
          <cell r="K925">
            <v>1364</v>
          </cell>
          <cell r="L925">
            <v>172.25604644819299</v>
          </cell>
          <cell r="M925">
            <v>1709</v>
          </cell>
          <cell r="N925">
            <v>1.96664425433744E-2</v>
          </cell>
          <cell r="O925">
            <v>1677</v>
          </cell>
          <cell r="P925">
            <v>8.1300000000000008</v>
          </cell>
          <cell r="Q925">
            <v>436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  <cell r="I926">
            <v>82</v>
          </cell>
          <cell r="J926">
            <v>1.1014613008272799E-4</v>
          </cell>
          <cell r="K926">
            <v>1408</v>
          </cell>
          <cell r="L926">
            <v>169.84239579022301</v>
          </cell>
          <cell r="M926">
            <v>1717</v>
          </cell>
          <cell r="N926">
            <v>1.8179474097996699E-2</v>
          </cell>
          <cell r="O926">
            <v>1701</v>
          </cell>
          <cell r="P926">
            <v>0.08</v>
          </cell>
          <cell r="Q926">
            <v>1638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  <cell r="I927">
            <v>191</v>
          </cell>
          <cell r="J927">
            <v>1.208615131106E-4</v>
          </cell>
          <cell r="K927">
            <v>1166</v>
          </cell>
          <cell r="L927">
            <v>54.298190846742401</v>
          </cell>
          <cell r="M927">
            <v>2185</v>
          </cell>
          <cell r="N927">
            <v>7.9930108646246497E-3</v>
          </cell>
          <cell r="O927">
            <v>2048</v>
          </cell>
          <cell r="P927">
            <v>0.11</v>
          </cell>
          <cell r="Q927">
            <v>1429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  <cell r="I928">
            <v>148</v>
          </cell>
          <cell r="J928">
            <v>1.12156906683606E-4</v>
          </cell>
          <cell r="K928">
            <v>1363</v>
          </cell>
          <cell r="L928">
            <v>98.105526491082301</v>
          </cell>
          <cell r="M928">
            <v>1967</v>
          </cell>
          <cell r="N928">
            <v>1.0560896443585001E-2</v>
          </cell>
          <cell r="O928">
            <v>1937</v>
          </cell>
          <cell r="P928">
            <v>6.5</v>
          </cell>
          <cell r="Q928">
            <v>466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  <cell r="I929">
            <v>142</v>
          </cell>
          <cell r="J929">
            <v>9.99160374510424E-5</v>
          </cell>
          <cell r="K929">
            <v>1650</v>
          </cell>
          <cell r="L929">
            <v>183.82392933010101</v>
          </cell>
          <cell r="M929">
            <v>1678</v>
          </cell>
          <cell r="N929">
            <v>1.7830058052861801E-2</v>
          </cell>
          <cell r="O929">
            <v>1712</v>
          </cell>
          <cell r="Q929">
            <v>2952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  <cell r="I930">
            <v>116</v>
          </cell>
          <cell r="J930">
            <v>9.7296152442391594E-5</v>
          </cell>
          <cell r="K930">
            <v>1707</v>
          </cell>
          <cell r="L930">
            <v>15.8507893538009</v>
          </cell>
          <cell r="M930">
            <v>2519</v>
          </cell>
          <cell r="N930">
            <v>1.25604472035295E-3</v>
          </cell>
          <cell r="O930">
            <v>2592</v>
          </cell>
          <cell r="Q930">
            <v>2652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  <cell r="I931">
            <v>50</v>
          </cell>
          <cell r="J931">
            <v>8.1341666809748794E-5</v>
          </cell>
          <cell r="K931">
            <v>2172</v>
          </cell>
          <cell r="L931">
            <v>173.338972257884</v>
          </cell>
          <cell r="M931">
            <v>1701</v>
          </cell>
          <cell r="N931">
            <v>1.39867373270199E-2</v>
          </cell>
          <cell r="O931">
            <v>1823</v>
          </cell>
          <cell r="P931">
            <v>0.08</v>
          </cell>
          <cell r="Q931">
            <v>1607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  <cell r="I932">
            <v>49</v>
          </cell>
          <cell r="J932">
            <v>7.3208829959110804E-5</v>
          </cell>
          <cell r="K932">
            <v>2390</v>
          </cell>
          <cell r="L932">
            <v>257.84163501175601</v>
          </cell>
          <cell r="M932">
            <v>1526</v>
          </cell>
          <cell r="N932">
            <v>2.0552883499762999E-2</v>
          </cell>
          <cell r="O932">
            <v>1660</v>
          </cell>
          <cell r="Q932">
            <v>3355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  <cell r="I933">
            <v>51</v>
          </cell>
          <cell r="J933">
            <v>8.7716892463218993E-5</v>
          </cell>
          <cell r="K933">
            <v>1993</v>
          </cell>
          <cell r="L933">
            <v>163.80051928047499</v>
          </cell>
          <cell r="M933">
            <v>1737</v>
          </cell>
          <cell r="N933">
            <v>1.3491267532562299E-2</v>
          </cell>
          <cell r="O933">
            <v>1833</v>
          </cell>
          <cell r="Q933">
            <v>3201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  <cell r="I934">
            <v>17</v>
          </cell>
          <cell r="J934">
            <v>1.14681329946239E-4</v>
          </cell>
          <cell r="K934">
            <v>1304</v>
          </cell>
          <cell r="L934">
            <v>137.295583829207</v>
          </cell>
          <cell r="M934">
            <v>1823</v>
          </cell>
          <cell r="N934">
            <v>1.4278453205964801E-2</v>
          </cell>
          <cell r="O934">
            <v>1811</v>
          </cell>
          <cell r="Q934">
            <v>2699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  <cell r="I935">
            <v>113</v>
          </cell>
          <cell r="J935">
            <v>1.30934635227735E-4</v>
          </cell>
          <cell r="K935">
            <v>994</v>
          </cell>
          <cell r="L935">
            <v>85.213458940507394</v>
          </cell>
          <cell r="M935">
            <v>2029</v>
          </cell>
          <cell r="N935">
            <v>9.8815578835369199E-3</v>
          </cell>
          <cell r="O935">
            <v>1963</v>
          </cell>
          <cell r="P935">
            <v>0.08</v>
          </cell>
          <cell r="Q935">
            <v>1671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  <cell r="I936">
            <v>78</v>
          </cell>
          <cell r="J936">
            <v>1.06910095985165E-4</v>
          </cell>
          <cell r="K936">
            <v>1479</v>
          </cell>
          <cell r="L936">
            <v>266.082961502226</v>
          </cell>
          <cell r="M936">
            <v>1507</v>
          </cell>
          <cell r="N936">
            <v>3.0422039222452402E-2</v>
          </cell>
          <cell r="O936">
            <v>1454</v>
          </cell>
          <cell r="P936">
            <v>0.62</v>
          </cell>
          <cell r="Q936">
            <v>840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  <cell r="I937">
            <v>158</v>
          </cell>
          <cell r="J937">
            <v>8.4963432533485597E-5</v>
          </cell>
          <cell r="K937">
            <v>2062</v>
          </cell>
          <cell r="L937">
            <v>3.5276357268682901</v>
          </cell>
          <cell r="M937">
            <v>2792</v>
          </cell>
          <cell r="N937">
            <v>4.4177446539331501E-4</v>
          </cell>
          <cell r="O937">
            <v>2753</v>
          </cell>
          <cell r="P937">
            <v>0.17</v>
          </cell>
          <cell r="Q937">
            <v>1237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  <cell r="I938">
            <v>162</v>
          </cell>
          <cell r="J938">
            <v>9.6935809038027496E-5</v>
          </cell>
          <cell r="K938">
            <v>1715</v>
          </cell>
          <cell r="L938">
            <v>161.068562698672</v>
          </cell>
          <cell r="M938">
            <v>1743</v>
          </cell>
          <cell r="N938">
            <v>1.3689975454780399E-2</v>
          </cell>
          <cell r="O938">
            <v>1827</v>
          </cell>
          <cell r="P938">
            <v>36.61</v>
          </cell>
          <cell r="Q938">
            <v>206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  <cell r="I939">
            <v>13</v>
          </cell>
          <cell r="J939">
            <v>8.6305321299452994E-5</v>
          </cell>
          <cell r="K939">
            <v>2027</v>
          </cell>
          <cell r="L939">
            <v>6.5451057324819498E-2</v>
          </cell>
          <cell r="M939">
            <v>3395</v>
          </cell>
          <cell r="N939">
            <v>5.6580242786108802E-6</v>
          </cell>
          <cell r="O939">
            <v>3231</v>
          </cell>
          <cell r="Q939">
            <v>2665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  <cell r="I940">
            <v>11</v>
          </cell>
          <cell r="J940">
            <v>7.6552982467216097E-5</v>
          </cell>
          <cell r="K940">
            <v>2292</v>
          </cell>
          <cell r="L940">
            <v>17.363250614563899</v>
          </cell>
          <cell r="M940">
            <v>2494</v>
          </cell>
          <cell r="N940">
            <v>1.89865065793829E-3</v>
          </cell>
          <cell r="O940">
            <v>2490</v>
          </cell>
          <cell r="Q940">
            <v>3337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  <cell r="I941">
            <v>13</v>
          </cell>
          <cell r="J941">
            <v>8.9930918945286105E-5</v>
          </cell>
          <cell r="K941">
            <v>1916</v>
          </cell>
          <cell r="L941">
            <v>14.702691169409899</v>
          </cell>
          <cell r="M941">
            <v>2535</v>
          </cell>
          <cell r="N941">
            <v>1.1905938594895401E-3</v>
          </cell>
          <cell r="O941">
            <v>2598</v>
          </cell>
          <cell r="Q941">
            <v>3074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  <cell r="I942">
            <v>149</v>
          </cell>
          <cell r="J942">
            <v>1.15569381485683E-4</v>
          </cell>
          <cell r="K942">
            <v>1285</v>
          </cell>
          <cell r="L942">
            <v>29.742597769707299</v>
          </cell>
          <cell r="M942">
            <v>2348</v>
          </cell>
          <cell r="N942">
            <v>3.60857527118719E-3</v>
          </cell>
          <cell r="O942">
            <v>2287</v>
          </cell>
          <cell r="P942">
            <v>1.01</v>
          </cell>
          <cell r="Q942">
            <v>729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  <cell r="I943">
            <v>17</v>
          </cell>
          <cell r="J943">
            <v>6.3387743948089095E-5</v>
          </cell>
          <cell r="K943">
            <v>2665</v>
          </cell>
          <cell r="L943">
            <v>760.939796447753</v>
          </cell>
          <cell r="M943">
            <v>964</v>
          </cell>
          <cell r="N943">
            <v>4.6743152910628999E-2</v>
          </cell>
          <cell r="O943">
            <v>1216</v>
          </cell>
          <cell r="P943">
            <v>0</v>
          </cell>
          <cell r="Q943">
            <v>2644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  <cell r="I944">
            <v>67</v>
          </cell>
          <cell r="J944">
            <v>3.0196674064183099E-5</v>
          </cell>
          <cell r="K944">
            <v>3425</v>
          </cell>
          <cell r="L944">
            <v>13.547515319583299</v>
          </cell>
          <cell r="M944">
            <v>2562</v>
          </cell>
          <cell r="N944">
            <v>3.7020453262305499E-4</v>
          </cell>
          <cell r="O944">
            <v>2774</v>
          </cell>
          <cell r="P944">
            <v>0</v>
          </cell>
          <cell r="Q944">
            <v>2642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  <cell r="I945">
            <v>162</v>
          </cell>
          <cell r="J945">
            <v>4.16190122908215E-5</v>
          </cell>
          <cell r="K945">
            <v>3231</v>
          </cell>
          <cell r="L945">
            <v>4251.9919777326704</v>
          </cell>
          <cell r="M945">
            <v>132</v>
          </cell>
          <cell r="N945">
            <v>0.18019405210276301</v>
          </cell>
          <cell r="O945">
            <v>401</v>
          </cell>
          <cell r="P945">
            <v>0.05</v>
          </cell>
          <cell r="Q945">
            <v>2062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  <cell r="I946">
            <v>8</v>
          </cell>
          <cell r="J946">
            <v>2.82694861652998E-5</v>
          </cell>
          <cell r="K946">
            <v>3452</v>
          </cell>
          <cell r="L946">
            <v>23.830807872309698</v>
          </cell>
          <cell r="M946">
            <v>2405</v>
          </cell>
          <cell r="N946">
            <v>1.01264008579491E-3</v>
          </cell>
          <cell r="O946">
            <v>2625</v>
          </cell>
          <cell r="P946">
            <v>0</v>
          </cell>
          <cell r="Q946">
            <v>2635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  <cell r="I947">
            <v>83</v>
          </cell>
          <cell r="J947">
            <v>5.7731383449430601E-5</v>
          </cell>
          <cell r="K947">
            <v>2844</v>
          </cell>
          <cell r="L947">
            <v>3097.63670577943</v>
          </cell>
          <cell r="M947">
            <v>256</v>
          </cell>
          <cell r="N947">
            <v>0.21271984598834801</v>
          </cell>
          <cell r="O947">
            <v>302</v>
          </cell>
          <cell r="P947">
            <v>0</v>
          </cell>
          <cell r="Q947">
            <v>2643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  <cell r="I948">
            <v>5</v>
          </cell>
          <cell r="J948">
            <v>3.64437793905381E-5</v>
          </cell>
          <cell r="K948">
            <v>3323</v>
          </cell>
          <cell r="L948">
            <v>19.077932619357998</v>
          </cell>
          <cell r="M948">
            <v>2461</v>
          </cell>
          <cell r="N948">
            <v>4.9090289303488702E-4</v>
          </cell>
          <cell r="O948">
            <v>2738</v>
          </cell>
          <cell r="P948">
            <v>0</v>
          </cell>
          <cell r="Q948">
            <v>2637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  <cell r="I949">
            <v>61</v>
          </cell>
          <cell r="J949">
            <v>3.1632612784751901E-5</v>
          </cell>
          <cell r="K949">
            <v>3406</v>
          </cell>
          <cell r="L949">
            <v>5019.3611686864797</v>
          </cell>
          <cell r="M949">
            <v>73</v>
          </cell>
          <cell r="N949">
            <v>0.13395244124070799</v>
          </cell>
          <cell r="O949">
            <v>589</v>
          </cell>
          <cell r="P949">
            <v>0.04</v>
          </cell>
          <cell r="Q949">
            <v>2222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  <cell r="I950">
            <v>79</v>
          </cell>
          <cell r="J950">
            <v>5.5221046563812497E-5</v>
          </cell>
          <cell r="K950">
            <v>2906</v>
          </cell>
          <cell r="L950">
            <v>463.40301271023799</v>
          </cell>
          <cell r="M950">
            <v>1231</v>
          </cell>
          <cell r="N950">
            <v>2.51556715025546E-2</v>
          </cell>
          <cell r="O950">
            <v>1556</v>
          </cell>
          <cell r="P950">
            <v>0</v>
          </cell>
          <cell r="Q950">
            <v>2629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  <cell r="I951">
            <v>230</v>
          </cell>
          <cell r="J951">
            <v>4.8475142769518903E-5</v>
          </cell>
          <cell r="K951">
            <v>3079</v>
          </cell>
          <cell r="L951">
            <v>4388.1035164227596</v>
          </cell>
          <cell r="M951">
            <v>116</v>
          </cell>
          <cell r="N951">
            <v>0.196052636669378</v>
          </cell>
          <cell r="O951">
            <v>341</v>
          </cell>
          <cell r="P951">
            <v>7.0000000000000007E-2</v>
          </cell>
          <cell r="Q951">
            <v>1719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  <cell r="I952">
            <v>67</v>
          </cell>
          <cell r="J952">
            <v>5.6266497873972701E-5</v>
          </cell>
          <cell r="K952">
            <v>2881</v>
          </cell>
          <cell r="L952">
            <v>33.403138607373599</v>
          </cell>
          <cell r="M952">
            <v>2317</v>
          </cell>
          <cell r="N952">
            <v>3.1698122787706898E-3</v>
          </cell>
          <cell r="O952">
            <v>2330</v>
          </cell>
          <cell r="P952">
            <v>0</v>
          </cell>
          <cell r="Q952">
            <v>2646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  <cell r="I953">
            <v>54</v>
          </cell>
          <cell r="J953">
            <v>2.8720087331474202E-5</v>
          </cell>
          <cell r="K953">
            <v>3442</v>
          </cell>
          <cell r="L953">
            <v>2.7065728938453999</v>
          </cell>
          <cell r="M953">
            <v>2821</v>
          </cell>
          <cell r="N953">
            <v>3.94933818118144E-5</v>
          </cell>
          <cell r="O953">
            <v>2916</v>
          </cell>
          <cell r="P953">
            <v>0</v>
          </cell>
          <cell r="Q953">
            <v>2648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  <cell r="I954">
            <v>188</v>
          </cell>
          <cell r="J954">
            <v>4.2564506751912698E-5</v>
          </cell>
          <cell r="K954">
            <v>3217</v>
          </cell>
          <cell r="L954">
            <v>4516.9217047789498</v>
          </cell>
          <cell r="M954">
            <v>107</v>
          </cell>
          <cell r="N954">
            <v>0.19170978090250501</v>
          </cell>
          <cell r="O954">
            <v>364</v>
          </cell>
          <cell r="P954">
            <v>0.06</v>
          </cell>
          <cell r="Q954">
            <v>1901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  <cell r="I955">
            <v>38</v>
          </cell>
          <cell r="J955">
            <v>3.4573650122478498E-5</v>
          </cell>
          <cell r="K955">
            <v>3359</v>
          </cell>
          <cell r="L955">
            <v>1447.0841996624999</v>
          </cell>
          <cell r="M955">
            <v>615</v>
          </cell>
          <cell r="N955">
            <v>5.5112828026939502E-2</v>
          </cell>
          <cell r="O955">
            <v>1121</v>
          </cell>
          <cell r="P955">
            <v>0</v>
          </cell>
          <cell r="Q955">
            <v>2649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  <cell r="I956">
            <v>41</v>
          </cell>
          <cell r="J956">
            <v>6.8848361168908503E-5</v>
          </cell>
          <cell r="K956">
            <v>2512</v>
          </cell>
          <cell r="L956">
            <v>6.5899547167398098E-2</v>
          </cell>
          <cell r="M956">
            <v>3245</v>
          </cell>
          <cell r="N956">
            <v>4.5458250335110898E-6</v>
          </cell>
          <cell r="O956">
            <v>3293</v>
          </cell>
          <cell r="Q956">
            <v>2792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  <cell r="I957">
            <v>87</v>
          </cell>
          <cell r="J957">
            <v>5.4567939664326202E-5</v>
          </cell>
          <cell r="K957">
            <v>2931</v>
          </cell>
          <cell r="L957">
            <v>79.156238967618194</v>
          </cell>
          <cell r="M957">
            <v>2053</v>
          </cell>
          <cell r="N957">
            <v>5.0247730993464197E-3</v>
          </cell>
          <cell r="O957">
            <v>2202</v>
          </cell>
          <cell r="P957">
            <v>13.72</v>
          </cell>
          <cell r="Q957">
            <v>363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  <cell r="I958">
            <v>12</v>
          </cell>
          <cell r="J958">
            <v>6.0748663145204699E-5</v>
          </cell>
          <cell r="K958">
            <v>2756</v>
          </cell>
          <cell r="L958">
            <v>33.0472074157544</v>
          </cell>
          <cell r="M958">
            <v>2323</v>
          </cell>
          <cell r="N958">
            <v>2.51701263465067E-3</v>
          </cell>
          <cell r="O958">
            <v>2408</v>
          </cell>
          <cell r="Q958">
            <v>3298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  <cell r="I959">
            <v>14</v>
          </cell>
          <cell r="J959">
            <v>9.5258700509605497E-5</v>
          </cell>
          <cell r="K959">
            <v>1757</v>
          </cell>
          <cell r="L959">
            <v>6.6065024695089805E-2</v>
          </cell>
          <cell r="M959">
            <v>3203</v>
          </cell>
          <cell r="N959">
            <v>6.2787800212541702E-6</v>
          </cell>
          <cell r="O959">
            <v>3197</v>
          </cell>
          <cell r="Q959">
            <v>3091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  <cell r="I960">
            <v>5</v>
          </cell>
          <cell r="J960">
            <v>6.9413164601428402E-5</v>
          </cell>
          <cell r="K960">
            <v>2491</v>
          </cell>
          <cell r="L960">
            <v>6.5661617316771198E-2</v>
          </cell>
          <cell r="M960">
            <v>3321</v>
          </cell>
          <cell r="N960">
            <v>4.55236968032064E-6</v>
          </cell>
          <cell r="O960">
            <v>3290</v>
          </cell>
          <cell r="Q960">
            <v>3175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  <cell r="I961">
            <v>49</v>
          </cell>
          <cell r="J961">
            <v>6.6605808797248701E-5</v>
          </cell>
          <cell r="K961">
            <v>2568</v>
          </cell>
          <cell r="L961">
            <v>260.89685024100498</v>
          </cell>
          <cell r="M961">
            <v>1522</v>
          </cell>
          <cell r="N961">
            <v>1.9500819066429299E-2</v>
          </cell>
          <cell r="O961">
            <v>1678</v>
          </cell>
          <cell r="Q961">
            <v>3026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  <cell r="I962">
            <v>26</v>
          </cell>
          <cell r="J962">
            <v>4.8352504493847699E-5</v>
          </cell>
          <cell r="K962">
            <v>3083</v>
          </cell>
          <cell r="L962">
            <v>44.8706933259161</v>
          </cell>
          <cell r="M962">
            <v>2248</v>
          </cell>
          <cell r="N962">
            <v>1.9811356703936999E-3</v>
          </cell>
          <cell r="O962">
            <v>2478</v>
          </cell>
          <cell r="P962">
            <v>0.16</v>
          </cell>
          <cell r="Q962">
            <v>1255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  <cell r="I963">
            <v>10</v>
          </cell>
          <cell r="J963">
            <v>4.8899147623160299E-5</v>
          </cell>
          <cell r="K963">
            <v>3068</v>
          </cell>
          <cell r="L963">
            <v>38.039168573392601</v>
          </cell>
          <cell r="M963">
            <v>2290</v>
          </cell>
          <cell r="N963">
            <v>2.1484475388775601E-3</v>
          </cell>
          <cell r="O963">
            <v>2461</v>
          </cell>
          <cell r="P963">
            <v>0.03</v>
          </cell>
          <cell r="Q963">
            <v>2252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  <cell r="I964">
            <v>21</v>
          </cell>
          <cell r="J964">
            <v>1.3748137886674701E-4</v>
          </cell>
          <cell r="K964">
            <v>904</v>
          </cell>
          <cell r="L964">
            <v>66.827821527691796</v>
          </cell>
          <cell r="M964">
            <v>2109</v>
          </cell>
          <cell r="N964">
            <v>8.9564549385737005E-3</v>
          </cell>
          <cell r="O964">
            <v>2005</v>
          </cell>
          <cell r="Q964">
            <v>3360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  <cell r="I965">
            <v>4</v>
          </cell>
          <cell r="J965">
            <v>5.4989528507576297E-5</v>
          </cell>
          <cell r="K965">
            <v>2911</v>
          </cell>
          <cell r="L965">
            <v>6.6431154186312194E-2</v>
          </cell>
          <cell r="M965">
            <v>3095</v>
          </cell>
          <cell r="N965">
            <v>3.65301784691941E-6</v>
          </cell>
          <cell r="O965">
            <v>3355</v>
          </cell>
          <cell r="P965">
            <v>0.06</v>
          </cell>
          <cell r="Q965">
            <v>1866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  <cell r="I966">
            <v>9</v>
          </cell>
          <cell r="J966">
            <v>5.16831536919602E-5</v>
          </cell>
          <cell r="K966">
            <v>3002</v>
          </cell>
          <cell r="L966">
            <v>6.6431154186312194E-2</v>
          </cell>
          <cell r="M966">
            <v>3093</v>
          </cell>
          <cell r="N966">
            <v>3.4333715517454799E-6</v>
          </cell>
          <cell r="O966">
            <v>3372</v>
          </cell>
          <cell r="Q966">
            <v>3342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  <cell r="I967">
            <v>11</v>
          </cell>
          <cell r="J967">
            <v>4.2931988983499701E-5</v>
          </cell>
          <cell r="K967">
            <v>3211</v>
          </cell>
          <cell r="L967">
            <v>6.64311541835058E-2</v>
          </cell>
          <cell r="M967">
            <v>3096</v>
          </cell>
          <cell r="N967">
            <v>2.8520220485772601E-6</v>
          </cell>
          <cell r="O967">
            <v>3430</v>
          </cell>
          <cell r="P967">
            <v>0.18</v>
          </cell>
          <cell r="Q967">
            <v>1208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  <cell r="I968">
            <v>1</v>
          </cell>
          <cell r="J968">
            <v>6.26541877863928E-5</v>
          </cell>
          <cell r="K968">
            <v>2695</v>
          </cell>
          <cell r="L968">
            <v>6.6431154186312194E-2</v>
          </cell>
          <cell r="M968">
            <v>3094</v>
          </cell>
          <cell r="N968">
            <v>4.1621900092560202E-6</v>
          </cell>
          <cell r="O968">
            <v>3325</v>
          </cell>
          <cell r="P968">
            <v>0</v>
          </cell>
          <cell r="Q968">
            <v>2628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  <cell r="I969">
            <v>35</v>
          </cell>
          <cell r="J969">
            <v>8.4777079791820102E-5</v>
          </cell>
          <cell r="K969">
            <v>2070</v>
          </cell>
          <cell r="L969">
            <v>462.92771096968499</v>
          </cell>
          <cell r="M969">
            <v>1232</v>
          </cell>
          <cell r="N969">
            <v>4.6387426417712797E-2</v>
          </cell>
          <cell r="O969">
            <v>1219</v>
          </cell>
          <cell r="Q969">
            <v>3069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  <cell r="I970">
            <v>6</v>
          </cell>
          <cell r="J970">
            <v>5.3751382802147403E-5</v>
          </cell>
          <cell r="K970">
            <v>2947</v>
          </cell>
          <cell r="L970">
            <v>2359.4227905273401</v>
          </cell>
          <cell r="M970">
            <v>370</v>
          </cell>
          <cell r="N970">
            <v>0.12531297235712299</v>
          </cell>
          <cell r="O970">
            <v>622</v>
          </cell>
          <cell r="Q970">
            <v>3583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  <cell r="I971">
            <v>14</v>
          </cell>
          <cell r="J971">
            <v>8.3297955615517597E-5</v>
          </cell>
          <cell r="K971">
            <v>2125</v>
          </cell>
          <cell r="L971">
            <v>778.01039228576894</v>
          </cell>
          <cell r="M971">
            <v>955</v>
          </cell>
          <cell r="N971">
            <v>7.0671885502780696E-2</v>
          </cell>
          <cell r="O971">
            <v>975</v>
          </cell>
          <cell r="Q971">
            <v>3354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  <cell r="I972">
            <v>12</v>
          </cell>
          <cell r="J972">
            <v>4.57041094043895E-5</v>
          </cell>
          <cell r="K972">
            <v>3149</v>
          </cell>
          <cell r="L972">
            <v>1064.5547249655999</v>
          </cell>
          <cell r="M972">
            <v>790</v>
          </cell>
          <cell r="N972">
            <v>8.4104380646596394E-2</v>
          </cell>
          <cell r="O972">
            <v>870</v>
          </cell>
          <cell r="Q972">
            <v>3393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  <cell r="I973">
            <v>24</v>
          </cell>
          <cell r="J973">
            <v>1.8796757062359899E-5</v>
          </cell>
          <cell r="K973">
            <v>3556</v>
          </cell>
          <cell r="L973">
            <v>2.05087590683251</v>
          </cell>
          <cell r="M973">
            <v>2838</v>
          </cell>
          <cell r="N973">
            <v>3.50377837913303E-4</v>
          </cell>
          <cell r="O973">
            <v>2779</v>
          </cell>
          <cell r="Q973">
            <v>3009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  <cell r="I974">
            <v>11</v>
          </cell>
          <cell r="J974">
            <v>1.2348427886040099E-5</v>
          </cell>
          <cell r="K974">
            <v>3605</v>
          </cell>
          <cell r="L974">
            <v>6.5497422760183097E-2</v>
          </cell>
          <cell r="M974">
            <v>3372</v>
          </cell>
          <cell r="N974">
            <v>8.1070741572803099E-7</v>
          </cell>
          <cell r="O974">
            <v>3607</v>
          </cell>
          <cell r="Q974">
            <v>2936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  <cell r="I975">
            <v>16</v>
          </cell>
          <cell r="J975">
            <v>1.37482884033838E-5</v>
          </cell>
          <cell r="K975">
            <v>3595</v>
          </cell>
          <cell r="L975">
            <v>6.5227297600358697E-2</v>
          </cell>
          <cell r="M975">
            <v>3494</v>
          </cell>
          <cell r="N975">
            <v>8.99030211013788E-7</v>
          </cell>
          <cell r="O975">
            <v>3600</v>
          </cell>
          <cell r="P975">
            <v>0.03</v>
          </cell>
          <cell r="Q975">
            <v>2275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  <cell r="I976">
            <v>40</v>
          </cell>
          <cell r="J976">
            <v>4.7215588961080299E-5</v>
          </cell>
          <cell r="K976">
            <v>3109</v>
          </cell>
          <cell r="L976">
            <v>6.6431909799575806E-2</v>
          </cell>
          <cell r="M976">
            <v>2972</v>
          </cell>
          <cell r="N976">
            <v>3.1366217469963302E-6</v>
          </cell>
          <cell r="O976">
            <v>3395</v>
          </cell>
          <cell r="P976">
            <v>0.04</v>
          </cell>
          <cell r="Q976">
            <v>2134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  <cell r="I977">
            <v>45</v>
          </cell>
          <cell r="J977">
            <v>5.4738983857936903E-5</v>
          </cell>
          <cell r="K977">
            <v>2924</v>
          </cell>
          <cell r="L977">
            <v>6.6431909799575806E-2</v>
          </cell>
          <cell r="M977">
            <v>2977</v>
          </cell>
          <cell r="N977">
            <v>3.6364152381708999E-6</v>
          </cell>
          <cell r="O977">
            <v>3358</v>
          </cell>
          <cell r="P977">
            <v>0.06</v>
          </cell>
          <cell r="Q977">
            <v>1916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  <cell r="I978">
            <v>16</v>
          </cell>
          <cell r="J978">
            <v>2.7663468586069899E-5</v>
          </cell>
          <cell r="K978">
            <v>3463</v>
          </cell>
          <cell r="L978">
            <v>6.6431909799575806E-2</v>
          </cell>
          <cell r="M978">
            <v>2950</v>
          </cell>
          <cell r="N978">
            <v>1.8377370498531901E-6</v>
          </cell>
          <cell r="O978">
            <v>3525</v>
          </cell>
          <cell r="P978">
            <v>0.04</v>
          </cell>
          <cell r="Q978">
            <v>2175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  <cell r="I979">
            <v>53</v>
          </cell>
          <cell r="J979">
            <v>3.8445963582489599E-5</v>
          </cell>
          <cell r="K979">
            <v>3292</v>
          </cell>
          <cell r="L979">
            <v>6.6286513506563199E-2</v>
          </cell>
          <cell r="M979">
            <v>3153</v>
          </cell>
          <cell r="N979">
            <v>2.5523539961823199E-6</v>
          </cell>
          <cell r="O979">
            <v>3458</v>
          </cell>
          <cell r="P979">
            <v>7.0000000000000007E-2</v>
          </cell>
          <cell r="Q979">
            <v>1769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  <cell r="I980">
            <v>42</v>
          </cell>
          <cell r="J980">
            <v>1.0828423659231199E-4</v>
          </cell>
          <cell r="K980">
            <v>1446</v>
          </cell>
          <cell r="L980">
            <v>6.6401316473881394E-2</v>
          </cell>
          <cell r="M980">
            <v>3119</v>
          </cell>
          <cell r="N980">
            <v>7.1890146822012904E-6</v>
          </cell>
          <cell r="O980">
            <v>3156</v>
          </cell>
          <cell r="P980">
            <v>0.12</v>
          </cell>
          <cell r="Q980">
            <v>1375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  <cell r="I981">
            <v>43</v>
          </cell>
          <cell r="J981">
            <v>1.49277167893583E-4</v>
          </cell>
          <cell r="K981">
            <v>746</v>
          </cell>
          <cell r="L981">
            <v>134.194016969746</v>
          </cell>
          <cell r="M981">
            <v>1834</v>
          </cell>
          <cell r="N981">
            <v>2.2584957229876201E-2</v>
          </cell>
          <cell r="O981">
            <v>1615</v>
          </cell>
          <cell r="P981">
            <v>0.08</v>
          </cell>
          <cell r="Q981">
            <v>1666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  <cell r="I982">
            <v>117</v>
          </cell>
          <cell r="J982">
            <v>1.8022232942322601E-4</v>
          </cell>
          <cell r="K982">
            <v>512</v>
          </cell>
          <cell r="L982">
            <v>271.885792371744</v>
          </cell>
          <cell r="M982">
            <v>1490</v>
          </cell>
          <cell r="N982">
            <v>4.3215779313870203E-2</v>
          </cell>
          <cell r="O982">
            <v>1252</v>
          </cell>
          <cell r="P982">
            <v>0.83</v>
          </cell>
          <cell r="Q982">
            <v>769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  <cell r="I983">
            <v>255</v>
          </cell>
          <cell r="J983">
            <v>1.4868815670477999E-4</v>
          </cell>
          <cell r="K983">
            <v>756</v>
          </cell>
          <cell r="L983">
            <v>5.1755526399774103</v>
          </cell>
          <cell r="M983">
            <v>2744</v>
          </cell>
          <cell r="N983">
            <v>7.0447466088484898E-4</v>
          </cell>
          <cell r="O983">
            <v>2683</v>
          </cell>
          <cell r="P983">
            <v>0.02</v>
          </cell>
          <cell r="Q983">
            <v>2508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  <cell r="I984">
            <v>37</v>
          </cell>
          <cell r="J984">
            <v>2.3208462981629999E-4</v>
          </cell>
          <cell r="K984">
            <v>277</v>
          </cell>
          <cell r="L984">
            <v>84.916404803209502</v>
          </cell>
          <cell r="M984">
            <v>2030</v>
          </cell>
          <cell r="N984">
            <v>2.2761079368074099E-2</v>
          </cell>
          <cell r="O984">
            <v>1611</v>
          </cell>
          <cell r="Q984">
            <v>2888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  <cell r="I985">
            <v>25</v>
          </cell>
          <cell r="J985">
            <v>1.8594605226889601E-4</v>
          </cell>
          <cell r="K985">
            <v>468</v>
          </cell>
          <cell r="L985">
            <v>1.9663873960396501</v>
          </cell>
          <cell r="M985">
            <v>2846</v>
          </cell>
          <cell r="N985">
            <v>3.0619628300830799E-4</v>
          </cell>
          <cell r="O985">
            <v>2793</v>
          </cell>
          <cell r="Q985">
            <v>3105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  <cell r="I986">
            <v>23</v>
          </cell>
          <cell r="J986">
            <v>1.33164383995513E-4</v>
          </cell>
          <cell r="K986">
            <v>955</v>
          </cell>
          <cell r="L986">
            <v>50.0451569610563</v>
          </cell>
          <cell r="M986">
            <v>2210</v>
          </cell>
          <cell r="N986">
            <v>7.5204278914595499E-3</v>
          </cell>
          <cell r="O986">
            <v>2073</v>
          </cell>
          <cell r="Q986">
            <v>3409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  <cell r="I987">
            <v>13</v>
          </cell>
          <cell r="J987">
            <v>1.4029025791947199E-4</v>
          </cell>
          <cell r="K987">
            <v>866</v>
          </cell>
          <cell r="L987">
            <v>6.51475899323882E-2</v>
          </cell>
          <cell r="M987">
            <v>3600</v>
          </cell>
          <cell r="N987">
            <v>9.1395721944467602E-6</v>
          </cell>
          <cell r="O987">
            <v>3091</v>
          </cell>
          <cell r="Q987">
            <v>3536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  <cell r="I988">
            <v>115</v>
          </cell>
          <cell r="J988">
            <v>1.3640357372966201E-4</v>
          </cell>
          <cell r="K988">
            <v>914</v>
          </cell>
          <cell r="L988">
            <v>6.5807703714862803E-2</v>
          </cell>
          <cell r="M988">
            <v>3265</v>
          </cell>
          <cell r="N988">
            <v>8.9864311006755992E-6</v>
          </cell>
          <cell r="O988">
            <v>3093</v>
          </cell>
          <cell r="P988">
            <v>0.02</v>
          </cell>
          <cell r="Q988">
            <v>2422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  <cell r="I989">
            <v>6</v>
          </cell>
          <cell r="J989">
            <v>1.3452835410134801E-4</v>
          </cell>
          <cell r="K989">
            <v>933</v>
          </cell>
          <cell r="L989">
            <v>18.573635590176899</v>
          </cell>
          <cell r="M989">
            <v>2466</v>
          </cell>
          <cell r="N989">
            <v>2.1699232441103099E-3</v>
          </cell>
          <cell r="O989">
            <v>2457</v>
          </cell>
          <cell r="Q989">
            <v>3580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  <cell r="I990">
            <v>374</v>
          </cell>
          <cell r="J990">
            <v>1.1743627332475E-4</v>
          </cell>
          <cell r="K990">
            <v>1237</v>
          </cell>
          <cell r="L990">
            <v>6.5147589932387895E-2</v>
          </cell>
          <cell r="M990">
            <v>3603</v>
          </cell>
          <cell r="N990">
            <v>7.6506901777486803E-6</v>
          </cell>
          <cell r="O990">
            <v>3136</v>
          </cell>
          <cell r="Q990">
            <v>2721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  <cell r="I991">
            <v>132</v>
          </cell>
          <cell r="J991">
            <v>6.9198158226671698E-5</v>
          </cell>
          <cell r="K991">
            <v>2499</v>
          </cell>
          <cell r="L991">
            <v>3.3681808235416999</v>
          </cell>
          <cell r="M991">
            <v>2800</v>
          </cell>
          <cell r="N991">
            <v>3.1068074981269699E-4</v>
          </cell>
          <cell r="O991">
            <v>2792</v>
          </cell>
          <cell r="P991">
            <v>0.24</v>
          </cell>
          <cell r="Q991">
            <v>1104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  <cell r="I992">
            <v>2</v>
          </cell>
          <cell r="J992">
            <v>8.9372741058468805E-5</v>
          </cell>
          <cell r="K992">
            <v>1935</v>
          </cell>
          <cell r="L992">
            <v>6.6431909799575806E-2</v>
          </cell>
          <cell r="M992">
            <v>2968</v>
          </cell>
          <cell r="N992">
            <v>5.9372018725370397E-6</v>
          </cell>
          <cell r="O992">
            <v>3213</v>
          </cell>
          <cell r="P992">
            <v>0.05</v>
          </cell>
          <cell r="Q992">
            <v>1944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  <cell r="I993">
            <v>74</v>
          </cell>
          <cell r="J993">
            <v>6.6441644284586304E-5</v>
          </cell>
          <cell r="K993">
            <v>2577</v>
          </cell>
          <cell r="L993">
            <v>0.38708881983483101</v>
          </cell>
          <cell r="M993">
            <v>2919</v>
          </cell>
          <cell r="N993">
            <v>4.3185410172421101E-5</v>
          </cell>
          <cell r="O993">
            <v>2909</v>
          </cell>
          <cell r="P993">
            <v>0.12</v>
          </cell>
          <cell r="Q993">
            <v>1386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  <cell r="I994">
            <v>97</v>
          </cell>
          <cell r="J994">
            <v>5.96251986946261E-5</v>
          </cell>
          <cell r="K994">
            <v>2786</v>
          </cell>
          <cell r="L994">
            <v>4.4751636868285098</v>
          </cell>
          <cell r="M994">
            <v>2768</v>
          </cell>
          <cell r="N994">
            <v>3.0421153693587302E-4</v>
          </cell>
          <cell r="O994">
            <v>2796</v>
          </cell>
          <cell r="P994">
            <v>0.19</v>
          </cell>
          <cell r="Q994">
            <v>1186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  <cell r="I995">
            <v>102</v>
          </cell>
          <cell r="J995">
            <v>2.4396742826545099E-5</v>
          </cell>
          <cell r="K995">
            <v>3502</v>
          </cell>
          <cell r="L995">
            <v>6.5146990120410905E-2</v>
          </cell>
          <cell r="M995">
            <v>3620</v>
          </cell>
          <cell r="N995">
            <v>1.58937436389113E-6</v>
          </cell>
          <cell r="O995">
            <v>3545</v>
          </cell>
          <cell r="P995">
            <v>0.02</v>
          </cell>
          <cell r="Q995">
            <v>2439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  <cell r="I996">
            <v>99</v>
          </cell>
          <cell r="J996">
            <v>1.3940647519916601E-5</v>
          </cell>
          <cell r="K996">
            <v>3593</v>
          </cell>
          <cell r="L996">
            <v>6.5146990120410905E-2</v>
          </cell>
          <cell r="M996">
            <v>3631</v>
          </cell>
          <cell r="N996">
            <v>9.0819122625213999E-7</v>
          </cell>
          <cell r="O996">
            <v>3598</v>
          </cell>
          <cell r="P996">
            <v>0.02</v>
          </cell>
          <cell r="Q996">
            <v>2417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  <cell r="I997">
            <v>3</v>
          </cell>
          <cell r="J997">
            <v>2.0972634805123799E-5</v>
          </cell>
          <cell r="K997">
            <v>3534</v>
          </cell>
          <cell r="L997">
            <v>6.6003603239854103E-2</v>
          </cell>
          <cell r="M997">
            <v>3220</v>
          </cell>
          <cell r="N997">
            <v>1.38885514266973E-6</v>
          </cell>
          <cell r="O997">
            <v>3559</v>
          </cell>
          <cell r="Q997">
            <v>3563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  <cell r="I998">
            <v>7</v>
          </cell>
          <cell r="J998">
            <v>2.6231239124691799E-5</v>
          </cell>
          <cell r="K998">
            <v>3484</v>
          </cell>
          <cell r="L998">
            <v>6.6064789891242898E-2</v>
          </cell>
          <cell r="M998">
            <v>3207</v>
          </cell>
          <cell r="N998">
            <v>1.7372556566582699E-6</v>
          </cell>
          <cell r="O998">
            <v>3532</v>
          </cell>
          <cell r="P998">
            <v>0.06</v>
          </cell>
          <cell r="Q998">
            <v>1860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  <cell r="I999">
            <v>35</v>
          </cell>
          <cell r="J999">
            <v>1.26274925662528E-5</v>
          </cell>
          <cell r="K999">
            <v>3603</v>
          </cell>
          <cell r="L999">
            <v>6.5183702111244204E-2</v>
          </cell>
          <cell r="M999">
            <v>3531</v>
          </cell>
          <cell r="N999">
            <v>8.23386163346831E-7</v>
          </cell>
          <cell r="O999">
            <v>3606</v>
          </cell>
          <cell r="P999">
            <v>0.04</v>
          </cell>
          <cell r="Q999">
            <v>2089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  <cell r="I1000">
            <v>13</v>
          </cell>
          <cell r="J1000">
            <v>1.4652670705055899E-5</v>
          </cell>
          <cell r="K1000">
            <v>3588</v>
          </cell>
          <cell r="L1000">
            <v>6.5542350021692397E-2</v>
          </cell>
          <cell r="M1000">
            <v>3354</v>
          </cell>
          <cell r="N1000">
            <v>9.6239781285837302E-7</v>
          </cell>
          <cell r="O1000">
            <v>3593</v>
          </cell>
          <cell r="Q1000">
            <v>3041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  <cell r="I1001">
            <v>11</v>
          </cell>
          <cell r="J1001">
            <v>2.1414827006083198E-5</v>
          </cell>
          <cell r="K1001">
            <v>3529</v>
          </cell>
          <cell r="L1001">
            <v>6.5497422760183097E-2</v>
          </cell>
          <cell r="M1001">
            <v>3369</v>
          </cell>
          <cell r="N1001">
            <v>1.4074262295469999E-6</v>
          </cell>
          <cell r="O1001">
            <v>3556</v>
          </cell>
          <cell r="Q1001">
            <v>3125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  <cell r="I1002">
            <v>13</v>
          </cell>
          <cell r="J1002">
            <v>1.05486494178946E-4</v>
          </cell>
          <cell r="K1002">
            <v>1506</v>
          </cell>
          <cell r="L1002">
            <v>5.5937197605686197</v>
          </cell>
          <cell r="M1002">
            <v>2726</v>
          </cell>
          <cell r="N1002">
            <v>5.4639818469415496E-4</v>
          </cell>
          <cell r="O1002">
            <v>2724</v>
          </cell>
          <cell r="Q1002">
            <v>3256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  <cell r="I1003">
            <v>11</v>
          </cell>
          <cell r="J1003">
            <v>3.1167572888080001E-5</v>
          </cell>
          <cell r="K1003">
            <v>3413</v>
          </cell>
          <cell r="L1003">
            <v>6.5497422760183097E-2</v>
          </cell>
          <cell r="M1003">
            <v>3370</v>
          </cell>
          <cell r="N1003">
            <v>2.0514634210293899E-6</v>
          </cell>
          <cell r="O1003">
            <v>3506</v>
          </cell>
          <cell r="P1003">
            <v>0.34</v>
          </cell>
          <cell r="Q1003">
            <v>977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  <cell r="I1004">
            <v>11</v>
          </cell>
          <cell r="J1004">
            <v>7.3516190075844596E-5</v>
          </cell>
          <cell r="K1004">
            <v>2383</v>
          </cell>
          <cell r="L1004">
            <v>6.6315098919651705E-2</v>
          </cell>
          <cell r="M1004">
            <v>3145</v>
          </cell>
          <cell r="N1004">
            <v>4.8809791575811502E-6</v>
          </cell>
          <cell r="O1004">
            <v>3272</v>
          </cell>
          <cell r="Q1004">
            <v>3224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  <cell r="I1005">
            <v>93</v>
          </cell>
          <cell r="J1005">
            <v>4.8049636376702799E-5</v>
          </cell>
          <cell r="K1005">
            <v>3092</v>
          </cell>
          <cell r="L1005">
            <v>6.51613611258864E-2</v>
          </cell>
          <cell r="M1005">
            <v>3553</v>
          </cell>
          <cell r="N1005">
            <v>3.1308884696004201E-6</v>
          </cell>
          <cell r="O1005">
            <v>3397</v>
          </cell>
          <cell r="P1005">
            <v>0.24</v>
          </cell>
          <cell r="Q1005">
            <v>1105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  <cell r="I1006">
            <v>25</v>
          </cell>
          <cell r="J1006">
            <v>2.8140343878792702E-5</v>
          </cell>
          <cell r="K1006">
            <v>3456</v>
          </cell>
          <cell r="L1006">
            <v>6.5506767630577001E-2</v>
          </cell>
          <cell r="M1006">
            <v>3367</v>
          </cell>
          <cell r="N1006">
            <v>1.85126198405225E-6</v>
          </cell>
          <cell r="O1006">
            <v>3524</v>
          </cell>
          <cell r="P1006">
            <v>3.92</v>
          </cell>
          <cell r="Q1006">
            <v>531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  <cell r="I1007">
            <v>51</v>
          </cell>
          <cell r="J1007">
            <v>3.2633446849974799E-5</v>
          </cell>
          <cell r="K1007">
            <v>3391</v>
          </cell>
          <cell r="L1007">
            <v>6.5172184623923907E-2</v>
          </cell>
          <cell r="M1007">
            <v>3540</v>
          </cell>
          <cell r="N1007">
            <v>2.1269797363599601E-6</v>
          </cell>
          <cell r="O1007">
            <v>3500</v>
          </cell>
          <cell r="P1007">
            <v>0.05</v>
          </cell>
          <cell r="Q1007">
            <v>1940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  <cell r="I1008">
            <v>63</v>
          </cell>
          <cell r="J1008">
            <v>1.40572995891928E-5</v>
          </cell>
          <cell r="K1008">
            <v>3592</v>
          </cell>
          <cell r="L1008">
            <v>6.52081767717997E-2</v>
          </cell>
          <cell r="M1008">
            <v>3508</v>
          </cell>
          <cell r="N1008">
            <v>9.1814025495838904E-7</v>
          </cell>
          <cell r="O1008">
            <v>3597</v>
          </cell>
          <cell r="P1008">
            <v>0.06</v>
          </cell>
          <cell r="Q1008">
            <v>1787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  <cell r="I1009">
            <v>46</v>
          </cell>
          <cell r="J1009">
            <v>9.9879510304637397E-5</v>
          </cell>
          <cell r="K1009">
            <v>1652</v>
          </cell>
          <cell r="L1009">
            <v>99.301585440779803</v>
          </cell>
          <cell r="M1009">
            <v>1956</v>
          </cell>
          <cell r="N1009">
            <v>9.6754263569324307E-3</v>
          </cell>
          <cell r="O1009">
            <v>1974</v>
          </cell>
          <cell r="P1009">
            <v>0</v>
          </cell>
          <cell r="Q1009">
            <v>2625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  <cell r="I1010">
            <v>102</v>
          </cell>
          <cell r="J1010">
            <v>2.17985282206962E-4</v>
          </cell>
          <cell r="K1010">
            <v>328</v>
          </cell>
          <cell r="L1010">
            <v>33.636000513361097</v>
          </cell>
          <cell r="M1010">
            <v>2313</v>
          </cell>
          <cell r="N1010">
            <v>8.3743360540257106E-3</v>
          </cell>
          <cell r="O1010">
            <v>2037</v>
          </cell>
          <cell r="P1010">
            <v>36</v>
          </cell>
          <cell r="Q1010">
            <v>208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  <cell r="I1011">
            <v>436</v>
          </cell>
          <cell r="J1011">
            <v>1.72256847183595E-4</v>
          </cell>
          <cell r="K1011">
            <v>548</v>
          </cell>
          <cell r="L1011">
            <v>104.62558591987199</v>
          </cell>
          <cell r="M1011">
            <v>1929</v>
          </cell>
          <cell r="N1011">
            <v>1.03003147835471E-2</v>
          </cell>
          <cell r="O1011">
            <v>1946</v>
          </cell>
          <cell r="P1011">
            <v>119.92</v>
          </cell>
          <cell r="Q1011">
            <v>12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  <cell r="I1012">
            <v>339</v>
          </cell>
          <cell r="J1012">
            <v>1.0511446795372699E-4</v>
          </cell>
          <cell r="K1012">
            <v>1521</v>
          </cell>
          <cell r="L1012">
            <v>49.719560708172502</v>
          </cell>
          <cell r="M1012">
            <v>2212</v>
          </cell>
          <cell r="N1012">
            <v>4.1222351964230698E-3</v>
          </cell>
          <cell r="O1012">
            <v>2252</v>
          </cell>
          <cell r="P1012">
            <v>73.150000000000006</v>
          </cell>
          <cell r="Q1012">
            <v>63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  <cell r="I1013">
            <v>46</v>
          </cell>
          <cell r="J1013">
            <v>4.6589675113627102E-5</v>
          </cell>
          <cell r="K1013">
            <v>3123</v>
          </cell>
          <cell r="L1013">
            <v>107.377195336025</v>
          </cell>
          <cell r="M1013">
            <v>1922</v>
          </cell>
          <cell r="N1013">
            <v>7.4941383621218403E-3</v>
          </cell>
          <cell r="O1013">
            <v>2075</v>
          </cell>
          <cell r="P1013">
            <v>0</v>
          </cell>
          <cell r="Q1013">
            <v>2633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  <cell r="I1014">
            <v>96</v>
          </cell>
          <cell r="J1014">
            <v>1.3704091998079001E-4</v>
          </cell>
          <cell r="K1014">
            <v>907</v>
          </cell>
          <cell r="L1014">
            <v>96.428814983332103</v>
          </cell>
          <cell r="M1014">
            <v>1977</v>
          </cell>
          <cell r="N1014">
            <v>9.7493187913960805E-3</v>
          </cell>
          <cell r="O1014">
            <v>1969</v>
          </cell>
          <cell r="P1014">
            <v>0.06</v>
          </cell>
          <cell r="Q1014">
            <v>1899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  <cell r="I1015">
            <v>70</v>
          </cell>
          <cell r="J1015">
            <v>1.21366408891027E-4</v>
          </cell>
          <cell r="K1015">
            <v>1160</v>
          </cell>
          <cell r="L1015">
            <v>659.62756839870497</v>
          </cell>
          <cell r="M1015">
            <v>1053</v>
          </cell>
          <cell r="N1015">
            <v>5.3560139820527299E-2</v>
          </cell>
          <cell r="O1015">
            <v>1138</v>
          </cell>
          <cell r="P1015">
            <v>0.13</v>
          </cell>
          <cell r="Q1015">
            <v>1359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  <cell r="I1016">
            <v>112</v>
          </cell>
          <cell r="J1016">
            <v>2.48687181574332E-4</v>
          </cell>
          <cell r="K1016">
            <v>220</v>
          </cell>
          <cell r="L1016">
            <v>8.55592579722747</v>
          </cell>
          <cell r="M1016">
            <v>2654</v>
          </cell>
          <cell r="N1016">
            <v>1.4288758475601601E-3</v>
          </cell>
          <cell r="O1016">
            <v>2569</v>
          </cell>
          <cell r="Q1016">
            <v>2801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  <cell r="I1017">
            <v>309</v>
          </cell>
          <cell r="J1017">
            <v>1.54166728023412E-4</v>
          </cell>
          <cell r="K1017">
            <v>703</v>
          </cell>
          <cell r="L1017">
            <v>140.823763563673</v>
          </cell>
          <cell r="M1017">
            <v>1808</v>
          </cell>
          <cell r="N1017">
            <v>8.5288550220799699E-3</v>
          </cell>
          <cell r="O1017">
            <v>2028</v>
          </cell>
          <cell r="P1017">
            <v>106.87</v>
          </cell>
          <cell r="Q1017">
            <v>16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  <cell r="I1018">
            <v>32</v>
          </cell>
          <cell r="J1018">
            <v>1.5885563029329299E-4</v>
          </cell>
          <cell r="K1018">
            <v>653</v>
          </cell>
          <cell r="L1018">
            <v>4.5245299248656403</v>
          </cell>
          <cell r="M1018">
            <v>2765</v>
          </cell>
          <cell r="N1018">
            <v>4.3105650178112102E-4</v>
          </cell>
          <cell r="O1018">
            <v>2755</v>
          </cell>
          <cell r="Q1018">
            <v>2867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  <cell r="I1019">
            <v>74</v>
          </cell>
          <cell r="J1019">
            <v>1.3447566409810599E-4</v>
          </cell>
          <cell r="K1019">
            <v>935</v>
          </cell>
          <cell r="L1019">
            <v>29.3004029428187</v>
          </cell>
          <cell r="M1019">
            <v>2350</v>
          </cell>
          <cell r="N1019">
            <v>4.1405793900003698E-3</v>
          </cell>
          <cell r="O1019">
            <v>2250</v>
          </cell>
          <cell r="P1019">
            <v>69.290000000000006</v>
          </cell>
          <cell r="Q1019">
            <v>70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  <cell r="I1020">
            <v>111</v>
          </cell>
          <cell r="J1020">
            <v>2.4603441209995801E-4</v>
          </cell>
          <cell r="K1020">
            <v>231</v>
          </cell>
          <cell r="L1020">
            <v>13.9870601717853</v>
          </cell>
          <cell r="M1020">
            <v>2550</v>
          </cell>
          <cell r="N1020">
            <v>1.73738283329041E-3</v>
          </cell>
          <cell r="O1020">
            <v>2512</v>
          </cell>
          <cell r="P1020">
            <v>87.42</v>
          </cell>
          <cell r="Q1020">
            <v>37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  <cell r="I1021">
            <v>98</v>
          </cell>
          <cell r="J1021">
            <v>2.1831556971716999E-4</v>
          </cell>
          <cell r="K1021">
            <v>327</v>
          </cell>
          <cell r="L1021">
            <v>6.6431305302790705E-2</v>
          </cell>
          <cell r="M1021">
            <v>3051</v>
          </cell>
          <cell r="N1021">
            <v>1.45029882642341E-5</v>
          </cell>
          <cell r="O1021">
            <v>3014</v>
          </cell>
          <cell r="P1021">
            <v>80.06</v>
          </cell>
          <cell r="Q1021">
            <v>48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  <cell r="I1022">
            <v>80</v>
          </cell>
          <cell r="J1022">
            <v>1.84858130023712E-4</v>
          </cell>
          <cell r="K1022">
            <v>474</v>
          </cell>
          <cell r="L1022">
            <v>31.563728937226099</v>
          </cell>
          <cell r="M1022">
            <v>2334</v>
          </cell>
          <cell r="N1022">
            <v>9.0446486820982396E-3</v>
          </cell>
          <cell r="O1022">
            <v>2000</v>
          </cell>
          <cell r="Q1022">
            <v>2940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  <cell r="I1023">
            <v>52</v>
          </cell>
          <cell r="J1023">
            <v>9.5315577388699994E-5</v>
          </cell>
          <cell r="K1023">
            <v>1753</v>
          </cell>
          <cell r="L1023">
            <v>25.667477814181598</v>
          </cell>
          <cell r="M1023">
            <v>2386</v>
          </cell>
          <cell r="N1023">
            <v>2.0867772283992099E-3</v>
          </cell>
          <cell r="O1023">
            <v>2469</v>
          </cell>
          <cell r="P1023">
            <v>54.01</v>
          </cell>
          <cell r="Q1023">
            <v>109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  <cell r="I1024">
            <v>46</v>
          </cell>
          <cell r="J1024">
            <v>2.3567777727452101E-4</v>
          </cell>
          <cell r="K1024">
            <v>259</v>
          </cell>
          <cell r="L1024">
            <v>2.1334385922591301</v>
          </cell>
          <cell r="M1024">
            <v>2835</v>
          </cell>
          <cell r="N1024">
            <v>5.1721978695948203E-4</v>
          </cell>
          <cell r="O1024">
            <v>2732</v>
          </cell>
          <cell r="P1024">
            <v>44.97</v>
          </cell>
          <cell r="Q1024">
            <v>153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  <cell r="I1025">
            <v>81</v>
          </cell>
          <cell r="J1025">
            <v>1.07727853182838E-4</v>
          </cell>
          <cell r="K1025">
            <v>1458</v>
          </cell>
          <cell r="L1025">
            <v>597.35496107403799</v>
          </cell>
          <cell r="M1025">
            <v>1103</v>
          </cell>
          <cell r="N1025">
            <v>3.6430589414774402E-2</v>
          </cell>
          <cell r="O1025">
            <v>1346</v>
          </cell>
          <cell r="P1025">
            <v>1.29</v>
          </cell>
          <cell r="Q1025">
            <v>689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  <cell r="I1026">
            <v>60</v>
          </cell>
          <cell r="J1026">
            <v>1.24752255396742E-4</v>
          </cell>
          <cell r="K1026">
            <v>1102</v>
          </cell>
          <cell r="L1026">
            <v>139.95415920609099</v>
          </cell>
          <cell r="M1026">
            <v>1810</v>
          </cell>
          <cell r="N1026">
            <v>1.76252953572783E-2</v>
          </cell>
          <cell r="O1026">
            <v>1720</v>
          </cell>
          <cell r="P1026">
            <v>0.09</v>
          </cell>
          <cell r="Q1026">
            <v>1516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  <cell r="I1027">
            <v>228</v>
          </cell>
          <cell r="J1027">
            <v>9.0780587257074005E-5</v>
          </cell>
          <cell r="K1027">
            <v>1889</v>
          </cell>
          <cell r="L1027">
            <v>261.07620770841697</v>
          </cell>
          <cell r="M1027">
            <v>1521</v>
          </cell>
          <cell r="N1027">
            <v>2.43004383447014E-2</v>
          </cell>
          <cell r="O1027">
            <v>1571</v>
          </cell>
          <cell r="P1027">
            <v>0.1</v>
          </cell>
          <cell r="Q1027">
            <v>1458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  <cell r="I1028">
            <v>148</v>
          </cell>
          <cell r="J1028">
            <v>1.15100556359794E-4</v>
          </cell>
          <cell r="K1028">
            <v>1296</v>
          </cell>
          <cell r="L1028">
            <v>163.53798770214999</v>
          </cell>
          <cell r="M1028">
            <v>1738</v>
          </cell>
          <cell r="N1028">
            <v>2.5301954458364698E-2</v>
          </cell>
          <cell r="O1028">
            <v>1548</v>
          </cell>
          <cell r="P1028">
            <v>13.46</v>
          </cell>
          <cell r="Q1028">
            <v>365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  <cell r="I1029">
            <v>293</v>
          </cell>
          <cell r="J1029">
            <v>8.4763573714792797E-5</v>
          </cell>
          <cell r="K1029">
            <v>2072</v>
          </cell>
          <cell r="L1029">
            <v>750.58237937404294</v>
          </cell>
          <cell r="M1029">
            <v>974</v>
          </cell>
          <cell r="N1029">
            <v>5.7410453696393401E-2</v>
          </cell>
          <cell r="O1029">
            <v>1088</v>
          </cell>
          <cell r="P1029">
            <v>0.1</v>
          </cell>
          <cell r="Q1029">
            <v>1456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  <cell r="I1030">
            <v>70</v>
          </cell>
          <cell r="J1030">
            <v>8.7848944895085803E-5</v>
          </cell>
          <cell r="K1030">
            <v>1988</v>
          </cell>
          <cell r="L1030">
            <v>45.901450370118901</v>
          </cell>
          <cell r="M1030">
            <v>2240</v>
          </cell>
          <cell r="N1030">
            <v>3.0207639160306598E-3</v>
          </cell>
          <cell r="O1030">
            <v>2349</v>
          </cell>
          <cell r="P1030">
            <v>2.74</v>
          </cell>
          <cell r="Q1030">
            <v>585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  <cell r="I1031">
            <v>95</v>
          </cell>
          <cell r="J1031">
            <v>1.4499702297861801E-4</v>
          </cell>
          <cell r="K1031">
            <v>802</v>
          </cell>
          <cell r="L1031">
            <v>459.02447304395798</v>
          </cell>
          <cell r="M1031">
            <v>1236</v>
          </cell>
          <cell r="N1031">
            <v>5.703216016288E-2</v>
          </cell>
          <cell r="O1031">
            <v>1095</v>
          </cell>
          <cell r="P1031">
            <v>0.05</v>
          </cell>
          <cell r="Q1031">
            <v>1943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  <cell r="I1032">
            <v>50</v>
          </cell>
          <cell r="J1032">
            <v>1.2399926854413901E-4</v>
          </cell>
          <cell r="K1032">
            <v>1120</v>
          </cell>
          <cell r="L1032">
            <v>242.055397700573</v>
          </cell>
          <cell r="M1032">
            <v>1562</v>
          </cell>
          <cell r="N1032">
            <v>2.7926122314574E-2</v>
          </cell>
          <cell r="O1032">
            <v>1497</v>
          </cell>
          <cell r="P1032">
            <v>0.1</v>
          </cell>
          <cell r="Q1032">
            <v>1478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  <cell r="I1033">
            <v>7</v>
          </cell>
          <cell r="J1033">
            <v>2.38996746096139E-4</v>
          </cell>
          <cell r="K1033">
            <v>249</v>
          </cell>
          <cell r="L1033">
            <v>194.588124544903</v>
          </cell>
          <cell r="M1033">
            <v>1655</v>
          </cell>
          <cell r="N1033">
            <v>3.2515085151806698E-2</v>
          </cell>
          <cell r="O1033">
            <v>1414</v>
          </cell>
          <cell r="P1033">
            <v>0.03</v>
          </cell>
          <cell r="Q1033">
            <v>2354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  <cell r="I1034">
            <v>120</v>
          </cell>
          <cell r="J1034">
            <v>9.4953191768985901E-5</v>
          </cell>
          <cell r="K1034">
            <v>1767</v>
          </cell>
          <cell r="L1034">
            <v>70.6215366565647</v>
          </cell>
          <cell r="M1034">
            <v>2091</v>
          </cell>
          <cell r="N1034">
            <v>7.8965938328302808E-3</v>
          </cell>
          <cell r="O1034">
            <v>2051</v>
          </cell>
          <cell r="P1034">
            <v>0.04</v>
          </cell>
          <cell r="Q1034">
            <v>2197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  <cell r="I1035">
            <v>236</v>
          </cell>
          <cell r="J1035">
            <v>1.0151594085092499E-4</v>
          </cell>
          <cell r="K1035">
            <v>1616</v>
          </cell>
          <cell r="L1035">
            <v>17.649571019186201</v>
          </cell>
          <cell r="M1035">
            <v>2487</v>
          </cell>
          <cell r="N1035">
            <v>1.26805730106071E-3</v>
          </cell>
          <cell r="O1035">
            <v>2587</v>
          </cell>
          <cell r="P1035">
            <v>0.25</v>
          </cell>
          <cell r="Q1035">
            <v>1089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  <cell r="I1036">
            <v>119</v>
          </cell>
          <cell r="J1036">
            <v>7.3622856162927196E-5</v>
          </cell>
          <cell r="K1036">
            <v>2376</v>
          </cell>
          <cell r="L1036">
            <v>48.642145530926697</v>
          </cell>
          <cell r="M1036">
            <v>2217</v>
          </cell>
          <cell r="N1036">
            <v>3.0233373694184299E-3</v>
          </cell>
          <cell r="O1036">
            <v>2347</v>
          </cell>
          <cell r="P1036">
            <v>0.03</v>
          </cell>
          <cell r="Q1036">
            <v>2376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  <cell r="I1037">
            <v>64</v>
          </cell>
          <cell r="J1037">
            <v>8.5201414197311499E-5</v>
          </cell>
          <cell r="K1037">
            <v>2052</v>
          </cell>
          <cell r="L1037">
            <v>259.45239058342997</v>
          </cell>
          <cell r="M1037">
            <v>1525</v>
          </cell>
          <cell r="N1037">
            <v>2.2609874324276701E-2</v>
          </cell>
          <cell r="O1037">
            <v>1613</v>
          </cell>
          <cell r="P1037">
            <v>0.01</v>
          </cell>
          <cell r="Q1037">
            <v>2613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  <cell r="I1038">
            <v>12</v>
          </cell>
          <cell r="J1038">
            <v>1.0711955383158001E-4</v>
          </cell>
          <cell r="K1038">
            <v>1471</v>
          </cell>
          <cell r="L1038">
            <v>200.11049394442199</v>
          </cell>
          <cell r="M1038">
            <v>1641</v>
          </cell>
          <cell r="N1038">
            <v>2.1675230551129802E-2</v>
          </cell>
          <cell r="O1038">
            <v>1636</v>
          </cell>
          <cell r="Q1038">
            <v>3445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  <cell r="I1039">
            <v>54</v>
          </cell>
          <cell r="J1039">
            <v>7.9820647207034796E-5</v>
          </cell>
          <cell r="K1039">
            <v>2212</v>
          </cell>
          <cell r="L1039">
            <v>6.5813494386879098E-2</v>
          </cell>
          <cell r="M1039">
            <v>3262</v>
          </cell>
          <cell r="N1039">
            <v>5.2551204849948699E-6</v>
          </cell>
          <cell r="O1039">
            <v>3253</v>
          </cell>
          <cell r="P1039">
            <v>0.03</v>
          </cell>
          <cell r="Q1039">
            <v>2361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  <cell r="I1040">
            <v>41</v>
          </cell>
          <cell r="J1040">
            <v>1.2002401774402701E-4</v>
          </cell>
          <cell r="K1040">
            <v>1187</v>
          </cell>
          <cell r="L1040">
            <v>1.80494757518244</v>
          </cell>
          <cell r="M1040">
            <v>2849</v>
          </cell>
          <cell r="N1040">
            <v>8.9792050263280094E-5</v>
          </cell>
          <cell r="O1040">
            <v>2880</v>
          </cell>
          <cell r="P1040">
            <v>0.05</v>
          </cell>
          <cell r="Q1040">
            <v>2060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  <cell r="I1041">
            <v>185</v>
          </cell>
          <cell r="J1041">
            <v>5.5461877661164403E-5</v>
          </cell>
          <cell r="K1041">
            <v>2901</v>
          </cell>
          <cell r="L1041">
            <v>228.34523404550899</v>
          </cell>
          <cell r="M1041">
            <v>1591</v>
          </cell>
          <cell r="N1041">
            <v>1.1858726162137401E-2</v>
          </cell>
          <cell r="O1041">
            <v>1888</v>
          </cell>
          <cell r="P1041">
            <v>0.01</v>
          </cell>
          <cell r="Q1041">
            <v>2598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  <cell r="I1042">
            <v>78</v>
          </cell>
          <cell r="J1042">
            <v>8.28470459824669E-5</v>
          </cell>
          <cell r="K1042">
            <v>2135</v>
          </cell>
          <cell r="L1042">
            <v>14.0783912018821</v>
          </cell>
          <cell r="M1042">
            <v>2546</v>
          </cell>
          <cell r="N1042">
            <v>1.4969106762260001E-3</v>
          </cell>
          <cell r="O1042">
            <v>2558</v>
          </cell>
          <cell r="P1042">
            <v>0.04</v>
          </cell>
          <cell r="Q1042">
            <v>2153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  <cell r="I1043">
            <v>1</v>
          </cell>
          <cell r="J1043">
            <v>1.4439832011703399E-4</v>
          </cell>
          <cell r="K1043">
            <v>807</v>
          </cell>
          <cell r="L1043">
            <v>6.51475899323882E-2</v>
          </cell>
          <cell r="M1043">
            <v>3597</v>
          </cell>
          <cell r="N1043">
            <v>9.4072025459102603E-6</v>
          </cell>
          <cell r="O1043">
            <v>3082</v>
          </cell>
          <cell r="P1043">
            <v>0.01</v>
          </cell>
          <cell r="Q1043">
            <v>2574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  <cell r="I1044">
            <v>109</v>
          </cell>
          <cell r="J1044">
            <v>5.5059459246310599E-5</v>
          </cell>
          <cell r="K1044">
            <v>2908</v>
          </cell>
          <cell r="L1044">
            <v>4261.2834749077501</v>
          </cell>
          <cell r="M1044">
            <v>130</v>
          </cell>
          <cell r="N1044">
            <v>0.20472944224276701</v>
          </cell>
          <cell r="O1044">
            <v>315</v>
          </cell>
          <cell r="P1044">
            <v>0.05</v>
          </cell>
          <cell r="Q1044">
            <v>1965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  <cell r="I1045">
            <v>174</v>
          </cell>
          <cell r="J1045">
            <v>5.0473334987003302E-5</v>
          </cell>
          <cell r="K1045">
            <v>3024</v>
          </cell>
          <cell r="L1045">
            <v>1960.2216030234399</v>
          </cell>
          <cell r="M1045">
            <v>462</v>
          </cell>
          <cell r="N1045">
            <v>8.5174917492537805E-2</v>
          </cell>
          <cell r="O1045">
            <v>862</v>
          </cell>
          <cell r="P1045">
            <v>0.02</v>
          </cell>
          <cell r="Q1045">
            <v>2549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  <cell r="I1046">
            <v>154</v>
          </cell>
          <cell r="J1046">
            <v>5.6038004105276802E-5</v>
          </cell>
          <cell r="K1046">
            <v>2886</v>
          </cell>
          <cell r="L1046">
            <v>2966.34450114638</v>
          </cell>
          <cell r="M1046">
            <v>274</v>
          </cell>
          <cell r="N1046">
            <v>0.14517323518165401</v>
          </cell>
          <cell r="O1046">
            <v>546</v>
          </cell>
          <cell r="P1046">
            <v>2.46</v>
          </cell>
          <cell r="Q1046">
            <v>601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  <cell r="I1047">
            <v>52</v>
          </cell>
          <cell r="J1047">
            <v>6.4620699192221497E-5</v>
          </cell>
          <cell r="K1047">
            <v>2618</v>
          </cell>
          <cell r="L1047">
            <v>3297.36467007486</v>
          </cell>
          <cell r="M1047">
            <v>225</v>
          </cell>
          <cell r="N1047">
            <v>0.19236712966676001</v>
          </cell>
          <cell r="O1047">
            <v>360</v>
          </cell>
          <cell r="P1047">
            <v>0.06</v>
          </cell>
          <cell r="Q1047">
            <v>1841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  <cell r="I1048">
            <v>67</v>
          </cell>
          <cell r="J1048">
            <v>3.77520804022424E-5</v>
          </cell>
          <cell r="K1048">
            <v>3302</v>
          </cell>
          <cell r="L1048">
            <v>5722.5440582405399</v>
          </cell>
          <cell r="M1048">
            <v>40</v>
          </cell>
          <cell r="N1048">
            <v>0.19610204009422499</v>
          </cell>
          <cell r="O1048">
            <v>340</v>
          </cell>
          <cell r="P1048">
            <v>0.03</v>
          </cell>
          <cell r="Q1048">
            <v>2286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  <cell r="I1049">
            <v>136</v>
          </cell>
          <cell r="J1049">
            <v>5.0478617465289802E-5</v>
          </cell>
          <cell r="K1049">
            <v>3023</v>
          </cell>
          <cell r="L1049">
            <v>1941.90647492833</v>
          </cell>
          <cell r="M1049">
            <v>465</v>
          </cell>
          <cell r="N1049">
            <v>0.10222434281510399</v>
          </cell>
          <cell r="O1049">
            <v>749</v>
          </cell>
          <cell r="P1049">
            <v>0.05</v>
          </cell>
          <cell r="Q1049">
            <v>2020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  <cell r="I1050">
            <v>80</v>
          </cell>
          <cell r="J1050">
            <v>5.6416076127973103E-5</v>
          </cell>
          <cell r="K1050">
            <v>2878</v>
          </cell>
          <cell r="L1050">
            <v>1582.2638668285999</v>
          </cell>
          <cell r="M1050">
            <v>568</v>
          </cell>
          <cell r="N1050">
            <v>8.2954625068690599E-2</v>
          </cell>
          <cell r="O1050">
            <v>875</v>
          </cell>
          <cell r="P1050">
            <v>0.03</v>
          </cell>
          <cell r="Q1050">
            <v>2232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  <cell r="I1051">
            <v>70</v>
          </cell>
          <cell r="J1051">
            <v>5.2877473752965598E-5</v>
          </cell>
          <cell r="K1051">
            <v>2973</v>
          </cell>
          <cell r="L1051">
            <v>4838.4242436187897</v>
          </cell>
          <cell r="M1051">
            <v>87</v>
          </cell>
          <cell r="N1051">
            <v>0.233107132972068</v>
          </cell>
          <cell r="O1051">
            <v>253</v>
          </cell>
          <cell r="P1051">
            <v>7.0000000000000007E-2</v>
          </cell>
          <cell r="Q1051">
            <v>1730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  <cell r="I1052">
            <v>15</v>
          </cell>
          <cell r="J1052">
            <v>6.0932558231538E-5</v>
          </cell>
          <cell r="K1052">
            <v>2750</v>
          </cell>
          <cell r="L1052">
            <v>4082.5968296455799</v>
          </cell>
          <cell r="M1052">
            <v>144</v>
          </cell>
          <cell r="N1052">
            <v>0.25426125139804101</v>
          </cell>
          <cell r="O1052">
            <v>206</v>
          </cell>
          <cell r="P1052">
            <v>0.06</v>
          </cell>
          <cell r="Q1052">
            <v>1896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  <cell r="I1053">
            <v>1</v>
          </cell>
          <cell r="J1053">
            <v>9.9283301096875193E-5</v>
          </cell>
          <cell r="K1053">
            <v>1662</v>
          </cell>
          <cell r="L1053">
            <v>6756.3685100879502</v>
          </cell>
          <cell r="M1053">
            <v>11</v>
          </cell>
          <cell r="N1053">
            <v>0.67079456910850799</v>
          </cell>
          <cell r="O1053">
            <v>17</v>
          </cell>
          <cell r="P1053">
            <v>2.37</v>
          </cell>
          <cell r="Q1053">
            <v>609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  <cell r="I1054">
            <v>130</v>
          </cell>
          <cell r="J1054">
            <v>6.8162420956109206E-5</v>
          </cell>
          <cell r="K1054">
            <v>2531</v>
          </cell>
          <cell r="L1054">
            <v>7.7385726957757104</v>
          </cell>
          <cell r="M1054">
            <v>2673</v>
          </cell>
          <cell r="N1054">
            <v>9.4726320607087602E-4</v>
          </cell>
          <cell r="O1054">
            <v>2648</v>
          </cell>
          <cell r="P1054">
            <v>0.52</v>
          </cell>
          <cell r="Q1054">
            <v>887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  <cell r="I1055">
            <v>27</v>
          </cell>
          <cell r="J1055">
            <v>7.5166513313349595E-5</v>
          </cell>
          <cell r="K1055">
            <v>2327</v>
          </cell>
          <cell r="L1055">
            <v>6.6431909799575806E-2</v>
          </cell>
          <cell r="M1055">
            <v>2966</v>
          </cell>
          <cell r="N1055">
            <v>4.9934550323810497E-6</v>
          </cell>
          <cell r="O1055">
            <v>3266</v>
          </cell>
          <cell r="P1055">
            <v>0.08</v>
          </cell>
          <cell r="Q1055">
            <v>1631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  <cell r="I1056">
            <v>77</v>
          </cell>
          <cell r="J1056">
            <v>3.3182934894284697E-5</v>
          </cell>
          <cell r="K1056">
            <v>3382</v>
          </cell>
          <cell r="L1056">
            <v>6.6164913502606407E-2</v>
          </cell>
          <cell r="M1056">
            <v>3180</v>
          </cell>
          <cell r="N1056">
            <v>2.2015383453627602E-6</v>
          </cell>
          <cell r="O1056">
            <v>3490</v>
          </cell>
          <cell r="P1056">
            <v>0.09</v>
          </cell>
          <cell r="Q1056">
            <v>1565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  <cell r="I1057">
            <v>23</v>
          </cell>
          <cell r="J1057">
            <v>7.2317961657181897E-5</v>
          </cell>
          <cell r="K1057">
            <v>2409</v>
          </cell>
          <cell r="L1057">
            <v>6.6431909799575806E-2</v>
          </cell>
          <cell r="M1057">
            <v>2962</v>
          </cell>
          <cell r="N1057">
            <v>4.8042203056990901E-6</v>
          </cell>
          <cell r="O1057">
            <v>3275</v>
          </cell>
          <cell r="P1057">
            <v>0.1</v>
          </cell>
          <cell r="Q1057">
            <v>1457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  <cell r="I1058">
            <v>19</v>
          </cell>
          <cell r="J1058">
            <v>2.3486330532149501E-5</v>
          </cell>
          <cell r="K1058">
            <v>3510</v>
          </cell>
          <cell r="L1058">
            <v>6.5755636284225802E-2</v>
          </cell>
          <cell r="M1058">
            <v>3294</v>
          </cell>
          <cell r="N1058">
            <v>1.55520400139848E-6</v>
          </cell>
          <cell r="O1058">
            <v>3547</v>
          </cell>
          <cell r="Q1058">
            <v>3036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  <cell r="I1059">
            <v>46</v>
          </cell>
          <cell r="J1059">
            <v>1.3282393193430399E-4</v>
          </cell>
          <cell r="K1059">
            <v>962</v>
          </cell>
          <cell r="L1059">
            <v>6.5202856193417993E-2</v>
          </cell>
          <cell r="M1059">
            <v>3509</v>
          </cell>
          <cell r="N1059">
            <v>8.6657679570878998E-6</v>
          </cell>
          <cell r="O1059">
            <v>3100</v>
          </cell>
          <cell r="Q1059">
            <v>2806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  <cell r="I1060">
            <v>20</v>
          </cell>
          <cell r="J1060">
            <v>1.6162461315616301E-5</v>
          </cell>
          <cell r="K1060">
            <v>3578</v>
          </cell>
          <cell r="L1060">
            <v>2.4420556213706699</v>
          </cell>
          <cell r="M1060">
            <v>2827</v>
          </cell>
          <cell r="N1060">
            <v>2.9412075003780299E-5</v>
          </cell>
          <cell r="O1060">
            <v>2937</v>
          </cell>
          <cell r="Q1060">
            <v>3059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  <cell r="I1061">
            <v>56</v>
          </cell>
          <cell r="J1061">
            <v>9.3840017110447996E-5</v>
          </cell>
          <cell r="K1061">
            <v>1796</v>
          </cell>
          <cell r="L1061">
            <v>20.997170650497999</v>
          </cell>
          <cell r="M1061">
            <v>2437</v>
          </cell>
          <cell r="N1061">
            <v>1.9603222165135701E-3</v>
          </cell>
          <cell r="O1061">
            <v>2483</v>
          </cell>
          <cell r="P1061">
            <v>0.05</v>
          </cell>
          <cell r="Q1061">
            <v>2008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  <cell r="I1062">
            <v>57</v>
          </cell>
          <cell r="J1062">
            <v>3.8448049579326601E-5</v>
          </cell>
          <cell r="K1062">
            <v>3291</v>
          </cell>
          <cell r="L1062">
            <v>6.5193143066579806E-2</v>
          </cell>
          <cell r="M1062">
            <v>3515</v>
          </cell>
          <cell r="N1062">
            <v>2.5111660706277998E-6</v>
          </cell>
          <cell r="O1062">
            <v>3466</v>
          </cell>
          <cell r="P1062">
            <v>0.03</v>
          </cell>
          <cell r="Q1062">
            <v>2279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  <cell r="I1063">
            <v>60</v>
          </cell>
          <cell r="J1063">
            <v>4.67928879876628E-5</v>
          </cell>
          <cell r="K1063">
            <v>3118</v>
          </cell>
          <cell r="L1063">
            <v>3.64627808461141</v>
          </cell>
          <cell r="M1063">
            <v>2785</v>
          </cell>
          <cell r="N1063">
            <v>3.5750922353601901E-4</v>
          </cell>
          <cell r="O1063">
            <v>2778</v>
          </cell>
          <cell r="P1063">
            <v>0.03</v>
          </cell>
          <cell r="Q1063">
            <v>2319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  <cell r="I1064">
            <v>41</v>
          </cell>
          <cell r="J1064">
            <v>5.8203651017875599E-5</v>
          </cell>
          <cell r="K1064">
            <v>2828</v>
          </cell>
          <cell r="L1064">
            <v>6.5555175015174896E-2</v>
          </cell>
          <cell r="M1064">
            <v>3351</v>
          </cell>
          <cell r="N1064">
            <v>3.8431611682179802E-6</v>
          </cell>
          <cell r="O1064">
            <v>3346</v>
          </cell>
          <cell r="P1064">
            <v>0.02</v>
          </cell>
          <cell r="Q1064">
            <v>2469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  <cell r="I1065">
            <v>54</v>
          </cell>
          <cell r="J1065">
            <v>4.5868481164587898E-5</v>
          </cell>
          <cell r="K1065">
            <v>3143</v>
          </cell>
          <cell r="L1065">
            <v>1.5546731335231201</v>
          </cell>
          <cell r="M1065">
            <v>2859</v>
          </cell>
          <cell r="N1065">
            <v>9.8792475243570095E-5</v>
          </cell>
          <cell r="O1065">
            <v>2877</v>
          </cell>
          <cell r="Q1065">
            <v>2783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  <cell r="I1066">
            <v>18</v>
          </cell>
          <cell r="J1066">
            <v>9.5063450822231496E-5</v>
          </cell>
          <cell r="K1066">
            <v>1763</v>
          </cell>
          <cell r="L1066">
            <v>45.039258199718098</v>
          </cell>
          <cell r="M1066">
            <v>2245</v>
          </cell>
          <cell r="N1066">
            <v>5.5205769534738902E-3</v>
          </cell>
          <cell r="O1066">
            <v>2180</v>
          </cell>
          <cell r="P1066">
            <v>0.03</v>
          </cell>
          <cell r="Q1066">
            <v>2243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  <cell r="I1067">
            <v>47</v>
          </cell>
          <cell r="J1067">
            <v>9.3563074915436998E-5</v>
          </cell>
          <cell r="K1067">
            <v>1809</v>
          </cell>
          <cell r="L1067">
            <v>31.6902434977236</v>
          </cell>
          <cell r="M1067">
            <v>2333</v>
          </cell>
          <cell r="N1067">
            <v>3.7077030209040798E-3</v>
          </cell>
          <cell r="O1067">
            <v>2276</v>
          </cell>
          <cell r="P1067">
            <v>0.09</v>
          </cell>
          <cell r="Q1067">
            <v>1556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  <cell r="I1068">
            <v>34</v>
          </cell>
          <cell r="J1068">
            <v>4.3163928571362598E-4</v>
          </cell>
          <cell r="K1068">
            <v>58</v>
          </cell>
          <cell r="L1068">
            <v>21.041734994654199</v>
          </cell>
          <cell r="M1068">
            <v>2435</v>
          </cell>
          <cell r="N1068">
            <v>9.9584487109541393E-3</v>
          </cell>
          <cell r="O1068">
            <v>1960</v>
          </cell>
          <cell r="P1068">
            <v>0.39</v>
          </cell>
          <cell r="Q1068">
            <v>952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  <cell r="I1069">
            <v>19</v>
          </cell>
          <cell r="J1069">
            <v>1.17325647902601E-4</v>
          </cell>
          <cell r="K1069">
            <v>1240</v>
          </cell>
          <cell r="L1069">
            <v>1847.86203035676</v>
          </cell>
          <cell r="M1069">
            <v>491</v>
          </cell>
          <cell r="N1069">
            <v>0.195392861931659</v>
          </cell>
          <cell r="O1069">
            <v>344</v>
          </cell>
          <cell r="Q1069">
            <v>3453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  <cell r="I1070">
            <v>6</v>
          </cell>
          <cell r="J1070">
            <v>1.09627509421746E-4</v>
          </cell>
          <cell r="K1070">
            <v>1418</v>
          </cell>
          <cell r="L1070">
            <v>256.56382841290502</v>
          </cell>
          <cell r="M1070">
            <v>1530</v>
          </cell>
          <cell r="N1070">
            <v>2.0464982625198299E-2</v>
          </cell>
          <cell r="O1070">
            <v>1662</v>
          </cell>
          <cell r="Q1070">
            <v>3606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  <cell r="I1071">
            <v>13</v>
          </cell>
          <cell r="J1071">
            <v>7.1975263684483497E-5</v>
          </cell>
          <cell r="K1071">
            <v>2420</v>
          </cell>
          <cell r="L1071">
            <v>145.90536544255599</v>
          </cell>
          <cell r="M1071">
            <v>1789</v>
          </cell>
          <cell r="N1071">
            <v>3.37793944765955E-3</v>
          </cell>
          <cell r="O1071">
            <v>2306</v>
          </cell>
          <cell r="Q1071">
            <v>3408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  <cell r="I1072">
            <v>108</v>
          </cell>
          <cell r="J1072">
            <v>1.39772909083191E-4</v>
          </cell>
          <cell r="K1072">
            <v>871</v>
          </cell>
          <cell r="L1072">
            <v>1.0918713416557699</v>
          </cell>
          <cell r="M1072">
            <v>2887</v>
          </cell>
          <cell r="N1072">
            <v>5.1973037943719698E-4</v>
          </cell>
          <cell r="O1072">
            <v>2731</v>
          </cell>
          <cell r="P1072">
            <v>0.03</v>
          </cell>
          <cell r="Q1072">
            <v>2260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  <cell r="I1073">
            <v>203</v>
          </cell>
          <cell r="J1073">
            <v>9.3916758953526097E-5</v>
          </cell>
          <cell r="K1073">
            <v>1795</v>
          </cell>
          <cell r="L1073">
            <v>616.74230923532002</v>
          </cell>
          <cell r="M1073">
            <v>1087</v>
          </cell>
          <cell r="N1073">
            <v>7.7338156629460503E-2</v>
          </cell>
          <cell r="O1073">
            <v>923</v>
          </cell>
          <cell r="P1073">
            <v>7.0000000000000007E-2</v>
          </cell>
          <cell r="Q1073">
            <v>1711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  <cell r="I1074">
            <v>49</v>
          </cell>
          <cell r="J1074">
            <v>1.7490757469501201E-4</v>
          </cell>
          <cell r="K1074">
            <v>529</v>
          </cell>
          <cell r="L1074">
            <v>1042.2333346755099</v>
          </cell>
          <cell r="M1074">
            <v>799</v>
          </cell>
          <cell r="N1074">
            <v>0.15750404075906799</v>
          </cell>
          <cell r="O1074">
            <v>481</v>
          </cell>
          <cell r="P1074">
            <v>40.700000000000003</v>
          </cell>
          <cell r="Q1074">
            <v>183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  <cell r="I1075">
            <v>123</v>
          </cell>
          <cell r="J1075">
            <v>1.4867080442751201E-4</v>
          </cell>
          <cell r="K1075">
            <v>757</v>
          </cell>
          <cell r="L1075">
            <v>547.94397667510998</v>
          </cell>
          <cell r="M1075">
            <v>1149</v>
          </cell>
          <cell r="N1075">
            <v>5.4876220174131601E-2</v>
          </cell>
          <cell r="O1075">
            <v>1126</v>
          </cell>
          <cell r="P1075">
            <v>0.04</v>
          </cell>
          <cell r="Q1075">
            <v>2196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  <cell r="I1076">
            <v>136</v>
          </cell>
          <cell r="J1076">
            <v>1.29219025425367E-4</v>
          </cell>
          <cell r="K1076">
            <v>1022</v>
          </cell>
          <cell r="L1076">
            <v>991.11229988475998</v>
          </cell>
          <cell r="M1076">
            <v>839</v>
          </cell>
          <cell r="N1076">
            <v>0.128472494250952</v>
          </cell>
          <cell r="O1076">
            <v>612</v>
          </cell>
          <cell r="P1076">
            <v>8.5399999999999991</v>
          </cell>
          <cell r="Q1076">
            <v>423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  <cell r="I1077">
            <v>111</v>
          </cell>
          <cell r="J1077">
            <v>1.2906986212164899E-4</v>
          </cell>
          <cell r="K1077">
            <v>1027</v>
          </cell>
          <cell r="L1077">
            <v>720.98834882880203</v>
          </cell>
          <cell r="M1077">
            <v>997</v>
          </cell>
          <cell r="N1077">
            <v>9.9321092497716701E-2</v>
          </cell>
          <cell r="O1077">
            <v>770</v>
          </cell>
          <cell r="Q1077">
            <v>2651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  <cell r="I1078">
            <v>180</v>
          </cell>
          <cell r="J1078">
            <v>1.14060997566411E-4</v>
          </cell>
          <cell r="K1078">
            <v>1319</v>
          </cell>
          <cell r="L1078">
            <v>393.97655383715602</v>
          </cell>
          <cell r="M1078">
            <v>1301</v>
          </cell>
          <cell r="N1078">
            <v>4.1760672035284802E-2</v>
          </cell>
          <cell r="O1078">
            <v>1279</v>
          </cell>
          <cell r="P1078">
            <v>0.11</v>
          </cell>
          <cell r="Q1078">
            <v>1420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  <cell r="I1079">
            <v>106</v>
          </cell>
          <cell r="J1079">
            <v>1.00663406178596E-4</v>
          </cell>
          <cell r="K1079">
            <v>1631</v>
          </cell>
          <cell r="L1079">
            <v>594.65140417525504</v>
          </cell>
          <cell r="M1079">
            <v>1106</v>
          </cell>
          <cell r="N1079">
            <v>7.5100666022349202E-2</v>
          </cell>
          <cell r="O1079">
            <v>936</v>
          </cell>
          <cell r="P1079">
            <v>0.05</v>
          </cell>
          <cell r="Q1079">
            <v>2004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  <cell r="I1080">
            <v>139</v>
          </cell>
          <cell r="J1080">
            <v>1.81849040097364E-4</v>
          </cell>
          <cell r="K1080">
            <v>499</v>
          </cell>
          <cell r="L1080">
            <v>410.65445165566598</v>
          </cell>
          <cell r="M1080">
            <v>1284</v>
          </cell>
          <cell r="N1080">
            <v>7.3927379298794102E-2</v>
          </cell>
          <cell r="O1080">
            <v>945</v>
          </cell>
          <cell r="P1080">
            <v>39.14</v>
          </cell>
          <cell r="Q1080">
            <v>190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  <cell r="I1081">
            <v>34</v>
          </cell>
          <cell r="J1081">
            <v>1.24185178826926E-4</v>
          </cell>
          <cell r="K1081">
            <v>1115</v>
          </cell>
          <cell r="L1081">
            <v>374.148866412507</v>
          </cell>
          <cell r="M1081">
            <v>1330</v>
          </cell>
          <cell r="N1081">
            <v>5.6250517483516102E-2</v>
          </cell>
          <cell r="O1081">
            <v>1106</v>
          </cell>
          <cell r="Q1081">
            <v>2954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  <cell r="I1082">
            <v>18</v>
          </cell>
          <cell r="J1082">
            <v>1.8607147204521501E-4</v>
          </cell>
          <cell r="K1082">
            <v>467</v>
          </cell>
          <cell r="L1082">
            <v>44.543894439600599</v>
          </cell>
          <cell r="M1082">
            <v>2250</v>
          </cell>
          <cell r="N1082">
            <v>1.25638565767143E-2</v>
          </cell>
          <cell r="O1082">
            <v>1859</v>
          </cell>
          <cell r="P1082">
            <v>0.03</v>
          </cell>
          <cell r="Q1082">
            <v>2374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  <cell r="I1083">
            <v>93</v>
          </cell>
          <cell r="J1083">
            <v>1.5288429534373999E-4</v>
          </cell>
          <cell r="K1083">
            <v>720</v>
          </cell>
          <cell r="L1083">
            <v>2183.6202129701201</v>
          </cell>
          <cell r="M1083">
            <v>404</v>
          </cell>
          <cell r="N1083">
            <v>0.28317589841792201</v>
          </cell>
          <cell r="O1083">
            <v>152</v>
          </cell>
          <cell r="P1083">
            <v>3.16</v>
          </cell>
          <cell r="Q1083">
            <v>559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  <cell r="I1084">
            <v>13</v>
          </cell>
          <cell r="J1084">
            <v>2.6565551524981802E-4</v>
          </cell>
          <cell r="K1084">
            <v>180</v>
          </cell>
          <cell r="L1084">
            <v>6.6332951776883198E-2</v>
          </cell>
          <cell r="M1084">
            <v>3140</v>
          </cell>
          <cell r="N1084">
            <v>1.7618618437471901E-5</v>
          </cell>
          <cell r="O1084">
            <v>2980</v>
          </cell>
          <cell r="Q1084">
            <v>2975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  <cell r="I1085">
            <v>36</v>
          </cell>
          <cell r="J1085">
            <v>2.12263233801682E-4</v>
          </cell>
          <cell r="K1085">
            <v>350</v>
          </cell>
          <cell r="L1085">
            <v>8.6500827306370898</v>
          </cell>
          <cell r="M1085">
            <v>2651</v>
          </cell>
          <cell r="N1085">
            <v>1.5071936567094301E-3</v>
          </cell>
          <cell r="O1085">
            <v>2555</v>
          </cell>
          <cell r="P1085">
            <v>0.03</v>
          </cell>
          <cell r="Q1085">
            <v>2345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  <cell r="I1086">
            <v>2</v>
          </cell>
          <cell r="J1086">
            <v>3.3387764415237998E-4</v>
          </cell>
          <cell r="K1086">
            <v>100</v>
          </cell>
          <cell r="L1086">
            <v>6.6431531992944007E-2</v>
          </cell>
          <cell r="M1086">
            <v>3002</v>
          </cell>
          <cell r="N1086">
            <v>2.2180003399237602E-5</v>
          </cell>
          <cell r="O1086">
            <v>2958</v>
          </cell>
          <cell r="P1086">
            <v>0.05</v>
          </cell>
          <cell r="Q1086">
            <v>1937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  <cell r="I1087">
            <v>39</v>
          </cell>
          <cell r="J1087">
            <v>4.0080983174113102E-5</v>
          </cell>
          <cell r="K1087">
            <v>3266</v>
          </cell>
          <cell r="L1087">
            <v>6.54105633879319E-2</v>
          </cell>
          <cell r="M1087">
            <v>3410</v>
          </cell>
          <cell r="N1087">
            <v>2.6230849936959299E-6</v>
          </cell>
          <cell r="O1087">
            <v>3452</v>
          </cell>
          <cell r="P1087">
            <v>0.04</v>
          </cell>
          <cell r="Q1087">
            <v>2160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  <cell r="I1088">
            <v>19</v>
          </cell>
          <cell r="J1088">
            <v>6.9057193993810598E-5</v>
          </cell>
          <cell r="K1088">
            <v>2505</v>
          </cell>
          <cell r="L1088">
            <v>6.5417499526550807E-2</v>
          </cell>
          <cell r="M1088">
            <v>3408</v>
          </cell>
          <cell r="N1088">
            <v>4.5099548206568402E-6</v>
          </cell>
          <cell r="O1088">
            <v>3296</v>
          </cell>
          <cell r="P1088">
            <v>0.06</v>
          </cell>
          <cell r="Q1088">
            <v>1884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  <cell r="I1089">
            <v>68</v>
          </cell>
          <cell r="J1089">
            <v>7.4100689877976697E-5</v>
          </cell>
          <cell r="K1089">
            <v>2355</v>
          </cell>
          <cell r="L1089">
            <v>394.40348199678198</v>
          </cell>
          <cell r="M1089">
            <v>1300</v>
          </cell>
          <cell r="N1089">
            <v>2.24863380454275E-2</v>
          </cell>
          <cell r="O1089">
            <v>1619</v>
          </cell>
          <cell r="Q1089">
            <v>3207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  <cell r="I1090">
            <v>19</v>
          </cell>
          <cell r="J1090">
            <v>4.5617273419913101E-5</v>
          </cell>
          <cell r="K1090">
            <v>3150</v>
          </cell>
          <cell r="L1090">
            <v>232.47949362114801</v>
          </cell>
          <cell r="M1090">
            <v>1583</v>
          </cell>
          <cell r="N1090">
            <v>1.1830476768094299E-2</v>
          </cell>
          <cell r="O1090">
            <v>1890</v>
          </cell>
          <cell r="Q1090">
            <v>3226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  <cell r="I1091">
            <v>54</v>
          </cell>
          <cell r="J1091">
            <v>6.4657008099149797E-5</v>
          </cell>
          <cell r="K1091">
            <v>2616</v>
          </cell>
          <cell r="L1091">
            <v>224.28200395129301</v>
          </cell>
          <cell r="M1091">
            <v>1596</v>
          </cell>
          <cell r="N1091">
            <v>1.4902463840271E-2</v>
          </cell>
          <cell r="O1091">
            <v>1785</v>
          </cell>
          <cell r="P1091">
            <v>1.1499999999999999</v>
          </cell>
          <cell r="Q1091">
            <v>708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  <cell r="I1092">
            <v>14</v>
          </cell>
          <cell r="J1092">
            <v>1.2447224448156399E-4</v>
          </cell>
          <cell r="K1092">
            <v>1110</v>
          </cell>
          <cell r="L1092">
            <v>1323.27976633821</v>
          </cell>
          <cell r="M1092">
            <v>673</v>
          </cell>
          <cell r="N1092">
            <v>0.191344603388615</v>
          </cell>
          <cell r="O1092">
            <v>366</v>
          </cell>
          <cell r="Q1092">
            <v>3245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  <cell r="I1093">
            <v>5</v>
          </cell>
          <cell r="J1093">
            <v>3.3230431654374102E-5</v>
          </cell>
          <cell r="K1093">
            <v>3380</v>
          </cell>
          <cell r="L1093">
            <v>133.03626531809499</v>
          </cell>
          <cell r="M1093">
            <v>1839</v>
          </cell>
          <cell r="N1093">
            <v>7.0957196361197596E-3</v>
          </cell>
          <cell r="O1093">
            <v>2089</v>
          </cell>
          <cell r="Q1093">
            <v>3434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  <cell r="I1094">
            <v>5</v>
          </cell>
          <cell r="J1094">
            <v>4.0802273724693797E-5</v>
          </cell>
          <cell r="K1094">
            <v>3250</v>
          </cell>
          <cell r="L1094">
            <v>6.5403974056243902E-2</v>
          </cell>
          <cell r="M1094">
            <v>3417</v>
          </cell>
          <cell r="N1094">
            <v>2.6637227323377602E-6</v>
          </cell>
          <cell r="O1094">
            <v>3444</v>
          </cell>
          <cell r="Q1094">
            <v>3045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  <cell r="I1095">
            <v>149</v>
          </cell>
          <cell r="J1095">
            <v>5.7417506772671403E-5</v>
          </cell>
          <cell r="K1095">
            <v>2852</v>
          </cell>
          <cell r="L1095">
            <v>1255.3202306369701</v>
          </cell>
          <cell r="M1095">
            <v>698</v>
          </cell>
          <cell r="N1095">
            <v>7.9315774825810204E-2</v>
          </cell>
          <cell r="O1095">
            <v>908</v>
          </cell>
          <cell r="P1095">
            <v>3.17</v>
          </cell>
          <cell r="Q1095">
            <v>557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  <cell r="I1096">
            <v>115</v>
          </cell>
          <cell r="J1096">
            <v>2.7225520090979101E-5</v>
          </cell>
          <cell r="K1096">
            <v>3470</v>
          </cell>
          <cell r="L1096">
            <v>10.8779896793158</v>
          </cell>
          <cell r="M1096">
            <v>2612</v>
          </cell>
          <cell r="N1096">
            <v>3.9549093182712297E-4</v>
          </cell>
          <cell r="O1096">
            <v>2765</v>
          </cell>
          <cell r="P1096">
            <v>7.0000000000000007E-2</v>
          </cell>
          <cell r="Q1096">
            <v>1745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  <cell r="I1097">
            <v>97</v>
          </cell>
          <cell r="J1097">
            <v>5.9508645893767602E-5</v>
          </cell>
          <cell r="K1097">
            <v>2789</v>
          </cell>
          <cell r="L1097">
            <v>274.142828966769</v>
          </cell>
          <cell r="M1097">
            <v>1486</v>
          </cell>
          <cell r="N1097">
            <v>2.3626728625695401E-2</v>
          </cell>
          <cell r="O1097">
            <v>1586</v>
          </cell>
          <cell r="P1097">
            <v>0.1</v>
          </cell>
          <cell r="Q1097">
            <v>1488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  <cell r="I1098">
            <v>66</v>
          </cell>
          <cell r="J1098">
            <v>4.6125191954249001E-5</v>
          </cell>
          <cell r="K1098">
            <v>3135</v>
          </cell>
          <cell r="L1098">
            <v>94.471350155206295</v>
          </cell>
          <cell r="M1098">
            <v>1983</v>
          </cell>
          <cell r="N1098">
            <v>7.6059794005505802E-3</v>
          </cell>
          <cell r="O1098">
            <v>2066</v>
          </cell>
          <cell r="P1098">
            <v>0.87</v>
          </cell>
          <cell r="Q1098">
            <v>757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  <cell r="I1099">
            <v>259</v>
          </cell>
          <cell r="J1099">
            <v>1.56806132052287E-4</v>
          </cell>
          <cell r="K1099">
            <v>674</v>
          </cell>
          <cell r="L1099">
            <v>79.811026063432607</v>
          </cell>
          <cell r="M1099">
            <v>2049</v>
          </cell>
          <cell r="N1099">
            <v>1.2496064949307399E-2</v>
          </cell>
          <cell r="O1099">
            <v>1865</v>
          </cell>
          <cell r="P1099">
            <v>95.5</v>
          </cell>
          <cell r="Q1099">
            <v>25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  <cell r="I1100">
            <v>51</v>
          </cell>
          <cell r="J1100">
            <v>7.9051640425984406E-5</v>
          </cell>
          <cell r="K1100">
            <v>2234</v>
          </cell>
          <cell r="L1100">
            <v>127.80016290252399</v>
          </cell>
          <cell r="M1100">
            <v>1850</v>
          </cell>
          <cell r="N1100">
            <v>8.0276299575977508E-3</v>
          </cell>
          <cell r="O1100">
            <v>2045</v>
          </cell>
          <cell r="P1100">
            <v>46.68</v>
          </cell>
          <cell r="Q1100">
            <v>139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  <cell r="I1101">
            <v>79</v>
          </cell>
          <cell r="J1101">
            <v>9.0760121374363405E-5</v>
          </cell>
          <cell r="K1101">
            <v>1890</v>
          </cell>
          <cell r="L1101">
            <v>274.181672758893</v>
          </cell>
          <cell r="M1101">
            <v>1485</v>
          </cell>
          <cell r="N1101">
            <v>3.1693082566799598E-2</v>
          </cell>
          <cell r="O1101">
            <v>1434</v>
          </cell>
          <cell r="P1101">
            <v>39.57</v>
          </cell>
          <cell r="Q1101">
            <v>188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  <cell r="I1102">
            <v>163</v>
          </cell>
          <cell r="J1102">
            <v>1.0931955350393601E-4</v>
          </cell>
          <cell r="K1102">
            <v>1425</v>
          </cell>
          <cell r="L1102">
            <v>43.079010291500602</v>
          </cell>
          <cell r="M1102">
            <v>2261</v>
          </cell>
          <cell r="N1102">
            <v>3.76225014680755E-3</v>
          </cell>
          <cell r="O1102">
            <v>2270</v>
          </cell>
          <cell r="P1102">
            <v>86.95</v>
          </cell>
          <cell r="Q1102">
            <v>38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  <cell r="I1103">
            <v>62</v>
          </cell>
          <cell r="J1103">
            <v>2.21109668399871E-4</v>
          </cell>
          <cell r="K1103">
            <v>314</v>
          </cell>
          <cell r="L1103">
            <v>112.785285067861</v>
          </cell>
          <cell r="M1103">
            <v>1902</v>
          </cell>
          <cell r="N1103">
            <v>1.96798911795418E-2</v>
          </cell>
          <cell r="O1103">
            <v>1676</v>
          </cell>
          <cell r="P1103">
            <v>43.45</v>
          </cell>
          <cell r="Q1103">
            <v>168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  <cell r="I1104">
            <v>110</v>
          </cell>
          <cell r="J1104">
            <v>2.3141434083465099E-4</v>
          </cell>
          <cell r="K1104">
            <v>282</v>
          </cell>
          <cell r="L1104">
            <v>46.734763589580297</v>
          </cell>
          <cell r="M1104">
            <v>2235</v>
          </cell>
          <cell r="N1104">
            <v>7.7431089031759701E-3</v>
          </cell>
          <cell r="O1104">
            <v>2058</v>
          </cell>
          <cell r="P1104">
            <v>50.51</v>
          </cell>
          <cell r="Q1104">
            <v>118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  <cell r="I1105">
            <v>264</v>
          </cell>
          <cell r="J1105">
            <v>1.21152497671532E-4</v>
          </cell>
          <cell r="K1105">
            <v>1162</v>
          </cell>
          <cell r="L1105">
            <v>368.59696171882598</v>
          </cell>
          <cell r="M1105">
            <v>1341</v>
          </cell>
          <cell r="N1105">
            <v>4.0195856728479099E-2</v>
          </cell>
          <cell r="O1105">
            <v>1301</v>
          </cell>
          <cell r="P1105">
            <v>51.56</v>
          </cell>
          <cell r="Q1105">
            <v>115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  <cell r="I1106">
            <v>13</v>
          </cell>
          <cell r="J1106">
            <v>2.8983305128349397E-4</v>
          </cell>
          <cell r="K1106">
            <v>139</v>
          </cell>
          <cell r="L1106">
            <v>1109.8091042974499</v>
          </cell>
          <cell r="M1106">
            <v>772</v>
          </cell>
          <cell r="N1106">
            <v>0.30872948116728099</v>
          </cell>
          <cell r="O1106">
            <v>129</v>
          </cell>
          <cell r="P1106">
            <v>5.34</v>
          </cell>
          <cell r="Q1106">
            <v>489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  <cell r="I1107">
            <v>198</v>
          </cell>
          <cell r="J1107">
            <v>6.4543809723529406E-5</v>
          </cell>
          <cell r="K1107">
            <v>2625</v>
          </cell>
          <cell r="L1107">
            <v>14.969687582710799</v>
          </cell>
          <cell r="M1107">
            <v>2532</v>
          </cell>
          <cell r="N1107">
            <v>6.1510923899684496E-4</v>
          </cell>
          <cell r="O1107">
            <v>2703</v>
          </cell>
          <cell r="P1107">
            <v>0.06</v>
          </cell>
          <cell r="Q1107">
            <v>1863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  <cell r="I1108">
            <v>68</v>
          </cell>
          <cell r="J1108">
            <v>8.36433992470333E-5</v>
          </cell>
          <cell r="K1108">
            <v>2106</v>
          </cell>
          <cell r="L1108">
            <v>76.242152648949201</v>
          </cell>
          <cell r="M1108">
            <v>2061</v>
          </cell>
          <cell r="N1108">
            <v>6.2346972384128199E-3</v>
          </cell>
          <cell r="O1108">
            <v>2140</v>
          </cell>
          <cell r="P1108">
            <v>0.05</v>
          </cell>
          <cell r="Q1108">
            <v>1961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  <cell r="I1109">
            <v>109</v>
          </cell>
          <cell r="J1109">
            <v>2.8634997728978998E-4</v>
          </cell>
          <cell r="K1109">
            <v>145</v>
          </cell>
          <cell r="L1109">
            <v>73.589115140930701</v>
          </cell>
          <cell r="M1109">
            <v>2077</v>
          </cell>
          <cell r="N1109">
            <v>1.1135681008034E-2</v>
          </cell>
          <cell r="O1109">
            <v>1913</v>
          </cell>
          <cell r="P1109">
            <v>0.1</v>
          </cell>
          <cell r="Q1109">
            <v>1454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  <cell r="I1110">
            <v>101</v>
          </cell>
          <cell r="J1110">
            <v>1.8389004127480901E-4</v>
          </cell>
          <cell r="K1110">
            <v>481</v>
          </cell>
          <cell r="L1110">
            <v>12.0639133209049</v>
          </cell>
          <cell r="M1110">
            <v>2584</v>
          </cell>
          <cell r="N1110">
            <v>9.7756043501149898E-4</v>
          </cell>
          <cell r="O1110">
            <v>2638</v>
          </cell>
          <cell r="P1110">
            <v>0.05</v>
          </cell>
          <cell r="Q1110">
            <v>1998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  <cell r="I1111">
            <v>186</v>
          </cell>
          <cell r="J1111">
            <v>1.2236573470698599E-4</v>
          </cell>
          <cell r="K1111">
            <v>1142</v>
          </cell>
          <cell r="L1111">
            <v>194.725632911536</v>
          </cell>
          <cell r="M1111">
            <v>1654</v>
          </cell>
          <cell r="N1111">
            <v>2.3448932580153199E-2</v>
          </cell>
          <cell r="O1111">
            <v>1589</v>
          </cell>
          <cell r="P1111">
            <v>0.05</v>
          </cell>
          <cell r="Q1111">
            <v>2049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  <cell r="I1112">
            <v>102</v>
          </cell>
          <cell r="J1112">
            <v>7.3175208417167398E-5</v>
          </cell>
          <cell r="K1112">
            <v>2391</v>
          </cell>
          <cell r="L1112">
            <v>0.99720338319828705</v>
          </cell>
          <cell r="M1112">
            <v>2892</v>
          </cell>
          <cell r="N1112">
            <v>7.0365820097090099E-5</v>
          </cell>
          <cell r="O1112">
            <v>2888</v>
          </cell>
          <cell r="P1112">
            <v>0.01</v>
          </cell>
          <cell r="Q1112">
            <v>2602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  <cell r="I1113">
            <v>119</v>
          </cell>
          <cell r="J1113">
            <v>1.0967965499730699E-4</v>
          </cell>
          <cell r="K1113">
            <v>1417</v>
          </cell>
          <cell r="L1113">
            <v>25.822764504824502</v>
          </cell>
          <cell r="M1113">
            <v>2381</v>
          </cell>
          <cell r="N1113">
            <v>3.3856586678599099E-3</v>
          </cell>
          <cell r="O1113">
            <v>2305</v>
          </cell>
          <cell r="P1113">
            <v>0.23</v>
          </cell>
          <cell r="Q1113">
            <v>1121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  <cell r="I1114">
            <v>49</v>
          </cell>
          <cell r="J1114">
            <v>4.8351062235139702E-5</v>
          </cell>
          <cell r="K1114">
            <v>3084</v>
          </cell>
          <cell r="L1114">
            <v>6.5147589932388297E-2</v>
          </cell>
          <cell r="M1114">
            <v>3593</v>
          </cell>
          <cell r="N1114">
            <v>3.14995517529026E-6</v>
          </cell>
          <cell r="O1114">
            <v>3394</v>
          </cell>
          <cell r="Q1114">
            <v>3017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  <cell r="I1115">
            <v>149</v>
          </cell>
          <cell r="J1115">
            <v>1.44291141885869E-4</v>
          </cell>
          <cell r="K1115">
            <v>808</v>
          </cell>
          <cell r="L1115">
            <v>0.385354229901476</v>
          </cell>
          <cell r="M1115">
            <v>2920</v>
          </cell>
          <cell r="N1115">
            <v>3.1961357243629299E-5</v>
          </cell>
          <cell r="O1115">
            <v>2927</v>
          </cell>
          <cell r="P1115">
            <v>0.14000000000000001</v>
          </cell>
          <cell r="Q1115">
            <v>1329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  <cell r="I1116">
            <v>178</v>
          </cell>
          <cell r="J1116">
            <v>9.9715577892890296E-5</v>
          </cell>
          <cell r="K1116">
            <v>1655</v>
          </cell>
          <cell r="L1116">
            <v>6.6381330247951495E-2</v>
          </cell>
          <cell r="M1116">
            <v>3126</v>
          </cell>
          <cell r="N1116">
            <v>6.6205435788197999E-6</v>
          </cell>
          <cell r="O1116">
            <v>3184</v>
          </cell>
          <cell r="P1116">
            <v>0.17</v>
          </cell>
          <cell r="Q1116">
            <v>1236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  <cell r="I1117">
            <v>29</v>
          </cell>
          <cell r="J1117">
            <v>1.2426667697205799E-4</v>
          </cell>
          <cell r="K1117">
            <v>1112</v>
          </cell>
          <cell r="L1117">
            <v>6.6298981378330499E-2</v>
          </cell>
          <cell r="M1117">
            <v>3150</v>
          </cell>
          <cell r="N1117">
            <v>8.2406765623738795E-6</v>
          </cell>
          <cell r="O1117">
            <v>3115</v>
          </cell>
          <cell r="P1117">
            <v>0.05</v>
          </cell>
          <cell r="Q1117">
            <v>2024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  <cell r="I1118">
            <v>145</v>
          </cell>
          <cell r="J1118">
            <v>8.7665127265891302E-5</v>
          </cell>
          <cell r="K1118">
            <v>1994</v>
          </cell>
          <cell r="L1118">
            <v>0.39403693083504698</v>
          </cell>
          <cell r="M1118">
            <v>2918</v>
          </cell>
          <cell r="N1118">
            <v>4.09075598833445E-5</v>
          </cell>
          <cell r="O1118">
            <v>2913</v>
          </cell>
          <cell r="P1118">
            <v>0.15</v>
          </cell>
          <cell r="Q1118">
            <v>1277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  <cell r="I1119">
            <v>73</v>
          </cell>
          <cell r="J1119">
            <v>6.7929232936377997E-5</v>
          </cell>
          <cell r="K1119">
            <v>2538</v>
          </cell>
          <cell r="L1119">
            <v>6.5429068136243398E-2</v>
          </cell>
          <cell r="M1119">
            <v>3407</v>
          </cell>
          <cell r="N1119">
            <v>4.4533132755543002E-6</v>
          </cell>
          <cell r="O1119">
            <v>3300</v>
          </cell>
          <cell r="P1119">
            <v>0.03</v>
          </cell>
          <cell r="Q1119">
            <v>2291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  <cell r="I1120">
            <v>4</v>
          </cell>
          <cell r="J1120">
            <v>1.21581651910673E-4</v>
          </cell>
          <cell r="K1120">
            <v>1155</v>
          </cell>
          <cell r="L1120">
            <v>6.6110773161205297E-2</v>
          </cell>
          <cell r="M1120">
            <v>3192</v>
          </cell>
          <cell r="N1120">
            <v>7.9902155915988299E-6</v>
          </cell>
          <cell r="O1120">
            <v>3125</v>
          </cell>
          <cell r="Q1120">
            <v>3341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  <cell r="I1121">
            <v>40</v>
          </cell>
          <cell r="J1121">
            <v>2.54910195572404E-5</v>
          </cell>
          <cell r="K1121">
            <v>3491</v>
          </cell>
          <cell r="L1121">
            <v>6.51796960400155E-2</v>
          </cell>
          <cell r="M1121">
            <v>3537</v>
          </cell>
          <cell r="N1121">
            <v>1.6633386787455501E-6</v>
          </cell>
          <cell r="O1121">
            <v>3539</v>
          </cell>
          <cell r="Q1121">
            <v>3157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  <cell r="I1122">
            <v>166</v>
          </cell>
          <cell r="J1122">
            <v>7.7968299376329997E-5</v>
          </cell>
          <cell r="K1122">
            <v>2260</v>
          </cell>
          <cell r="L1122">
            <v>13.3542116504505</v>
          </cell>
          <cell r="M1122">
            <v>2565</v>
          </cell>
          <cell r="N1122">
            <v>1.3124279929684799E-3</v>
          </cell>
          <cell r="O1122">
            <v>2581</v>
          </cell>
          <cell r="P1122">
            <v>0.12</v>
          </cell>
          <cell r="Q1122">
            <v>1400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  <cell r="I1123">
            <v>84</v>
          </cell>
          <cell r="J1123">
            <v>5.5601908823316696E-6</v>
          </cell>
          <cell r="K1123">
            <v>3633</v>
          </cell>
          <cell r="L1123">
            <v>6.5162878555067805E-2</v>
          </cell>
          <cell r="M1123">
            <v>3552</v>
          </cell>
          <cell r="N1123">
            <v>3.6398106789292198E-7</v>
          </cell>
          <cell r="O1123">
            <v>3633</v>
          </cell>
          <cell r="P1123">
            <v>0.02</v>
          </cell>
          <cell r="Q1123">
            <v>2418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  <cell r="I1124">
            <v>161</v>
          </cell>
          <cell r="J1124">
            <v>8.9068315179474596E-5</v>
          </cell>
          <cell r="K1124">
            <v>1944</v>
          </cell>
          <cell r="L1124">
            <v>4.3458214520117497</v>
          </cell>
          <cell r="M1124">
            <v>2772</v>
          </cell>
          <cell r="N1124">
            <v>2.9438695756763602E-4</v>
          </cell>
          <cell r="O1124">
            <v>2800</v>
          </cell>
          <cell r="P1124">
            <v>0.16</v>
          </cell>
          <cell r="Q1124">
            <v>1260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  <cell r="I1125">
            <v>12</v>
          </cell>
          <cell r="J1125">
            <v>4.0627021216247701E-5</v>
          </cell>
          <cell r="K1125">
            <v>3255</v>
          </cell>
          <cell r="L1125">
            <v>6.51475899323882E-2</v>
          </cell>
          <cell r="M1125">
            <v>3601</v>
          </cell>
          <cell r="N1125">
            <v>2.6467525183705402E-6</v>
          </cell>
          <cell r="O1125">
            <v>3449</v>
          </cell>
          <cell r="Q1125">
            <v>3031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  <cell r="I1126">
            <v>3</v>
          </cell>
          <cell r="J1126">
            <v>2.15141932130791E-4</v>
          </cell>
          <cell r="K1126">
            <v>340</v>
          </cell>
          <cell r="L1126">
            <v>6.5575671367418001E-2</v>
          </cell>
          <cell r="M1126">
            <v>3348</v>
          </cell>
          <cell r="N1126">
            <v>1.40602737689514E-5</v>
          </cell>
          <cell r="O1126">
            <v>3018</v>
          </cell>
          <cell r="Q1126">
            <v>3600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  <cell r="I1127">
            <v>41</v>
          </cell>
          <cell r="J1127">
            <v>1.93339826864757E-5</v>
          </cell>
          <cell r="K1127">
            <v>3548</v>
          </cell>
          <cell r="L1127">
            <v>6.5147589932388297E-2</v>
          </cell>
          <cell r="M1127">
            <v>3592</v>
          </cell>
          <cell r="N1127">
            <v>1.25956237581841E-6</v>
          </cell>
          <cell r="O1127">
            <v>3566</v>
          </cell>
          <cell r="P1127">
            <v>0.02</v>
          </cell>
          <cell r="Q1127">
            <v>2443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  <cell r="I1128">
            <v>25</v>
          </cell>
          <cell r="J1128">
            <v>7.3809471186472094E-5</v>
          </cell>
          <cell r="K1128">
            <v>2365</v>
          </cell>
          <cell r="L1128">
            <v>26.971242523064902</v>
          </cell>
          <cell r="M1128">
            <v>2368</v>
          </cell>
          <cell r="N1128">
            <v>2.6542757440984502E-3</v>
          </cell>
          <cell r="O1128">
            <v>2391</v>
          </cell>
          <cell r="P1128">
            <v>0.03</v>
          </cell>
          <cell r="Q1128">
            <v>2256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  <cell r="I1129">
            <v>2</v>
          </cell>
          <cell r="J1129">
            <v>5.8277016250940499E-5</v>
          </cell>
          <cell r="K1129">
            <v>2826</v>
          </cell>
          <cell r="L1129">
            <v>6.6431834237477602E-2</v>
          </cell>
          <cell r="M1129">
            <v>2981</v>
          </cell>
          <cell r="N1129">
            <v>3.8714490834372699E-6</v>
          </cell>
          <cell r="O1129">
            <v>3344</v>
          </cell>
          <cell r="Q1129">
            <v>3621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  <cell r="I1130">
            <v>3</v>
          </cell>
          <cell r="J1130">
            <v>1.2787319671285E-4</v>
          </cell>
          <cell r="K1130">
            <v>1049</v>
          </cell>
          <cell r="L1130">
            <v>6.6431834237477602E-2</v>
          </cell>
          <cell r="M1130">
            <v>2984</v>
          </cell>
          <cell r="N1130">
            <v>8.4948510074444403E-6</v>
          </cell>
          <cell r="O1130">
            <v>3107</v>
          </cell>
          <cell r="P1130">
            <v>0.04</v>
          </cell>
          <cell r="Q1130">
            <v>2071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  <cell r="I1131">
            <v>145</v>
          </cell>
          <cell r="J1131">
            <v>1.7190210766310701E-5</v>
          </cell>
          <cell r="K1131">
            <v>3570</v>
          </cell>
          <cell r="L1131">
            <v>17.052014602777099</v>
          </cell>
          <cell r="M1131">
            <v>2503</v>
          </cell>
          <cell r="N1131">
            <v>1.3847296572902399E-3</v>
          </cell>
          <cell r="O1131">
            <v>2578</v>
          </cell>
          <cell r="P1131">
            <v>0.03</v>
          </cell>
          <cell r="Q1131">
            <v>2397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  <cell r="I1132">
            <v>99</v>
          </cell>
          <cell r="J1132">
            <v>1.15636973699723E-4</v>
          </cell>
          <cell r="K1132">
            <v>1282</v>
          </cell>
          <cell r="L1132">
            <v>546.74060464575905</v>
          </cell>
          <cell r="M1132">
            <v>1151</v>
          </cell>
          <cell r="N1132">
            <v>6.45969877703398E-2</v>
          </cell>
          <cell r="O1132">
            <v>1022</v>
          </cell>
          <cell r="P1132">
            <v>4.6399999999999997</v>
          </cell>
          <cell r="Q1132">
            <v>511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  <cell r="I1133">
            <v>99</v>
          </cell>
          <cell r="J1133">
            <v>9.5753838843048601E-5</v>
          </cell>
          <cell r="K1133">
            <v>1735</v>
          </cell>
          <cell r="L1133">
            <v>24.545285904188699</v>
          </cell>
          <cell r="M1133">
            <v>2393</v>
          </cell>
          <cell r="N1133">
            <v>1.9671301572968401E-3</v>
          </cell>
          <cell r="O1133">
            <v>2481</v>
          </cell>
          <cell r="P1133">
            <v>0.04</v>
          </cell>
          <cell r="Q1133">
            <v>2145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  <cell r="I1134">
            <v>107</v>
          </cell>
          <cell r="J1134">
            <v>1.7265624851111499E-4</v>
          </cell>
          <cell r="K1134">
            <v>545</v>
          </cell>
          <cell r="L1134">
            <v>673.96591364480696</v>
          </cell>
          <cell r="M1134">
            <v>1039</v>
          </cell>
          <cell r="N1134">
            <v>0.10066641211684101</v>
          </cell>
          <cell r="O1134">
            <v>760</v>
          </cell>
          <cell r="P1134">
            <v>11.03</v>
          </cell>
          <cell r="Q1134">
            <v>390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  <cell r="I1135">
            <v>18</v>
          </cell>
          <cell r="J1135">
            <v>2.6359993434097199E-4</v>
          </cell>
          <cell r="K1135">
            <v>186</v>
          </cell>
          <cell r="L1135">
            <v>74.106997191986395</v>
          </cell>
          <cell r="M1135">
            <v>2072</v>
          </cell>
          <cell r="N1135">
            <v>1.8602658356271E-2</v>
          </cell>
          <cell r="O1135">
            <v>1692</v>
          </cell>
          <cell r="P1135">
            <v>15.92</v>
          </cell>
          <cell r="Q1135">
            <v>343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  <cell r="I1136">
            <v>31</v>
          </cell>
          <cell r="J1136">
            <v>5.9994149523845401E-5</v>
          </cell>
          <cell r="K1136">
            <v>2777</v>
          </cell>
          <cell r="L1136">
            <v>369.11629256798301</v>
          </cell>
          <cell r="M1136">
            <v>1338</v>
          </cell>
          <cell r="N1136">
            <v>2.6358024286718899E-2</v>
          </cell>
          <cell r="O1136">
            <v>1528</v>
          </cell>
          <cell r="P1136">
            <v>0.04</v>
          </cell>
          <cell r="Q1136">
            <v>2195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  <cell r="I1137">
            <v>95</v>
          </cell>
          <cell r="J1137">
            <v>1.10709248876542E-4</v>
          </cell>
          <cell r="K1137">
            <v>1396</v>
          </cell>
          <cell r="L1137">
            <v>701.25644508250298</v>
          </cell>
          <cell r="M1137">
            <v>1022</v>
          </cell>
          <cell r="N1137">
            <v>7.5773444029742995E-2</v>
          </cell>
          <cell r="O1137">
            <v>933</v>
          </cell>
          <cell r="Q1137">
            <v>3306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  <cell r="I1138">
            <v>56</v>
          </cell>
          <cell r="J1138">
            <v>1.6311836829255199E-4</v>
          </cell>
          <cell r="K1138">
            <v>611</v>
          </cell>
          <cell r="L1138">
            <v>298.29375152704398</v>
          </cell>
          <cell r="M1138">
            <v>1450</v>
          </cell>
          <cell r="N1138">
            <v>5.2017631950561402E-2</v>
          </cell>
          <cell r="O1138">
            <v>1158</v>
          </cell>
          <cell r="P1138">
            <v>9.0399999999999991</v>
          </cell>
          <cell r="Q1138">
            <v>414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  <cell r="I1139">
            <v>31</v>
          </cell>
          <cell r="J1139">
            <v>9.9933555071812902E-5</v>
          </cell>
          <cell r="K1139">
            <v>1648</v>
          </cell>
          <cell r="L1139">
            <v>60.835124063395597</v>
          </cell>
          <cell r="M1139">
            <v>2148</v>
          </cell>
          <cell r="N1139">
            <v>6.4599132425729802E-3</v>
          </cell>
          <cell r="O1139">
            <v>2129</v>
          </cell>
          <cell r="P1139">
            <v>0.02</v>
          </cell>
          <cell r="Q1139">
            <v>2420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  <cell r="I1140">
            <v>94</v>
          </cell>
          <cell r="J1140">
            <v>1.9388465551200599E-4</v>
          </cell>
          <cell r="K1140">
            <v>426</v>
          </cell>
          <cell r="L1140">
            <v>228.600710111187</v>
          </cell>
          <cell r="M1140">
            <v>1590</v>
          </cell>
          <cell r="N1140">
            <v>3.5368883420908603E-2</v>
          </cell>
          <cell r="O1140">
            <v>1366</v>
          </cell>
          <cell r="P1140">
            <v>36.18</v>
          </cell>
          <cell r="Q1140">
            <v>207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  <cell r="I1141">
            <v>1</v>
          </cell>
          <cell r="J1141">
            <v>1.38553397846408E-4</v>
          </cell>
          <cell r="K1141">
            <v>888</v>
          </cell>
          <cell r="L1141">
            <v>1382.2826683825599</v>
          </cell>
          <cell r="M1141">
            <v>648</v>
          </cell>
          <cell r="N1141">
            <v>0.19151996048860401</v>
          </cell>
          <cell r="O1141">
            <v>365</v>
          </cell>
          <cell r="P1141">
            <v>0.05</v>
          </cell>
          <cell r="Q1141">
            <v>1929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  <cell r="I1142">
            <v>109</v>
          </cell>
          <cell r="J1142">
            <v>1.42138718145807E-4</v>
          </cell>
          <cell r="K1142">
            <v>837</v>
          </cell>
          <cell r="L1142">
            <v>344.24925428131297</v>
          </cell>
          <cell r="M1142">
            <v>1379</v>
          </cell>
          <cell r="N1142">
            <v>4.8110533028654499E-2</v>
          </cell>
          <cell r="O1142">
            <v>1194</v>
          </cell>
          <cell r="P1142">
            <v>7.0000000000000007E-2</v>
          </cell>
          <cell r="Q1142">
            <v>1681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  <cell r="I1143">
            <v>77</v>
          </cell>
          <cell r="J1143">
            <v>1.9540007482434001E-4</v>
          </cell>
          <cell r="K1143">
            <v>415</v>
          </cell>
          <cell r="L1143">
            <v>901.066963747008</v>
          </cell>
          <cell r="M1143">
            <v>883</v>
          </cell>
          <cell r="N1143">
            <v>0.17449028217505699</v>
          </cell>
          <cell r="O1143">
            <v>420</v>
          </cell>
          <cell r="P1143">
            <v>7.44</v>
          </cell>
          <cell r="Q1143">
            <v>444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  <cell r="I1144">
            <v>54</v>
          </cell>
          <cell r="J1144">
            <v>1.98543738610614E-4</v>
          </cell>
          <cell r="K1144">
            <v>400</v>
          </cell>
          <cell r="L1144">
            <v>804.63121663117602</v>
          </cell>
          <cell r="M1144">
            <v>935</v>
          </cell>
          <cell r="N1144">
            <v>0.14139378455606999</v>
          </cell>
          <cell r="O1144">
            <v>566</v>
          </cell>
          <cell r="P1144">
            <v>7.0000000000000007E-2</v>
          </cell>
          <cell r="Q1144">
            <v>1742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  <cell r="I1145">
            <v>111</v>
          </cell>
          <cell r="J1145">
            <v>2.2836354526878201E-4</v>
          </cell>
          <cell r="K1145">
            <v>290</v>
          </cell>
          <cell r="L1145">
            <v>382.05235040562002</v>
          </cell>
          <cell r="M1145">
            <v>1317</v>
          </cell>
          <cell r="N1145">
            <v>8.4457394743662206E-2</v>
          </cell>
          <cell r="O1145">
            <v>867</v>
          </cell>
          <cell r="P1145">
            <v>0.06</v>
          </cell>
          <cell r="Q1145">
            <v>1910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  <cell r="I1146">
            <v>15</v>
          </cell>
          <cell r="J1146">
            <v>9.8985798363823295E-5</v>
          </cell>
          <cell r="K1146">
            <v>1670</v>
          </cell>
          <cell r="L1146">
            <v>6.6089473627109097E-2</v>
          </cell>
          <cell r="M1146">
            <v>3200</v>
          </cell>
          <cell r="N1146">
            <v>6.5684403366789497E-6</v>
          </cell>
          <cell r="O1146">
            <v>3185</v>
          </cell>
          <cell r="P1146">
            <v>0.04</v>
          </cell>
          <cell r="Q1146">
            <v>2093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  <cell r="I1147">
            <v>63</v>
          </cell>
          <cell r="J1147">
            <v>3.1090504702054497E-5</v>
          </cell>
          <cell r="K1147">
            <v>3414</v>
          </cell>
          <cell r="L1147">
            <v>6.5209312074413897E-2</v>
          </cell>
          <cell r="M1147">
            <v>3507</v>
          </cell>
          <cell r="N1147">
            <v>2.0367101996748199E-6</v>
          </cell>
          <cell r="O1147">
            <v>3507</v>
          </cell>
          <cell r="P1147">
            <v>0.03</v>
          </cell>
          <cell r="Q1147">
            <v>2390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  <cell r="I1148">
            <v>43</v>
          </cell>
          <cell r="J1148">
            <v>8.0523129482327598E-5</v>
          </cell>
          <cell r="K1148">
            <v>2191</v>
          </cell>
          <cell r="L1148">
            <v>7.2549643326108304E-2</v>
          </cell>
          <cell r="M1148">
            <v>2940</v>
          </cell>
          <cell r="N1148">
            <v>5.7997338525468996E-6</v>
          </cell>
          <cell r="O1148">
            <v>3221</v>
          </cell>
          <cell r="P1148">
            <v>0.03</v>
          </cell>
          <cell r="Q1148">
            <v>2269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  <cell r="I1149">
            <v>36</v>
          </cell>
          <cell r="J1149">
            <v>1.02882687549156E-4</v>
          </cell>
          <cell r="K1149">
            <v>1572</v>
          </cell>
          <cell r="L1149">
            <v>24.739126447899</v>
          </cell>
          <cell r="M1149">
            <v>2392</v>
          </cell>
          <cell r="N1149">
            <v>3.36742825027755E-3</v>
          </cell>
          <cell r="O1149">
            <v>2307</v>
          </cell>
          <cell r="P1149">
            <v>0.05</v>
          </cell>
          <cell r="Q1149">
            <v>1925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  <cell r="I1150">
            <v>73</v>
          </cell>
          <cell r="J1150">
            <v>5.8955763575197497E-5</v>
          </cell>
          <cell r="K1150">
            <v>2809</v>
          </cell>
          <cell r="L1150">
            <v>692.78627477210796</v>
          </cell>
          <cell r="M1150">
            <v>1028</v>
          </cell>
          <cell r="N1150">
            <v>4.6886640743320399E-2</v>
          </cell>
          <cell r="O1150">
            <v>1213</v>
          </cell>
          <cell r="P1150">
            <v>1</v>
          </cell>
          <cell r="Q1150">
            <v>731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  <cell r="I1151">
            <v>10</v>
          </cell>
          <cell r="J1151">
            <v>1.1205288355995401E-4</v>
          </cell>
          <cell r="K1151">
            <v>1368</v>
          </cell>
          <cell r="L1151">
            <v>126.581405558886</v>
          </cell>
          <cell r="M1151">
            <v>1854</v>
          </cell>
          <cell r="N1151">
            <v>1.68598683197312E-2</v>
          </cell>
          <cell r="O1151">
            <v>1743</v>
          </cell>
          <cell r="P1151">
            <v>0.09</v>
          </cell>
          <cell r="Q1151">
            <v>1538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  <cell r="I1152">
            <v>12</v>
          </cell>
          <cell r="J1152">
            <v>1.1417938148952001E-4</v>
          </cell>
          <cell r="K1152">
            <v>1317</v>
          </cell>
          <cell r="L1152">
            <v>1393.52986699351</v>
          </cell>
          <cell r="M1152">
            <v>640</v>
          </cell>
          <cell r="N1152">
            <v>0.233386061475645</v>
          </cell>
          <cell r="O1152">
            <v>252</v>
          </cell>
          <cell r="P1152">
            <v>0.06</v>
          </cell>
          <cell r="Q1152">
            <v>1887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  <cell r="I1153">
            <v>83</v>
          </cell>
          <cell r="J1153">
            <v>1.13236121606172E-4</v>
          </cell>
          <cell r="K1153">
            <v>1339</v>
          </cell>
          <cell r="L1153">
            <v>142.342099399939</v>
          </cell>
          <cell r="M1153">
            <v>1801</v>
          </cell>
          <cell r="N1153">
            <v>1.4647685919934801E-2</v>
          </cell>
          <cell r="O1153">
            <v>1797</v>
          </cell>
          <cell r="P1153">
            <v>0.04</v>
          </cell>
          <cell r="Q1153">
            <v>2182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  <cell r="I1154">
            <v>32</v>
          </cell>
          <cell r="J1154">
            <v>1.25821059668851E-4</v>
          </cell>
          <cell r="K1154">
            <v>1082</v>
          </cell>
          <cell r="L1154">
            <v>762.06038919114599</v>
          </cell>
          <cell r="M1154">
            <v>962</v>
          </cell>
          <cell r="N1154">
            <v>6.7292750707214799E-2</v>
          </cell>
          <cell r="O1154">
            <v>1001</v>
          </cell>
          <cell r="P1154">
            <v>0.05</v>
          </cell>
          <cell r="Q1154">
            <v>1960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  <cell r="I1155">
            <v>51</v>
          </cell>
          <cell r="J1155">
            <v>1.91514385126841E-4</v>
          </cell>
          <cell r="K1155">
            <v>435</v>
          </cell>
          <cell r="L1155">
            <v>137.321377639925</v>
          </cell>
          <cell r="M1155">
            <v>1821</v>
          </cell>
          <cell r="N1155">
            <v>1.49499342173971E-2</v>
          </cell>
          <cell r="O1155">
            <v>1782</v>
          </cell>
          <cell r="P1155">
            <v>7.0000000000000007E-2</v>
          </cell>
          <cell r="Q1155">
            <v>1710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  <cell r="I1156">
            <v>8</v>
          </cell>
          <cell r="J1156">
            <v>1.21463336351249E-4</v>
          </cell>
          <cell r="K1156">
            <v>1158</v>
          </cell>
          <cell r="L1156">
            <v>50.593349211977198</v>
          </cell>
          <cell r="M1156">
            <v>2209</v>
          </cell>
          <cell r="N1156">
            <v>1.6953764966411899E-3</v>
          </cell>
          <cell r="O1156">
            <v>2518</v>
          </cell>
          <cell r="P1156">
            <v>0.04</v>
          </cell>
          <cell r="Q1156">
            <v>2100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  <cell r="I1157">
            <v>12</v>
          </cell>
          <cell r="J1157">
            <v>1.8833160053569899E-4</v>
          </cell>
          <cell r="K1157">
            <v>451</v>
          </cell>
          <cell r="L1157">
            <v>298.79925072191401</v>
          </cell>
          <cell r="M1157">
            <v>1449</v>
          </cell>
          <cell r="N1157">
            <v>6.4740498892683504E-2</v>
          </cell>
          <cell r="O1157">
            <v>1021</v>
          </cell>
          <cell r="P1157">
            <v>0.03</v>
          </cell>
          <cell r="Q1157">
            <v>2234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  <cell r="I1158">
            <v>333</v>
          </cell>
          <cell r="J1158">
            <v>1.1910702959893001E-4</v>
          </cell>
          <cell r="K1158">
            <v>1202</v>
          </cell>
          <cell r="L1158">
            <v>811.19054753134196</v>
          </cell>
          <cell r="M1158">
            <v>930</v>
          </cell>
          <cell r="N1158">
            <v>5.50181206940255E-2</v>
          </cell>
          <cell r="O1158">
            <v>1123</v>
          </cell>
          <cell r="P1158">
            <v>0.87</v>
          </cell>
          <cell r="Q1158">
            <v>756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  <cell r="I1159">
            <v>152</v>
          </cell>
          <cell r="J1159">
            <v>7.6286374343525397E-5</v>
          </cell>
          <cell r="K1159">
            <v>2301</v>
          </cell>
          <cell r="L1159">
            <v>1590.8241592900499</v>
          </cell>
          <cell r="M1159">
            <v>564</v>
          </cell>
          <cell r="N1159">
            <v>0.10759584344398899</v>
          </cell>
          <cell r="O1159">
            <v>721</v>
          </cell>
          <cell r="P1159">
            <v>0.2</v>
          </cell>
          <cell r="Q1159">
            <v>1165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  <cell r="I1160">
            <v>49</v>
          </cell>
          <cell r="J1160">
            <v>1.48369101819354E-4</v>
          </cell>
          <cell r="K1160">
            <v>759</v>
          </cell>
          <cell r="L1160">
            <v>586.65233245309503</v>
          </cell>
          <cell r="M1160">
            <v>1116</v>
          </cell>
          <cell r="N1160">
            <v>5.4516652438027301E-2</v>
          </cell>
          <cell r="O1160">
            <v>1128</v>
          </cell>
          <cell r="P1160">
            <v>0.08</v>
          </cell>
          <cell r="Q1160">
            <v>1650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  <cell r="I1161">
            <v>76</v>
          </cell>
          <cell r="J1161">
            <v>1.4572628103786301E-4</v>
          </cell>
          <cell r="K1161">
            <v>792</v>
          </cell>
          <cell r="L1161">
            <v>355.21752396823899</v>
          </cell>
          <cell r="M1161">
            <v>1365</v>
          </cell>
          <cell r="N1161">
            <v>3.6334452607590197E-2</v>
          </cell>
          <cell r="O1161">
            <v>1347</v>
          </cell>
          <cell r="P1161">
            <v>0.04</v>
          </cell>
          <cell r="Q1161">
            <v>2159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  <cell r="I1162">
            <v>21</v>
          </cell>
          <cell r="J1162">
            <v>6.3649228104622999E-5</v>
          </cell>
          <cell r="K1162">
            <v>2658</v>
          </cell>
          <cell r="L1162">
            <v>377.93438641230199</v>
          </cell>
          <cell r="M1162">
            <v>1325</v>
          </cell>
          <cell r="N1162">
            <v>2.36164286562962E-2</v>
          </cell>
          <cell r="O1162">
            <v>1587</v>
          </cell>
          <cell r="P1162">
            <v>0.09</v>
          </cell>
          <cell r="Q1162">
            <v>1563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  <cell r="I1163">
            <v>155</v>
          </cell>
          <cell r="J1163">
            <v>8.8499808712625804E-5</v>
          </cell>
          <cell r="K1163">
            <v>1974</v>
          </cell>
          <cell r="L1163">
            <v>349.31345308403797</v>
          </cell>
          <cell r="M1163">
            <v>1372</v>
          </cell>
          <cell r="N1163">
            <v>3.0264377580290502E-2</v>
          </cell>
          <cell r="O1163">
            <v>1457</v>
          </cell>
          <cell r="P1163">
            <v>0.06</v>
          </cell>
          <cell r="Q1163">
            <v>1822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  <cell r="I1164">
            <v>261</v>
          </cell>
          <cell r="J1164">
            <v>1.19858072019466E-4</v>
          </cell>
          <cell r="K1164">
            <v>1190</v>
          </cell>
          <cell r="L1164">
            <v>718.44027308266095</v>
          </cell>
          <cell r="M1164">
            <v>1004</v>
          </cell>
          <cell r="N1164">
            <v>6.1927612524908401E-2</v>
          </cell>
          <cell r="O1164">
            <v>1044</v>
          </cell>
          <cell r="P1164">
            <v>0.18</v>
          </cell>
          <cell r="Q1164">
            <v>1206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  <cell r="I1165">
            <v>156</v>
          </cell>
          <cell r="J1165">
            <v>6.9196999692604298E-5</v>
          </cell>
          <cell r="K1165">
            <v>2500</v>
          </cell>
          <cell r="L1165">
            <v>1984.69364731672</v>
          </cell>
          <cell r="M1165">
            <v>458</v>
          </cell>
          <cell r="N1165">
            <v>0.15282149961993799</v>
          </cell>
          <cell r="O1165">
            <v>504</v>
          </cell>
          <cell r="P1165">
            <v>0.09</v>
          </cell>
          <cell r="Q1165">
            <v>1514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  <cell r="I1166">
            <v>28</v>
          </cell>
          <cell r="J1166">
            <v>1.54591689611801E-4</v>
          </cell>
          <cell r="K1166">
            <v>699</v>
          </cell>
          <cell r="L1166">
            <v>296.13299789918301</v>
          </cell>
          <cell r="M1166">
            <v>1455</v>
          </cell>
          <cell r="N1166">
            <v>4.2089672990142102E-2</v>
          </cell>
          <cell r="O1166">
            <v>1275</v>
          </cell>
          <cell r="Q1166">
            <v>3169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  <cell r="I1167">
            <v>9</v>
          </cell>
          <cell r="J1167">
            <v>1.5635804609498999E-4</v>
          </cell>
          <cell r="K1167">
            <v>681</v>
          </cell>
          <cell r="L1167">
            <v>235.019444882041</v>
          </cell>
          <cell r="M1167">
            <v>1578</v>
          </cell>
          <cell r="N1167">
            <v>2.3990127539096202E-2</v>
          </cell>
          <cell r="O1167">
            <v>1579</v>
          </cell>
          <cell r="Q1167">
            <v>3374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  <cell r="I1168">
            <v>6</v>
          </cell>
          <cell r="J1168">
            <v>1.025071554371E-4</v>
          </cell>
          <cell r="K1168">
            <v>1588</v>
          </cell>
          <cell r="L1168">
            <v>237.84284693126801</v>
          </cell>
          <cell r="M1168">
            <v>1573</v>
          </cell>
          <cell r="N1168">
            <v>2.3314451003778599E-2</v>
          </cell>
          <cell r="O1168">
            <v>1594</v>
          </cell>
          <cell r="Q1168">
            <v>3235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  <cell r="I1169">
            <v>19</v>
          </cell>
          <cell r="J1169">
            <v>1.73125426954356E-4</v>
          </cell>
          <cell r="K1169">
            <v>540</v>
          </cell>
          <cell r="L1169">
            <v>58.909795004286202</v>
          </cell>
          <cell r="M1169">
            <v>2162</v>
          </cell>
          <cell r="N1169">
            <v>1.8146518681295899E-2</v>
          </cell>
          <cell r="O1169">
            <v>1702</v>
          </cell>
          <cell r="P1169">
            <v>0.05</v>
          </cell>
          <cell r="Q1169">
            <v>2039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  <cell r="I1170">
            <v>29</v>
          </cell>
          <cell r="J1170">
            <v>1.19921972798002E-4</v>
          </cell>
          <cell r="K1170">
            <v>1188</v>
          </cell>
          <cell r="L1170">
            <v>41.837294120726902</v>
          </cell>
          <cell r="M1170">
            <v>2269</v>
          </cell>
          <cell r="N1170">
            <v>6.24826773718405E-3</v>
          </cell>
          <cell r="O1170">
            <v>2139</v>
          </cell>
          <cell r="P1170">
            <v>0.04</v>
          </cell>
          <cell r="Q1170">
            <v>2157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  <cell r="I1171">
            <v>2</v>
          </cell>
          <cell r="J1171">
            <v>1.58807793923188E-4</v>
          </cell>
          <cell r="K1171">
            <v>655</v>
          </cell>
          <cell r="L1171">
            <v>6.6431909799575806E-2</v>
          </cell>
          <cell r="M1171">
            <v>2955</v>
          </cell>
          <cell r="N1171">
            <v>1.0549905041374801E-5</v>
          </cell>
          <cell r="O1171">
            <v>3057</v>
          </cell>
          <cell r="Q1171">
            <v>3617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  <cell r="I1172">
            <v>6</v>
          </cell>
          <cell r="J1172">
            <v>1.459197216415E-4</v>
          </cell>
          <cell r="K1172">
            <v>790</v>
          </cell>
          <cell r="L1172">
            <v>114.8975610435</v>
          </cell>
          <cell r="M1172">
            <v>1896</v>
          </cell>
          <cell r="N1172">
            <v>1.2026229204656701E-2</v>
          </cell>
          <cell r="O1172">
            <v>1881</v>
          </cell>
          <cell r="Q1172">
            <v>3464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  <cell r="I1173">
            <v>20</v>
          </cell>
          <cell r="J1173">
            <v>1.7008505365083599E-4</v>
          </cell>
          <cell r="K1173">
            <v>563</v>
          </cell>
          <cell r="L1173">
            <v>1297.0483332689801</v>
          </cell>
          <cell r="M1173">
            <v>685</v>
          </cell>
          <cell r="N1173">
            <v>0.15963074925697901</v>
          </cell>
          <cell r="O1173">
            <v>472</v>
          </cell>
          <cell r="Q1173">
            <v>3024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  <cell r="I1174">
            <v>8</v>
          </cell>
          <cell r="J1174">
            <v>1.18831967938604E-4</v>
          </cell>
          <cell r="K1174">
            <v>1210</v>
          </cell>
          <cell r="L1174">
            <v>338.836259658448</v>
          </cell>
          <cell r="M1174">
            <v>1389</v>
          </cell>
          <cell r="N1174">
            <v>5.3395339947376101E-2</v>
          </cell>
          <cell r="O1174">
            <v>1142</v>
          </cell>
          <cell r="Q1174">
            <v>3427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  <cell r="I1175">
            <v>99</v>
          </cell>
          <cell r="J1175">
            <v>5.1439698570057499E-5</v>
          </cell>
          <cell r="K1175">
            <v>3007</v>
          </cell>
          <cell r="L1175">
            <v>993.48871932244697</v>
          </cell>
          <cell r="M1175">
            <v>838</v>
          </cell>
          <cell r="N1175">
            <v>5.1859935705482897E-2</v>
          </cell>
          <cell r="O1175">
            <v>1159</v>
          </cell>
          <cell r="P1175">
            <v>0.06</v>
          </cell>
          <cell r="Q1175">
            <v>1876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  <cell r="I1176">
            <v>172</v>
          </cell>
          <cell r="J1176">
            <v>9.5255737704915094E-5</v>
          </cell>
          <cell r="K1176">
            <v>1759</v>
          </cell>
          <cell r="L1176">
            <v>696.694888586611</v>
          </cell>
          <cell r="M1176">
            <v>1025</v>
          </cell>
          <cell r="N1176">
            <v>7.1296888637464098E-2</v>
          </cell>
          <cell r="O1176">
            <v>970</v>
          </cell>
          <cell r="P1176">
            <v>0.09</v>
          </cell>
          <cell r="Q1176">
            <v>1546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  <cell r="I1177">
            <v>88</v>
          </cell>
          <cell r="J1177">
            <v>1.2644705024782E-4</v>
          </cell>
          <cell r="K1177">
            <v>1074</v>
          </cell>
          <cell r="L1177">
            <v>720.34458358340305</v>
          </cell>
          <cell r="M1177">
            <v>999</v>
          </cell>
          <cell r="N1177">
            <v>8.2425048741885706E-2</v>
          </cell>
          <cell r="O1177">
            <v>880</v>
          </cell>
          <cell r="Q1177">
            <v>2868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  <cell r="I1178">
            <v>46</v>
          </cell>
          <cell r="J1178">
            <v>1.03686823018102E-4</v>
          </cell>
          <cell r="K1178">
            <v>1557</v>
          </cell>
          <cell r="L1178">
            <v>204.17003359451201</v>
          </cell>
          <cell r="M1178">
            <v>1632</v>
          </cell>
          <cell r="N1178">
            <v>1.7426335393210601E-2</v>
          </cell>
          <cell r="O1178">
            <v>1727</v>
          </cell>
          <cell r="Q1178">
            <v>3225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  <cell r="I1179">
            <v>63</v>
          </cell>
          <cell r="J1179">
            <v>8.4795126317730395E-5</v>
          </cell>
          <cell r="K1179">
            <v>2069</v>
          </cell>
          <cell r="L1179">
            <v>1.0706655632645301</v>
          </cell>
          <cell r="M1179">
            <v>2889</v>
          </cell>
          <cell r="N1179">
            <v>1.1105785371239399E-4</v>
          </cell>
          <cell r="O1179">
            <v>2870</v>
          </cell>
          <cell r="P1179">
            <v>0.42</v>
          </cell>
          <cell r="Q1179">
            <v>932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  <cell r="I1180">
            <v>401</v>
          </cell>
          <cell r="J1180">
            <v>7.7650958151449204E-5</v>
          </cell>
          <cell r="K1180">
            <v>2271</v>
          </cell>
          <cell r="L1180">
            <v>1110.9654066887499</v>
          </cell>
          <cell r="M1180">
            <v>770</v>
          </cell>
          <cell r="N1180">
            <v>8.8153157920718303E-2</v>
          </cell>
          <cell r="O1180">
            <v>838</v>
          </cell>
          <cell r="P1180">
            <v>0.18</v>
          </cell>
          <cell r="Q1180">
            <v>1204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  <cell r="I1181">
            <v>2</v>
          </cell>
          <cell r="J1181">
            <v>1.2449308997020101E-4</v>
          </cell>
          <cell r="K1181">
            <v>1108</v>
          </cell>
          <cell r="L1181">
            <v>6.5789449959993307E-2</v>
          </cell>
          <cell r="M1181">
            <v>3287</v>
          </cell>
          <cell r="N1181">
            <v>8.1969474672867297E-6</v>
          </cell>
          <cell r="O1181">
            <v>3117</v>
          </cell>
          <cell r="Q1181">
            <v>3569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  <cell r="I1182">
            <v>28</v>
          </cell>
          <cell r="J1182">
            <v>8.5129293698368405E-5</v>
          </cell>
          <cell r="K1182">
            <v>2055</v>
          </cell>
          <cell r="L1182">
            <v>149.74365591497201</v>
          </cell>
          <cell r="M1182">
            <v>1778</v>
          </cell>
          <cell r="N1182">
            <v>2.0595678920123699E-2</v>
          </cell>
          <cell r="O1182">
            <v>1659</v>
          </cell>
          <cell r="Q1182">
            <v>2843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  <cell r="I1183">
            <v>3</v>
          </cell>
          <cell r="J1183">
            <v>1.13544825580902E-4</v>
          </cell>
          <cell r="K1183">
            <v>1332</v>
          </cell>
          <cell r="L1183">
            <v>6.6003603239854103E-2</v>
          </cell>
          <cell r="M1183">
            <v>3223</v>
          </cell>
          <cell r="N1183">
            <v>7.4474543355395103E-6</v>
          </cell>
          <cell r="O1183">
            <v>3147</v>
          </cell>
          <cell r="Q1183">
            <v>3559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  <cell r="I1184">
            <v>5</v>
          </cell>
          <cell r="J1184">
            <v>1.16901584260631E-4</v>
          </cell>
          <cell r="K1184">
            <v>1251</v>
          </cell>
          <cell r="L1184">
            <v>7.38045498728752E-2</v>
          </cell>
          <cell r="M1184">
            <v>2937</v>
          </cell>
          <cell r="N1184">
            <v>8.7057092911477296E-6</v>
          </cell>
          <cell r="O1184">
            <v>3099</v>
          </cell>
          <cell r="Q1184">
            <v>3535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  <cell r="I1185">
            <v>191</v>
          </cell>
          <cell r="J1185">
            <v>7.8182470319178207E-5</v>
          </cell>
          <cell r="K1185">
            <v>2253</v>
          </cell>
          <cell r="L1185">
            <v>868.48825656782503</v>
          </cell>
          <cell r="M1185">
            <v>902</v>
          </cell>
          <cell r="N1185">
            <v>6.8397573862893399E-2</v>
          </cell>
          <cell r="O1185">
            <v>991</v>
          </cell>
          <cell r="Q1185">
            <v>2775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  <cell r="I1186">
            <v>117</v>
          </cell>
          <cell r="J1186">
            <v>1.0251990573559101E-4</v>
          </cell>
          <cell r="K1186">
            <v>1587</v>
          </cell>
          <cell r="L1186">
            <v>2287.3259428152401</v>
          </cell>
          <cell r="M1186">
            <v>386</v>
          </cell>
          <cell r="N1186">
            <v>0.234371319403093</v>
          </cell>
          <cell r="O1186">
            <v>249</v>
          </cell>
          <cell r="P1186">
            <v>0.05</v>
          </cell>
          <cell r="Q1186">
            <v>2057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  <cell r="I1187">
            <v>47</v>
          </cell>
          <cell r="J1187">
            <v>1.6197224613279099E-4</v>
          </cell>
          <cell r="K1187">
            <v>622</v>
          </cell>
          <cell r="L1187">
            <v>176.74452274451201</v>
          </cell>
          <cell r="M1187">
            <v>1692</v>
          </cell>
          <cell r="N1187">
            <v>3.92339229972457E-2</v>
          </cell>
          <cell r="O1187">
            <v>1316</v>
          </cell>
          <cell r="P1187">
            <v>0.02</v>
          </cell>
          <cell r="Q1187">
            <v>2556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  <cell r="I1188">
            <v>153</v>
          </cell>
          <cell r="J1188">
            <v>4.5894945682639902E-5</v>
          </cell>
          <cell r="K1188">
            <v>3142</v>
          </cell>
          <cell r="L1188">
            <v>1349.9596367274701</v>
          </cell>
          <cell r="M1188">
            <v>663</v>
          </cell>
          <cell r="N1188">
            <v>6.0462595064389203E-2</v>
          </cell>
          <cell r="O1188">
            <v>1061</v>
          </cell>
          <cell r="P1188">
            <v>0.09</v>
          </cell>
          <cell r="Q1188">
            <v>1522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  <cell r="I1189">
            <v>31</v>
          </cell>
          <cell r="J1189">
            <v>2.22231973889246E-4</v>
          </cell>
          <cell r="K1189">
            <v>311</v>
          </cell>
          <cell r="L1189">
            <v>73.644911388617004</v>
          </cell>
          <cell r="M1189">
            <v>2076</v>
          </cell>
          <cell r="N1189">
            <v>1.24524006410777E-2</v>
          </cell>
          <cell r="O1189">
            <v>1867</v>
          </cell>
          <cell r="Q1189">
            <v>3102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  <cell r="I1190">
            <v>42</v>
          </cell>
          <cell r="J1190">
            <v>2.11282038002363E-4</v>
          </cell>
          <cell r="K1190">
            <v>354</v>
          </cell>
          <cell r="L1190">
            <v>348.14216769774703</v>
          </cell>
          <cell r="M1190">
            <v>1375</v>
          </cell>
          <cell r="N1190">
            <v>5.6471855740290698E-2</v>
          </cell>
          <cell r="O1190">
            <v>1103</v>
          </cell>
          <cell r="P1190">
            <v>0.04</v>
          </cell>
          <cell r="Q1190">
            <v>2173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  <cell r="I1191">
            <v>9</v>
          </cell>
          <cell r="J1191">
            <v>1.8187660316471E-4</v>
          </cell>
          <cell r="K1191">
            <v>498</v>
          </cell>
          <cell r="L1191">
            <v>110.94496449821099</v>
          </cell>
          <cell r="M1191">
            <v>1907</v>
          </cell>
          <cell r="N1191">
            <v>2.13889001755493E-2</v>
          </cell>
          <cell r="O1191">
            <v>1641</v>
          </cell>
          <cell r="P1191">
            <v>0.02</v>
          </cell>
          <cell r="Q1191">
            <v>2480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  <cell r="I1192">
            <v>8</v>
          </cell>
          <cell r="J1192">
            <v>1.1829015920739E-4</v>
          </cell>
          <cell r="K1192">
            <v>1225</v>
          </cell>
          <cell r="L1192">
            <v>6.5789712084932894E-2</v>
          </cell>
          <cell r="M1192">
            <v>3278</v>
          </cell>
          <cell r="N1192">
            <v>7.8216134686922901E-6</v>
          </cell>
          <cell r="O1192">
            <v>3130</v>
          </cell>
          <cell r="P1192">
            <v>0.55000000000000004</v>
          </cell>
          <cell r="Q1192">
            <v>867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  <cell r="I1193">
            <v>34</v>
          </cell>
          <cell r="J1193">
            <v>1.5020146234104699E-4</v>
          </cell>
          <cell r="K1193">
            <v>733</v>
          </cell>
          <cell r="L1193">
            <v>173.11289280675399</v>
          </cell>
          <cell r="M1193">
            <v>1705</v>
          </cell>
          <cell r="N1193">
            <v>1.68666916418947E-2</v>
          </cell>
          <cell r="O1193">
            <v>1742</v>
          </cell>
          <cell r="P1193">
            <v>0.03</v>
          </cell>
          <cell r="Q1193">
            <v>2306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  <cell r="I1194">
            <v>40</v>
          </cell>
          <cell r="J1194">
            <v>2.4710734291339098E-4</v>
          </cell>
          <cell r="K1194">
            <v>226</v>
          </cell>
          <cell r="L1194">
            <v>97.481590991920896</v>
          </cell>
          <cell r="M1194">
            <v>1970</v>
          </cell>
          <cell r="N1194">
            <v>1.66711603447861E-2</v>
          </cell>
          <cell r="O1194">
            <v>1749</v>
          </cell>
          <cell r="P1194">
            <v>0.05</v>
          </cell>
          <cell r="Q1194">
            <v>1990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  <cell r="I1195">
            <v>17</v>
          </cell>
          <cell r="J1195">
            <v>3.2832542381262998E-4</v>
          </cell>
          <cell r="K1195">
            <v>104</v>
          </cell>
          <cell r="L1195">
            <v>166.38669535292399</v>
          </cell>
          <cell r="M1195">
            <v>1733</v>
          </cell>
          <cell r="N1195">
            <v>7.9299361690348902E-2</v>
          </cell>
          <cell r="O1195">
            <v>909</v>
          </cell>
          <cell r="P1195">
            <v>0.73</v>
          </cell>
          <cell r="Q1195">
            <v>794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  <cell r="I1196">
            <v>75</v>
          </cell>
          <cell r="J1196">
            <v>3.4661141832960601E-4</v>
          </cell>
          <cell r="K1196">
            <v>94</v>
          </cell>
          <cell r="L1196">
            <v>97.989118078028298</v>
          </cell>
          <cell r="M1196">
            <v>1968</v>
          </cell>
          <cell r="N1196">
            <v>3.2159914675300202E-2</v>
          </cell>
          <cell r="O1196">
            <v>1426</v>
          </cell>
          <cell r="P1196">
            <v>0.09</v>
          </cell>
          <cell r="Q1196">
            <v>1508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  <cell r="I1197">
            <v>58</v>
          </cell>
          <cell r="J1197">
            <v>2.9783962123348798E-4</v>
          </cell>
          <cell r="K1197">
            <v>132</v>
          </cell>
          <cell r="L1197">
            <v>184.003145070801</v>
          </cell>
          <cell r="M1197">
            <v>1677</v>
          </cell>
          <cell r="N1197">
            <v>4.06421879943554E-2</v>
          </cell>
          <cell r="O1197">
            <v>1295</v>
          </cell>
          <cell r="P1197">
            <v>0.09</v>
          </cell>
          <cell r="Q1197">
            <v>1573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  <cell r="I1198">
            <v>66</v>
          </cell>
          <cell r="J1198">
            <v>2.7944216913056098E-4</v>
          </cell>
          <cell r="K1198">
            <v>157</v>
          </cell>
          <cell r="L1198">
            <v>244.00421030143701</v>
          </cell>
          <cell r="M1198">
            <v>1557</v>
          </cell>
          <cell r="N1198">
            <v>5.9515021022660403E-2</v>
          </cell>
          <cell r="O1198">
            <v>1065</v>
          </cell>
          <cell r="P1198">
            <v>1.74</v>
          </cell>
          <cell r="Q1198">
            <v>646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  <cell r="I1199">
            <v>86</v>
          </cell>
          <cell r="J1199">
            <v>3.2557765405813498E-4</v>
          </cell>
          <cell r="K1199">
            <v>106</v>
          </cell>
          <cell r="L1199">
            <v>126.72810523474401</v>
          </cell>
          <cell r="M1199">
            <v>1853</v>
          </cell>
          <cell r="N1199">
            <v>3.1951025593579999E-2</v>
          </cell>
          <cell r="O1199">
            <v>1429</v>
          </cell>
          <cell r="P1199">
            <v>0.11</v>
          </cell>
          <cell r="Q1199">
            <v>1410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  <cell r="I1200">
            <v>36</v>
          </cell>
          <cell r="J1200">
            <v>4.84348571869001E-4</v>
          </cell>
          <cell r="K1200">
            <v>35</v>
          </cell>
          <cell r="L1200">
            <v>103.68731878926</v>
          </cell>
          <cell r="M1200">
            <v>1931</v>
          </cell>
          <cell r="N1200">
            <v>2.8754156745449198E-2</v>
          </cell>
          <cell r="O1200">
            <v>1485</v>
          </cell>
          <cell r="Q1200">
            <v>3329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  <cell r="I1201">
            <v>96</v>
          </cell>
          <cell r="J1201">
            <v>2.4810265684512402E-4</v>
          </cell>
          <cell r="K1201">
            <v>222</v>
          </cell>
          <cell r="L1201">
            <v>135.70355770715301</v>
          </cell>
          <cell r="M1201">
            <v>1830</v>
          </cell>
          <cell r="N1201">
            <v>2.5061732048489799E-2</v>
          </cell>
          <cell r="O1201">
            <v>1558</v>
          </cell>
          <cell r="P1201">
            <v>7.72</v>
          </cell>
          <cell r="Q1201">
            <v>442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  <cell r="I1202">
            <v>116</v>
          </cell>
          <cell r="J1202">
            <v>2.4730311868922402E-4</v>
          </cell>
          <cell r="K1202">
            <v>224</v>
          </cell>
          <cell r="L1202">
            <v>245.687506239062</v>
          </cell>
          <cell r="M1202">
            <v>1552</v>
          </cell>
          <cell r="N1202">
            <v>5.6320690639775302E-2</v>
          </cell>
          <cell r="O1202">
            <v>1105</v>
          </cell>
          <cell r="P1202">
            <v>3.13</v>
          </cell>
          <cell r="Q1202">
            <v>561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  <cell r="I1203">
            <v>258</v>
          </cell>
          <cell r="J1203">
            <v>1.43410073390862E-4</v>
          </cell>
          <cell r="K1203">
            <v>820</v>
          </cell>
          <cell r="L1203">
            <v>1064.6586361078801</v>
          </cell>
          <cell r="M1203">
            <v>789</v>
          </cell>
          <cell r="N1203">
            <v>0.152162185672545</v>
          </cell>
          <cell r="O1203">
            <v>506</v>
          </cell>
          <cell r="P1203">
            <v>0.11</v>
          </cell>
          <cell r="Q1203">
            <v>1432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  <cell r="I1204">
            <v>128</v>
          </cell>
          <cell r="J1204">
            <v>1.32645680174903E-4</v>
          </cell>
          <cell r="K1204">
            <v>968</v>
          </cell>
          <cell r="L1204">
            <v>1211.01419816518</v>
          </cell>
          <cell r="M1204">
            <v>727</v>
          </cell>
          <cell r="N1204">
            <v>0.149189469856848</v>
          </cell>
          <cell r="O1204">
            <v>519</v>
          </cell>
          <cell r="P1204">
            <v>1.62</v>
          </cell>
          <cell r="Q1204">
            <v>661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  <cell r="I1205">
            <v>45</v>
          </cell>
          <cell r="J1205">
            <v>1.2651738800493299E-4</v>
          </cell>
          <cell r="K1205">
            <v>1071</v>
          </cell>
          <cell r="L1205">
            <v>520.90406975630697</v>
          </cell>
          <cell r="M1205">
            <v>1182</v>
          </cell>
          <cell r="N1205">
            <v>8.2765157268895898E-2</v>
          </cell>
          <cell r="O1205">
            <v>879</v>
          </cell>
          <cell r="P1205">
            <v>0.64</v>
          </cell>
          <cell r="Q1205">
            <v>830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  <cell r="I1206">
            <v>6</v>
          </cell>
          <cell r="J1206">
            <v>1.1359336931491199E-4</v>
          </cell>
          <cell r="K1206">
            <v>1330</v>
          </cell>
          <cell r="L1206">
            <v>3017.9753579187</v>
          </cell>
          <cell r="M1206">
            <v>266</v>
          </cell>
          <cell r="N1206">
            <v>0.280246595047491</v>
          </cell>
          <cell r="O1206">
            <v>155</v>
          </cell>
          <cell r="Q1206">
            <v>3495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  <cell r="I1207">
            <v>48</v>
          </cell>
          <cell r="J1207">
            <v>1.01278023006064E-4</v>
          </cell>
          <cell r="K1207">
            <v>1621</v>
          </cell>
          <cell r="L1207">
            <v>121.847425623851</v>
          </cell>
          <cell r="M1207">
            <v>1865</v>
          </cell>
          <cell r="N1207">
            <v>2.5061354068466501E-2</v>
          </cell>
          <cell r="O1207">
            <v>1559</v>
          </cell>
          <cell r="P1207">
            <v>7.0000000000000007E-2</v>
          </cell>
          <cell r="Q1207">
            <v>1754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  <cell r="I1208">
            <v>21</v>
          </cell>
          <cell r="J1208">
            <v>1.1297222636130701E-4</v>
          </cell>
          <cell r="K1208">
            <v>1345</v>
          </cell>
          <cell r="L1208">
            <v>121.204938110245</v>
          </cell>
          <cell r="M1208">
            <v>1867</v>
          </cell>
          <cell r="N1208">
            <v>1.20202835995746E-2</v>
          </cell>
          <cell r="O1208">
            <v>1882</v>
          </cell>
          <cell r="Q1208">
            <v>2947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  <cell r="I1209">
            <v>142</v>
          </cell>
          <cell r="J1209">
            <v>1.5159753274929201E-4</v>
          </cell>
          <cell r="K1209">
            <v>725</v>
          </cell>
          <cell r="L1209">
            <v>205.066572407325</v>
          </cell>
          <cell r="M1209">
            <v>1626</v>
          </cell>
          <cell r="N1209">
            <v>4.0503165079923402E-2</v>
          </cell>
          <cell r="O1209">
            <v>1297</v>
          </cell>
          <cell r="P1209">
            <v>44.57</v>
          </cell>
          <cell r="Q1209">
            <v>157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  <cell r="I1210">
            <v>169</v>
          </cell>
          <cell r="J1210">
            <v>1.00383711242102E-4</v>
          </cell>
          <cell r="K1210">
            <v>1638</v>
          </cell>
          <cell r="L1210">
            <v>1390.9913219628099</v>
          </cell>
          <cell r="M1210">
            <v>641</v>
          </cell>
          <cell r="N1210">
            <v>0.12169286942318699</v>
          </cell>
          <cell r="O1210">
            <v>637</v>
          </cell>
          <cell r="P1210">
            <v>38.24</v>
          </cell>
          <cell r="Q1210">
            <v>196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  <cell r="I1211">
            <v>98</v>
          </cell>
          <cell r="J1211">
            <v>1.16613062589786E-4</v>
          </cell>
          <cell r="K1211">
            <v>1258</v>
          </cell>
          <cell r="L1211">
            <v>47.491157075294502</v>
          </cell>
          <cell r="M1211">
            <v>2228</v>
          </cell>
          <cell r="N1211">
            <v>5.7453926155074404E-3</v>
          </cell>
          <cell r="O1211">
            <v>2166</v>
          </cell>
          <cell r="P1211">
            <v>19.77</v>
          </cell>
          <cell r="Q1211">
            <v>309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  <cell r="I1212">
            <v>166</v>
          </cell>
          <cell r="J1212">
            <v>8.6264893946220501E-5</v>
          </cell>
          <cell r="K1212">
            <v>2028</v>
          </cell>
          <cell r="L1212">
            <v>19.7079194313485</v>
          </cell>
          <cell r="M1212">
            <v>2452</v>
          </cell>
          <cell r="N1212">
            <v>2.2645357384276799E-3</v>
          </cell>
          <cell r="O1212">
            <v>2441</v>
          </cell>
          <cell r="P1212">
            <v>3.46</v>
          </cell>
          <cell r="Q1212">
            <v>545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  <cell r="I1213">
            <v>193</v>
          </cell>
          <cell r="J1213">
            <v>4.5788518612367998E-5</v>
          </cell>
          <cell r="K1213">
            <v>3145</v>
          </cell>
          <cell r="L1213">
            <v>2.3732999445088701</v>
          </cell>
          <cell r="M1213">
            <v>2828</v>
          </cell>
          <cell r="N1213">
            <v>8.7160230575685199E-5</v>
          </cell>
          <cell r="O1213">
            <v>2881</v>
          </cell>
          <cell r="P1213">
            <v>0.02</v>
          </cell>
          <cell r="Q1213">
            <v>2481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  <cell r="I1214">
            <v>38</v>
          </cell>
          <cell r="J1214">
            <v>8.5460010220566199E-5</v>
          </cell>
          <cell r="K1214">
            <v>2043</v>
          </cell>
          <cell r="L1214">
            <v>785.61810500351203</v>
          </cell>
          <cell r="M1214">
            <v>953</v>
          </cell>
          <cell r="N1214">
            <v>5.8718537826199999E-2</v>
          </cell>
          <cell r="O1214">
            <v>1072</v>
          </cell>
          <cell r="Q1214">
            <v>2688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  <cell r="I1215">
            <v>9</v>
          </cell>
          <cell r="J1215">
            <v>3.3385253219522397E-5</v>
          </cell>
          <cell r="K1215">
            <v>3378</v>
          </cell>
          <cell r="L1215">
            <v>153.37621070196201</v>
          </cell>
          <cell r="M1215">
            <v>1766</v>
          </cell>
          <cell r="N1215">
            <v>6.7421212281865402E-3</v>
          </cell>
          <cell r="O1215">
            <v>2107</v>
          </cell>
          <cell r="Q1215">
            <v>3079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  <cell r="I1216">
            <v>6</v>
          </cell>
          <cell r="J1216">
            <v>1.5502004680456499E-4</v>
          </cell>
          <cell r="K1216">
            <v>693</v>
          </cell>
          <cell r="L1216">
            <v>503.72585296630803</v>
          </cell>
          <cell r="M1216">
            <v>1195</v>
          </cell>
          <cell r="N1216">
            <v>3.9512503762123299E-2</v>
          </cell>
          <cell r="O1216">
            <v>1310</v>
          </cell>
          <cell r="Q1216">
            <v>2877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  <cell r="I1217">
            <v>3</v>
          </cell>
          <cell r="J1217">
            <v>8.1757954224788795E-5</v>
          </cell>
          <cell r="K1217">
            <v>2162</v>
          </cell>
          <cell r="L1217">
            <v>6.60039023650415E-2</v>
          </cell>
          <cell r="M1217">
            <v>3219</v>
          </cell>
          <cell r="N1217">
            <v>5.3938884731293201E-6</v>
          </cell>
          <cell r="O1217">
            <v>3244</v>
          </cell>
          <cell r="Q1217">
            <v>3129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  <cell r="I1218">
            <v>151</v>
          </cell>
          <cell r="J1218">
            <v>6.0917857175858403E-5</v>
          </cell>
          <cell r="K1218">
            <v>2751</v>
          </cell>
          <cell r="L1218">
            <v>384.50235839955201</v>
          </cell>
          <cell r="M1218">
            <v>1313</v>
          </cell>
          <cell r="N1218">
            <v>2.2833877706498001E-2</v>
          </cell>
          <cell r="O1218">
            <v>1607</v>
          </cell>
          <cell r="P1218">
            <v>0.22</v>
          </cell>
          <cell r="Q1218">
            <v>1125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  <cell r="I1219">
            <v>141</v>
          </cell>
          <cell r="J1219">
            <v>6.6530742403936302E-5</v>
          </cell>
          <cell r="K1219">
            <v>2572</v>
          </cell>
          <cell r="L1219">
            <v>747.48087237862001</v>
          </cell>
          <cell r="M1219">
            <v>977</v>
          </cell>
          <cell r="N1219">
            <v>5.0558874306310099E-2</v>
          </cell>
          <cell r="O1219">
            <v>1172</v>
          </cell>
          <cell r="P1219">
            <v>0.17</v>
          </cell>
          <cell r="Q1219">
            <v>1231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  <cell r="I1220">
            <v>16</v>
          </cell>
          <cell r="J1220">
            <v>6.7590124429746802E-5</v>
          </cell>
          <cell r="K1220">
            <v>2546</v>
          </cell>
          <cell r="L1220">
            <v>46.578292812970801</v>
          </cell>
          <cell r="M1220">
            <v>2238</v>
          </cell>
          <cell r="N1220">
            <v>3.33241317005391E-3</v>
          </cell>
          <cell r="O1220">
            <v>2311</v>
          </cell>
          <cell r="Q1220">
            <v>3098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  <cell r="I1221">
            <v>13</v>
          </cell>
          <cell r="J1221">
            <v>1.02612648893577E-4</v>
          </cell>
          <cell r="K1221">
            <v>1583</v>
          </cell>
          <cell r="L1221">
            <v>1099.8675342280801</v>
          </cell>
          <cell r="M1221">
            <v>775</v>
          </cell>
          <cell r="N1221">
            <v>8.0250193802306496E-2</v>
          </cell>
          <cell r="O1221">
            <v>898</v>
          </cell>
          <cell r="Q1221">
            <v>3103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  <cell r="I1222">
            <v>33</v>
          </cell>
          <cell r="J1222">
            <v>6.5837200798506999E-5</v>
          </cell>
          <cell r="K1222">
            <v>2592</v>
          </cell>
          <cell r="L1222">
            <v>741.25858610475098</v>
          </cell>
          <cell r="M1222">
            <v>983</v>
          </cell>
          <cell r="N1222">
            <v>4.5041845222182297E-2</v>
          </cell>
          <cell r="O1222">
            <v>1232</v>
          </cell>
          <cell r="P1222">
            <v>1.25</v>
          </cell>
          <cell r="Q1222">
            <v>693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  <cell r="I1223">
            <v>7</v>
          </cell>
          <cell r="J1223">
            <v>6.56468177372257E-5</v>
          </cell>
          <cell r="K1223">
            <v>2600</v>
          </cell>
          <cell r="L1223">
            <v>6.5698290714800101E-2</v>
          </cell>
          <cell r="M1223">
            <v>3311</v>
          </cell>
          <cell r="N1223">
            <v>4.3253737372533798E-6</v>
          </cell>
          <cell r="O1223">
            <v>3310</v>
          </cell>
          <cell r="Q1223">
            <v>2811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  <cell r="I1224">
            <v>9</v>
          </cell>
          <cell r="J1224">
            <v>1.03437105281045E-4</v>
          </cell>
          <cell r="K1224">
            <v>1561</v>
          </cell>
          <cell r="L1224">
            <v>6.6146521135154193E-2</v>
          </cell>
          <cell r="M1224">
            <v>3182</v>
          </cell>
          <cell r="N1224">
            <v>6.8545766239166201E-6</v>
          </cell>
          <cell r="O1224">
            <v>3172</v>
          </cell>
          <cell r="Q1224">
            <v>3253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  <cell r="I1225">
            <v>44</v>
          </cell>
          <cell r="J1225">
            <v>5.8197314480588901E-5</v>
          </cell>
          <cell r="K1225">
            <v>2829</v>
          </cell>
          <cell r="L1225">
            <v>25.893813020761801</v>
          </cell>
          <cell r="M1225">
            <v>2380</v>
          </cell>
          <cell r="N1225">
            <v>1.6028162548818801E-3</v>
          </cell>
          <cell r="O1225">
            <v>2538</v>
          </cell>
          <cell r="Q1225">
            <v>2705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  <cell r="I1226">
            <v>4</v>
          </cell>
          <cell r="J1226">
            <v>8.1235340076091207E-5</v>
          </cell>
          <cell r="K1226">
            <v>2176</v>
          </cell>
          <cell r="L1226">
            <v>6.5148189744365606E-2</v>
          </cell>
          <cell r="M1226">
            <v>3587</v>
          </cell>
          <cell r="N1226">
            <v>5.2923353492252603E-6</v>
          </cell>
          <cell r="O1226">
            <v>3251</v>
          </cell>
          <cell r="Q1226">
            <v>2919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  <cell r="I1227">
            <v>123</v>
          </cell>
          <cell r="J1227">
            <v>5.6069938847165296E-4</v>
          </cell>
          <cell r="K1227">
            <v>23</v>
          </cell>
          <cell r="L1227">
            <v>46.041553488260703</v>
          </cell>
          <cell r="M1227">
            <v>2239</v>
          </cell>
          <cell r="N1227">
            <v>2.2167790322031301E-2</v>
          </cell>
          <cell r="O1227">
            <v>1628</v>
          </cell>
          <cell r="P1227">
            <v>7.0000000000000007E-2</v>
          </cell>
          <cell r="Q1227">
            <v>1675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  <cell r="I1228">
            <v>166</v>
          </cell>
          <cell r="J1228">
            <v>2.2086869049058801E-4</v>
          </cell>
          <cell r="K1228">
            <v>316</v>
          </cell>
          <cell r="L1228">
            <v>698.85918733086305</v>
          </cell>
          <cell r="M1228">
            <v>1023</v>
          </cell>
          <cell r="N1228">
            <v>0.14904761214506801</v>
          </cell>
          <cell r="O1228">
            <v>522</v>
          </cell>
          <cell r="P1228">
            <v>0.05</v>
          </cell>
          <cell r="Q1228">
            <v>1969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  <cell r="I1229">
            <v>62</v>
          </cell>
          <cell r="J1229">
            <v>3.24043357735111E-4</v>
          </cell>
          <cell r="K1229">
            <v>108</v>
          </cell>
          <cell r="L1229">
            <v>98.886796580346001</v>
          </cell>
          <cell r="M1229">
            <v>1959</v>
          </cell>
          <cell r="N1229">
            <v>3.0822433916653898E-2</v>
          </cell>
          <cell r="O1229">
            <v>1447</v>
          </cell>
          <cell r="P1229">
            <v>0.13</v>
          </cell>
          <cell r="Q1229">
            <v>1338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  <cell r="I1230">
            <v>66</v>
          </cell>
          <cell r="J1230">
            <v>4.4352849590722999E-4</v>
          </cell>
          <cell r="K1230">
            <v>51</v>
          </cell>
          <cell r="L1230">
            <v>343.95317319357201</v>
          </cell>
          <cell r="M1230">
            <v>1380</v>
          </cell>
          <cell r="N1230">
            <v>0.12341987232757801</v>
          </cell>
          <cell r="O1230">
            <v>630</v>
          </cell>
          <cell r="P1230">
            <v>0.02</v>
          </cell>
          <cell r="Q1230">
            <v>2504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  <cell r="I1231">
            <v>26</v>
          </cell>
          <cell r="J1231">
            <v>3.4659481529021E-4</v>
          </cell>
          <cell r="K1231">
            <v>95</v>
          </cell>
          <cell r="L1231">
            <v>363.81515957329401</v>
          </cell>
          <cell r="M1231">
            <v>1347</v>
          </cell>
          <cell r="N1231">
            <v>0.17512139666711801</v>
          </cell>
          <cell r="O1231">
            <v>415</v>
          </cell>
          <cell r="P1231">
            <v>0.84</v>
          </cell>
          <cell r="Q1231">
            <v>768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  <cell r="I1232">
            <v>17</v>
          </cell>
          <cell r="J1232">
            <v>2.38916285646458E-4</v>
          </cell>
          <cell r="K1232">
            <v>250</v>
          </cell>
          <cell r="L1232">
            <v>89.514780218033394</v>
          </cell>
          <cell r="M1232">
            <v>2002</v>
          </cell>
          <cell r="N1232">
            <v>1.6660940151887401E-2</v>
          </cell>
          <cell r="O1232">
            <v>1750</v>
          </cell>
          <cell r="Q1232">
            <v>3406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  <cell r="I1233">
            <v>97</v>
          </cell>
          <cell r="J1233">
            <v>4.1981228881097902E-4</v>
          </cell>
          <cell r="K1233">
            <v>62</v>
          </cell>
          <cell r="L1233">
            <v>185.295363208297</v>
          </cell>
          <cell r="M1233">
            <v>1670</v>
          </cell>
          <cell r="N1233">
            <v>7.6898344513783606E-2</v>
          </cell>
          <cell r="O1233">
            <v>928</v>
          </cell>
          <cell r="P1233">
            <v>4.82</v>
          </cell>
          <cell r="Q1233">
            <v>505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  <cell r="I1234">
            <v>138</v>
          </cell>
          <cell r="J1234">
            <v>3.8496943625432301E-4</v>
          </cell>
          <cell r="K1234">
            <v>72</v>
          </cell>
          <cell r="L1234">
            <v>130.56939708556999</v>
          </cell>
          <cell r="M1234">
            <v>1844</v>
          </cell>
          <cell r="N1234">
            <v>4.3720228213843901E-2</v>
          </cell>
          <cell r="O1234">
            <v>1245</v>
          </cell>
          <cell r="P1234">
            <v>0.03</v>
          </cell>
          <cell r="Q1234">
            <v>2332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  <cell r="I1235">
            <v>69</v>
          </cell>
          <cell r="J1235">
            <v>2.8910887220860498E-4</v>
          </cell>
          <cell r="K1235">
            <v>142</v>
          </cell>
          <cell r="L1235">
            <v>66.184508997487498</v>
          </cell>
          <cell r="M1235">
            <v>2114</v>
          </cell>
          <cell r="N1235">
            <v>1.6624280076616298E-2</v>
          </cell>
          <cell r="O1235">
            <v>1751</v>
          </cell>
          <cell r="Q1235">
            <v>3135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  <cell r="I1236">
            <v>32</v>
          </cell>
          <cell r="J1236">
            <v>5.2612556942222E-4</v>
          </cell>
          <cell r="K1236">
            <v>28</v>
          </cell>
          <cell r="L1236">
            <v>106.246647687117</v>
          </cell>
          <cell r="M1236">
            <v>1924</v>
          </cell>
          <cell r="N1236">
            <v>3.5439225210988301E-2</v>
          </cell>
          <cell r="O1236">
            <v>1364</v>
          </cell>
          <cell r="P1236">
            <v>0</v>
          </cell>
          <cell r="Q1236">
            <v>2624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  <cell r="I1237">
            <v>87</v>
          </cell>
          <cell r="J1237">
            <v>3.0831441404717498E-4</v>
          </cell>
          <cell r="K1237">
            <v>120</v>
          </cell>
          <cell r="L1237">
            <v>452.16329960816603</v>
          </cell>
          <cell r="M1237">
            <v>1245</v>
          </cell>
          <cell r="N1237">
            <v>0.14742223724159401</v>
          </cell>
          <cell r="O1237">
            <v>535</v>
          </cell>
          <cell r="P1237">
            <v>0.09</v>
          </cell>
          <cell r="Q1237">
            <v>1511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  <cell r="I1238">
            <v>107</v>
          </cell>
          <cell r="J1238">
            <v>4.6286281001465802E-4</v>
          </cell>
          <cell r="K1238">
            <v>44</v>
          </cell>
          <cell r="L1238">
            <v>80.260044253748703</v>
          </cell>
          <cell r="M1238">
            <v>2047</v>
          </cell>
          <cell r="N1238">
            <v>2.9416715553159299E-2</v>
          </cell>
          <cell r="O1238">
            <v>1476</v>
          </cell>
          <cell r="P1238">
            <v>0.13</v>
          </cell>
          <cell r="Q1238">
            <v>1358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  <cell r="I1239">
            <v>39</v>
          </cell>
          <cell r="J1239">
            <v>5.3736683726012197E-4</v>
          </cell>
          <cell r="K1239">
            <v>26</v>
          </cell>
          <cell r="L1239">
            <v>277.356392263945</v>
          </cell>
          <cell r="M1239">
            <v>1477</v>
          </cell>
          <cell r="N1239">
            <v>0.145850450773199</v>
          </cell>
          <cell r="O1239">
            <v>544</v>
          </cell>
          <cell r="P1239">
            <v>0.08</v>
          </cell>
          <cell r="Q1239">
            <v>1579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  <cell r="I1240">
            <v>6</v>
          </cell>
          <cell r="J1240">
            <v>5.8653416150870397E-4</v>
          </cell>
          <cell r="K1240">
            <v>20</v>
          </cell>
          <cell r="L1240">
            <v>170.350774929576</v>
          </cell>
          <cell r="M1240">
            <v>1714</v>
          </cell>
          <cell r="N1240">
            <v>5.7005664608236799E-2</v>
          </cell>
          <cell r="O1240">
            <v>1096</v>
          </cell>
          <cell r="P1240">
            <v>1.87</v>
          </cell>
          <cell r="Q1240">
            <v>636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  <cell r="I1241">
            <v>106</v>
          </cell>
          <cell r="J1241">
            <v>3.2433131869072899E-4</v>
          </cell>
          <cell r="K1241">
            <v>107</v>
          </cell>
          <cell r="L1241">
            <v>205.030811589081</v>
          </cell>
          <cell r="M1241">
            <v>1627</v>
          </cell>
          <cell r="N1241">
            <v>5.26536184672909E-2</v>
          </cell>
          <cell r="O1241">
            <v>1149</v>
          </cell>
          <cell r="P1241">
            <v>11.96</v>
          </cell>
          <cell r="Q1241">
            <v>380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  <cell r="I1242">
            <v>135</v>
          </cell>
          <cell r="J1242">
            <v>5.49690681396868E-4</v>
          </cell>
          <cell r="K1242">
            <v>24</v>
          </cell>
          <cell r="L1242">
            <v>203.395475473696</v>
          </cell>
          <cell r="M1242">
            <v>1636</v>
          </cell>
          <cell r="N1242">
            <v>0.132959806896257</v>
          </cell>
          <cell r="O1242">
            <v>594</v>
          </cell>
          <cell r="P1242">
            <v>0.02</v>
          </cell>
          <cell r="Q1242">
            <v>2424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  <cell r="I1243">
            <v>76</v>
          </cell>
          <cell r="J1243">
            <v>4.5585057319840399E-4</v>
          </cell>
          <cell r="K1243">
            <v>46</v>
          </cell>
          <cell r="L1243">
            <v>99.760235879466606</v>
          </cell>
          <cell r="M1243">
            <v>1954</v>
          </cell>
          <cell r="N1243">
            <v>4.44392077823847E-2</v>
          </cell>
          <cell r="O1243">
            <v>1237</v>
          </cell>
          <cell r="P1243">
            <v>0.04</v>
          </cell>
          <cell r="Q1243">
            <v>2218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  <cell r="I1244">
            <v>161</v>
          </cell>
          <cell r="J1244">
            <v>2.6417350262526398E-4</v>
          </cell>
          <cell r="K1244">
            <v>184</v>
          </cell>
          <cell r="L1244">
            <v>386.369528379104</v>
          </cell>
          <cell r="M1244">
            <v>1311</v>
          </cell>
          <cell r="N1244">
            <v>9.3230666379389801E-2</v>
          </cell>
          <cell r="O1244">
            <v>806</v>
          </cell>
          <cell r="P1244">
            <v>0.03</v>
          </cell>
          <cell r="Q1244">
            <v>2396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  <cell r="I1245">
            <v>27</v>
          </cell>
          <cell r="J1245">
            <v>5.1046740321908097E-4</v>
          </cell>
          <cell r="K1245">
            <v>29</v>
          </cell>
          <cell r="L1245">
            <v>201.584979099919</v>
          </cell>
          <cell r="M1245">
            <v>1638</v>
          </cell>
          <cell r="N1245">
            <v>0.101019872222279</v>
          </cell>
          <cell r="O1245">
            <v>756</v>
          </cell>
          <cell r="P1245">
            <v>0.04</v>
          </cell>
          <cell r="Q1245">
            <v>2118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  <cell r="I1246">
            <v>120</v>
          </cell>
          <cell r="J1246">
            <v>2.7674703487718901E-4</v>
          </cell>
          <cell r="K1246">
            <v>166</v>
          </cell>
          <cell r="L1246">
            <v>46.992615334263</v>
          </cell>
          <cell r="M1246">
            <v>2233</v>
          </cell>
          <cell r="N1246">
            <v>1.51578134372716E-2</v>
          </cell>
          <cell r="O1246">
            <v>1777</v>
          </cell>
          <cell r="P1246">
            <v>0.26</v>
          </cell>
          <cell r="Q1246">
            <v>1064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  <cell r="I1247">
            <v>11</v>
          </cell>
          <cell r="J1247">
            <v>3.5453647168734101E-4</v>
          </cell>
          <cell r="K1247">
            <v>86</v>
          </cell>
          <cell r="L1247">
            <v>166.39601574682999</v>
          </cell>
          <cell r="M1247">
            <v>1732</v>
          </cell>
          <cell r="N1247">
            <v>6.2553425080404498E-2</v>
          </cell>
          <cell r="O1247">
            <v>1037</v>
          </cell>
          <cell r="P1247">
            <v>0.02</v>
          </cell>
          <cell r="Q1247">
            <v>2537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  <cell r="I1248">
            <v>114</v>
          </cell>
          <cell r="J1248">
            <v>3.1419683032334099E-4</v>
          </cell>
          <cell r="K1248">
            <v>113</v>
          </cell>
          <cell r="L1248">
            <v>77.600707138217302</v>
          </cell>
          <cell r="M1248">
            <v>2059</v>
          </cell>
          <cell r="N1248">
            <v>2.16328719161645E-2</v>
          </cell>
          <cell r="O1248">
            <v>1637</v>
          </cell>
          <cell r="P1248">
            <v>8.5500000000000007</v>
          </cell>
          <cell r="Q1248">
            <v>422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  <cell r="I1249">
            <v>191</v>
          </cell>
          <cell r="J1249">
            <v>4.3616857389376098E-4</v>
          </cell>
          <cell r="K1249">
            <v>57</v>
          </cell>
          <cell r="L1249">
            <v>153.19166227731</v>
          </cell>
          <cell r="M1249">
            <v>1768</v>
          </cell>
          <cell r="N1249">
            <v>4.7991962528513801E-2</v>
          </cell>
          <cell r="O1249">
            <v>1198</v>
          </cell>
          <cell r="P1249">
            <v>0.08</v>
          </cell>
          <cell r="Q1249">
            <v>1590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  <cell r="I1250">
            <v>31</v>
          </cell>
          <cell r="J1250">
            <v>2.5050351202177498E-4</v>
          </cell>
          <cell r="K1250">
            <v>215</v>
          </cell>
          <cell r="L1250">
            <v>3.38516575041348</v>
          </cell>
          <cell r="M1250">
            <v>2798</v>
          </cell>
          <cell r="N1250">
            <v>1.27260679722332E-3</v>
          </cell>
          <cell r="O1250">
            <v>2586</v>
          </cell>
          <cell r="P1250">
            <v>0.05</v>
          </cell>
          <cell r="Q1250">
            <v>1979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  <cell r="I1251">
            <v>12</v>
          </cell>
          <cell r="J1251">
            <v>9.2942803762112306E-5</v>
          </cell>
          <cell r="K1251">
            <v>1825</v>
          </cell>
          <cell r="L1251">
            <v>378.24192100565301</v>
          </cell>
          <cell r="M1251">
            <v>1323</v>
          </cell>
          <cell r="N1251">
            <v>3.5310912762593398E-2</v>
          </cell>
          <cell r="O1251">
            <v>1368</v>
          </cell>
          <cell r="P1251">
            <v>4.95</v>
          </cell>
          <cell r="Q1251">
            <v>500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  <cell r="I1252">
            <v>1</v>
          </cell>
          <cell r="J1252">
            <v>1.5164833166636499E-4</v>
          </cell>
          <cell r="K1252">
            <v>723</v>
          </cell>
          <cell r="L1252">
            <v>451.50105684716902</v>
          </cell>
          <cell r="M1252">
            <v>1247</v>
          </cell>
          <cell r="N1252">
            <v>6.8469382016473901E-2</v>
          </cell>
          <cell r="O1252">
            <v>990</v>
          </cell>
          <cell r="P1252">
            <v>4.71</v>
          </cell>
          <cell r="Q1252">
            <v>509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  <cell r="I1253">
            <v>54</v>
          </cell>
          <cell r="J1253">
            <v>6.2796457005222104E-5</v>
          </cell>
          <cell r="K1253">
            <v>2689</v>
          </cell>
          <cell r="L1253">
            <v>203.63653097624501</v>
          </cell>
          <cell r="M1253">
            <v>1635</v>
          </cell>
          <cell r="N1253">
            <v>2.3601849875814599E-2</v>
          </cell>
          <cell r="O1253">
            <v>1588</v>
          </cell>
          <cell r="P1253">
            <v>0.03</v>
          </cell>
          <cell r="Q1253">
            <v>2263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  <cell r="I1254">
            <v>110</v>
          </cell>
          <cell r="J1254">
            <v>1.2237721046053299E-4</v>
          </cell>
          <cell r="K1254">
            <v>1141</v>
          </cell>
          <cell r="L1254">
            <v>339.918734066448</v>
          </cell>
          <cell r="M1254">
            <v>1388</v>
          </cell>
          <cell r="N1254">
            <v>4.0759227497522602E-2</v>
          </cell>
          <cell r="O1254">
            <v>1291</v>
          </cell>
          <cell r="P1254">
            <v>0.03</v>
          </cell>
          <cell r="Q1254">
            <v>2283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  <cell r="I1255">
            <v>4</v>
          </cell>
          <cell r="J1255">
            <v>1.23816055747738E-4</v>
          </cell>
          <cell r="K1255">
            <v>1123</v>
          </cell>
          <cell r="L1255">
            <v>0.10421624941983799</v>
          </cell>
          <cell r="M1255">
            <v>2932</v>
          </cell>
          <cell r="N1255">
            <v>1.29063570050401E-5</v>
          </cell>
          <cell r="O1255">
            <v>3026</v>
          </cell>
          <cell r="Q1255">
            <v>3403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  <cell r="I1256">
            <v>79</v>
          </cell>
          <cell r="J1256">
            <v>9.3148913876646406E-5</v>
          </cell>
          <cell r="K1256">
            <v>1816</v>
          </cell>
          <cell r="L1256">
            <v>134.00428177873999</v>
          </cell>
          <cell r="M1256">
            <v>1836</v>
          </cell>
          <cell r="N1256">
            <v>6.4828038269086697E-3</v>
          </cell>
          <cell r="O1256">
            <v>2128</v>
          </cell>
          <cell r="Q1256">
            <v>2822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  <cell r="I1257">
            <v>219</v>
          </cell>
          <cell r="J1257">
            <v>9.7258821855799896E-5</v>
          </cell>
          <cell r="K1257">
            <v>1708</v>
          </cell>
          <cell r="L1257">
            <v>426.18880118469002</v>
          </cell>
          <cell r="M1257">
            <v>1265</v>
          </cell>
          <cell r="N1257">
            <v>5.5238823861207702E-2</v>
          </cell>
          <cell r="O1257">
            <v>1117</v>
          </cell>
          <cell r="P1257">
            <v>0.03</v>
          </cell>
          <cell r="Q1257">
            <v>2257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  <cell r="I1258">
            <v>114</v>
          </cell>
          <cell r="J1258">
            <v>1.00143244437053E-4</v>
          </cell>
          <cell r="K1258">
            <v>1640</v>
          </cell>
          <cell r="L1258">
            <v>404.65746436071402</v>
          </cell>
          <cell r="M1258">
            <v>1292</v>
          </cell>
          <cell r="N1258">
            <v>3.7720889465842199E-2</v>
          </cell>
          <cell r="O1258">
            <v>1332</v>
          </cell>
          <cell r="P1258">
            <v>0.03</v>
          </cell>
          <cell r="Q1258">
            <v>2377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  <cell r="I1259">
            <v>6</v>
          </cell>
          <cell r="J1259">
            <v>9.5910594003119798E-5</v>
          </cell>
          <cell r="K1259">
            <v>1730</v>
          </cell>
          <cell r="L1259">
            <v>333.13324166834798</v>
          </cell>
          <cell r="M1259">
            <v>1394</v>
          </cell>
          <cell r="N1259">
            <v>3.11677176868113E-2</v>
          </cell>
          <cell r="O1259">
            <v>1439</v>
          </cell>
          <cell r="Q1259">
            <v>3601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  <cell r="I1260">
            <v>161</v>
          </cell>
          <cell r="J1260">
            <v>6.7656391064474495E-5</v>
          </cell>
          <cell r="K1260">
            <v>2543</v>
          </cell>
          <cell r="L1260">
            <v>89.118916881752199</v>
          </cell>
          <cell r="M1260">
            <v>2006</v>
          </cell>
          <cell r="N1260">
            <v>5.7020720213074704E-3</v>
          </cell>
          <cell r="O1260">
            <v>2168</v>
          </cell>
          <cell r="P1260">
            <v>0.01</v>
          </cell>
          <cell r="Q1260">
            <v>2595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  <cell r="I1261">
            <v>38</v>
          </cell>
          <cell r="J1261">
            <v>5.9999997275601902E-5</v>
          </cell>
          <cell r="K1261">
            <v>2775</v>
          </cell>
          <cell r="L1261">
            <v>118.37150252072701</v>
          </cell>
          <cell r="M1261">
            <v>1876</v>
          </cell>
          <cell r="N1261">
            <v>5.6711141335360499E-3</v>
          </cell>
          <cell r="O1261">
            <v>2170</v>
          </cell>
          <cell r="P1261">
            <v>0.74</v>
          </cell>
          <cell r="Q1261">
            <v>789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  <cell r="I1262">
            <v>46</v>
          </cell>
          <cell r="J1262">
            <v>1.05507538097773E-4</v>
          </cell>
          <cell r="K1262">
            <v>1505</v>
          </cell>
          <cell r="L1262">
            <v>1615.19944009658</v>
          </cell>
          <cell r="M1262">
            <v>555</v>
          </cell>
          <cell r="N1262">
            <v>0.15746440813219001</v>
          </cell>
          <cell r="O1262">
            <v>482</v>
          </cell>
          <cell r="Q1262">
            <v>3062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  <cell r="I1263">
            <v>122</v>
          </cell>
          <cell r="J1263">
            <v>9.0078018416295602E-5</v>
          </cell>
          <cell r="K1263">
            <v>1907</v>
          </cell>
          <cell r="L1263">
            <v>205.40770269159</v>
          </cell>
          <cell r="M1263">
            <v>1625</v>
          </cell>
          <cell r="N1263">
            <v>1.79082546192719E-2</v>
          </cell>
          <cell r="O1263">
            <v>1709</v>
          </cell>
          <cell r="Q1263">
            <v>2982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  <cell r="I1264">
            <v>157</v>
          </cell>
          <cell r="J1264">
            <v>1.1886110572861601E-4</v>
          </cell>
          <cell r="K1264">
            <v>1209</v>
          </cell>
          <cell r="L1264">
            <v>1546.7450052998299</v>
          </cell>
          <cell r="M1264">
            <v>582</v>
          </cell>
          <cell r="N1264">
            <v>0.18551350180312801</v>
          </cell>
          <cell r="O1264">
            <v>386</v>
          </cell>
          <cell r="P1264">
            <v>0.12</v>
          </cell>
          <cell r="Q1264">
            <v>1399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  <cell r="I1265">
            <v>3</v>
          </cell>
          <cell r="J1265">
            <v>1.5576645091641599E-4</v>
          </cell>
          <cell r="K1265">
            <v>686</v>
          </cell>
          <cell r="L1265">
            <v>9.0461841589446798E-2</v>
          </cell>
          <cell r="M1265">
            <v>2933</v>
          </cell>
          <cell r="N1265">
            <v>1.4283911291381599E-5</v>
          </cell>
          <cell r="O1265">
            <v>3016</v>
          </cell>
          <cell r="Q1265">
            <v>3591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  <cell r="I1266">
            <v>23</v>
          </cell>
          <cell r="J1266">
            <v>1.00669672737358E-4</v>
          </cell>
          <cell r="K1266">
            <v>1630</v>
          </cell>
          <cell r="L1266">
            <v>430.55449526055298</v>
          </cell>
          <cell r="M1266">
            <v>1259</v>
          </cell>
          <cell r="N1266">
            <v>4.6683875213142899E-2</v>
          </cell>
          <cell r="O1266">
            <v>1217</v>
          </cell>
          <cell r="Q1266">
            <v>3467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  <cell r="I1267">
            <v>30</v>
          </cell>
          <cell r="J1267">
            <v>1.47849496301958E-4</v>
          </cell>
          <cell r="K1267">
            <v>765</v>
          </cell>
          <cell r="L1267">
            <v>533.19240837557095</v>
          </cell>
          <cell r="M1267">
            <v>1168</v>
          </cell>
          <cell r="N1267">
            <v>0.105793508334193</v>
          </cell>
          <cell r="O1267">
            <v>729</v>
          </cell>
          <cell r="Q1267">
            <v>3155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  <cell r="I1268">
            <v>173</v>
          </cell>
          <cell r="J1268">
            <v>1.15990660439867E-4</v>
          </cell>
          <cell r="K1268">
            <v>1270</v>
          </cell>
          <cell r="L1268">
            <v>494.27067741097397</v>
          </cell>
          <cell r="M1268">
            <v>1207</v>
          </cell>
          <cell r="N1268">
            <v>7.4787295303512205E-2</v>
          </cell>
          <cell r="O1268">
            <v>940</v>
          </cell>
          <cell r="P1268">
            <v>1.24</v>
          </cell>
          <cell r="Q1268">
            <v>695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  <cell r="I1269">
            <v>44</v>
          </cell>
          <cell r="J1269">
            <v>1.07269131996707E-4</v>
          </cell>
          <cell r="K1269">
            <v>1466</v>
          </cell>
          <cell r="L1269">
            <v>260.374475083623</v>
          </cell>
          <cell r="M1269">
            <v>1523</v>
          </cell>
          <cell r="N1269">
            <v>2.9047904948701301E-2</v>
          </cell>
          <cell r="O1269">
            <v>1483</v>
          </cell>
          <cell r="Q1269">
            <v>3273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  <cell r="I1270">
            <v>194</v>
          </cell>
          <cell r="J1270">
            <v>8.9261631259920297E-5</v>
          </cell>
          <cell r="K1270">
            <v>1940</v>
          </cell>
          <cell r="L1270">
            <v>270.31345844173097</v>
          </cell>
          <cell r="M1270">
            <v>1496</v>
          </cell>
          <cell r="N1270">
            <v>2.3631880952961599E-2</v>
          </cell>
          <cell r="O1270">
            <v>1585</v>
          </cell>
          <cell r="P1270">
            <v>0.09</v>
          </cell>
          <cell r="Q1270">
            <v>1536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  <cell r="I1271">
            <v>379</v>
          </cell>
          <cell r="J1271">
            <v>1.18326614951643E-4</v>
          </cell>
          <cell r="K1271">
            <v>1222</v>
          </cell>
          <cell r="L1271">
            <v>896.81873155785502</v>
          </cell>
          <cell r="M1271">
            <v>885</v>
          </cell>
          <cell r="N1271">
            <v>0.116065304395445</v>
          </cell>
          <cell r="O1271">
            <v>668</v>
          </cell>
          <cell r="P1271">
            <v>0.17</v>
          </cell>
          <cell r="Q1271">
            <v>1225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  <cell r="I1272">
            <v>109</v>
          </cell>
          <cell r="J1272">
            <v>8.4103091425007394E-5</v>
          </cell>
          <cell r="K1272">
            <v>2091</v>
          </cell>
          <cell r="L1272">
            <v>350.07586834374598</v>
          </cell>
          <cell r="M1272">
            <v>1371</v>
          </cell>
          <cell r="N1272">
            <v>2.9360549106606501E-2</v>
          </cell>
          <cell r="O1272">
            <v>1478</v>
          </cell>
          <cell r="P1272">
            <v>0.06</v>
          </cell>
          <cell r="Q1272">
            <v>1861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  <cell r="I1273">
            <v>6</v>
          </cell>
          <cell r="J1273">
            <v>1.3768919598078301E-4</v>
          </cell>
          <cell r="K1273">
            <v>900</v>
          </cell>
          <cell r="L1273">
            <v>635.98613573488899</v>
          </cell>
          <cell r="M1273">
            <v>1072</v>
          </cell>
          <cell r="N1273">
            <v>8.5227942840489998E-2</v>
          </cell>
          <cell r="O1273">
            <v>860</v>
          </cell>
          <cell r="Q1273">
            <v>3492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  <cell r="I1274">
            <v>7</v>
          </cell>
          <cell r="J1274">
            <v>3.74085437215399E-4</v>
          </cell>
          <cell r="K1274">
            <v>76</v>
          </cell>
          <cell r="L1274">
            <v>1141.7089188150101</v>
          </cell>
          <cell r="M1274">
            <v>757</v>
          </cell>
          <cell r="N1274">
            <v>0.24237854045827001</v>
          </cell>
          <cell r="O1274">
            <v>228</v>
          </cell>
          <cell r="P1274">
            <v>0.02</v>
          </cell>
          <cell r="Q1274">
            <v>2431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  <cell r="I1275">
            <v>71</v>
          </cell>
          <cell r="J1275">
            <v>8.7635181303149099E-5</v>
          </cell>
          <cell r="K1275">
            <v>1996</v>
          </cell>
          <cell r="L1275">
            <v>68.316904577551895</v>
          </cell>
          <cell r="M1275">
            <v>2100</v>
          </cell>
          <cell r="N1275">
            <v>6.62707316373748E-3</v>
          </cell>
          <cell r="O1275">
            <v>2114</v>
          </cell>
          <cell r="P1275">
            <v>0.02</v>
          </cell>
          <cell r="Q1275">
            <v>2528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  <cell r="I1276">
            <v>264</v>
          </cell>
          <cell r="J1276">
            <v>1.14472483609708E-4</v>
          </cell>
          <cell r="K1276">
            <v>1308</v>
          </cell>
          <cell r="L1276">
            <v>1373.7242337390201</v>
          </cell>
          <cell r="M1276">
            <v>651</v>
          </cell>
          <cell r="N1276">
            <v>0.12503286909924399</v>
          </cell>
          <cell r="O1276">
            <v>624</v>
          </cell>
          <cell r="P1276">
            <v>0.19</v>
          </cell>
          <cell r="Q1276">
            <v>1173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  <cell r="I1277">
            <v>200</v>
          </cell>
          <cell r="J1277">
            <v>1.29109507464425E-4</v>
          </cell>
          <cell r="K1277">
            <v>1025</v>
          </cell>
          <cell r="L1277">
            <v>1282.46930296655</v>
          </cell>
          <cell r="M1277">
            <v>688</v>
          </cell>
          <cell r="N1277">
            <v>0.14693495524230901</v>
          </cell>
          <cell r="O1277">
            <v>538</v>
          </cell>
          <cell r="P1277">
            <v>0.42</v>
          </cell>
          <cell r="Q1277">
            <v>935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  <cell r="I1278">
            <v>208</v>
          </cell>
          <cell r="J1278">
            <v>1.05083238311423E-4</v>
          </cell>
          <cell r="K1278">
            <v>1524</v>
          </cell>
          <cell r="L1278">
            <v>3224.7708865600798</v>
          </cell>
          <cell r="M1278">
            <v>234</v>
          </cell>
          <cell r="N1278">
            <v>0.32037177455940002</v>
          </cell>
          <cell r="O1278">
            <v>117</v>
          </cell>
          <cell r="P1278">
            <v>0.08</v>
          </cell>
          <cell r="Q1278">
            <v>1636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  <cell r="I1279">
            <v>267</v>
          </cell>
          <cell r="J1279">
            <v>1.0166890285873199E-4</v>
          </cell>
          <cell r="K1279">
            <v>1613</v>
          </cell>
          <cell r="L1279">
            <v>282.87051263261702</v>
          </cell>
          <cell r="M1279">
            <v>1469</v>
          </cell>
          <cell r="N1279">
            <v>2.5045587622819901E-2</v>
          </cell>
          <cell r="O1279">
            <v>1560</v>
          </cell>
          <cell r="P1279">
            <v>4.84</v>
          </cell>
          <cell r="Q1279">
            <v>504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  <cell r="I1280">
            <v>31</v>
          </cell>
          <cell r="J1280">
            <v>1.6120337621091001E-4</v>
          </cell>
          <cell r="K1280">
            <v>628</v>
          </cell>
          <cell r="L1280">
            <v>200.44540111030801</v>
          </cell>
          <cell r="M1280">
            <v>1640</v>
          </cell>
          <cell r="N1280">
            <v>4.2405530561830801E-2</v>
          </cell>
          <cell r="O1280">
            <v>1262</v>
          </cell>
          <cell r="P1280">
            <v>0.01</v>
          </cell>
          <cell r="Q1280">
            <v>2593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  <cell r="I1281">
            <v>208</v>
          </cell>
          <cell r="J1281">
            <v>1.2459104840584001E-4</v>
          </cell>
          <cell r="K1281">
            <v>1106</v>
          </cell>
          <cell r="L1281">
            <v>555.89212436361902</v>
          </cell>
          <cell r="M1281">
            <v>1139</v>
          </cell>
          <cell r="N1281">
            <v>4.2482676658037101E-2</v>
          </cell>
          <cell r="O1281">
            <v>1260</v>
          </cell>
          <cell r="P1281">
            <v>8.08</v>
          </cell>
          <cell r="Q1281">
            <v>437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  <cell r="I1282">
            <v>42</v>
          </cell>
          <cell r="J1282">
            <v>6.3228615863408704E-5</v>
          </cell>
          <cell r="K1282">
            <v>2670</v>
          </cell>
          <cell r="L1282">
            <v>1654.3016447642101</v>
          </cell>
          <cell r="M1282">
            <v>540</v>
          </cell>
          <cell r="N1282">
            <v>8.97328772835847E-2</v>
          </cell>
          <cell r="O1282">
            <v>824</v>
          </cell>
          <cell r="Q1282">
            <v>3265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  <cell r="I1283">
            <v>14</v>
          </cell>
          <cell r="J1283">
            <v>2.3533262044241201E-4</v>
          </cell>
          <cell r="K1283">
            <v>262</v>
          </cell>
          <cell r="L1283">
            <v>6.5702635838030196E-2</v>
          </cell>
          <cell r="M1283">
            <v>3308</v>
          </cell>
          <cell r="N1283">
            <v>1.54918077319402E-5</v>
          </cell>
          <cell r="O1283">
            <v>3002</v>
          </cell>
          <cell r="Q1283">
            <v>3554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  <cell r="I1284">
            <v>217</v>
          </cell>
          <cell r="J1284">
            <v>1.18412236533997E-4</v>
          </cell>
          <cell r="K1284">
            <v>1219</v>
          </cell>
          <cell r="L1284">
            <v>698.17405997652804</v>
          </cell>
          <cell r="M1284">
            <v>1024</v>
          </cell>
          <cell r="N1284">
            <v>8.7368925168524902E-2</v>
          </cell>
          <cell r="O1284">
            <v>842</v>
          </cell>
          <cell r="P1284">
            <v>0.05</v>
          </cell>
          <cell r="Q1284">
            <v>2014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  <cell r="I1285">
            <v>176</v>
          </cell>
          <cell r="J1285">
            <v>1.3266991981130199E-4</v>
          </cell>
          <cell r="K1285">
            <v>966</v>
          </cell>
          <cell r="L1285">
            <v>372.36506611684001</v>
          </cell>
          <cell r="M1285">
            <v>1335</v>
          </cell>
          <cell r="N1285">
            <v>3.3219073797443502E-2</v>
          </cell>
          <cell r="O1285">
            <v>1403</v>
          </cell>
          <cell r="P1285">
            <v>0.42</v>
          </cell>
          <cell r="Q1285">
            <v>934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  <cell r="I1286">
            <v>102</v>
          </cell>
          <cell r="J1286">
            <v>1.4538158432385101E-4</v>
          </cell>
          <cell r="K1286">
            <v>799</v>
          </cell>
          <cell r="L1286">
            <v>6.5156587112048595E-2</v>
          </cell>
          <cell r="M1286">
            <v>3559</v>
          </cell>
          <cell r="N1286">
            <v>9.4725678634846406E-6</v>
          </cell>
          <cell r="O1286">
            <v>3079</v>
          </cell>
          <cell r="P1286">
            <v>0.03</v>
          </cell>
          <cell r="Q1286">
            <v>2325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  <cell r="I1287">
            <v>73</v>
          </cell>
          <cell r="J1287">
            <v>4.24902820299578E-5</v>
          </cell>
          <cell r="K1287">
            <v>3218</v>
          </cell>
          <cell r="L1287">
            <v>610.74323614452305</v>
          </cell>
          <cell r="M1287">
            <v>1094</v>
          </cell>
          <cell r="N1287">
            <v>1.6400636249434001E-2</v>
          </cell>
          <cell r="O1287">
            <v>1757</v>
          </cell>
          <cell r="P1287">
            <v>0.01</v>
          </cell>
          <cell r="Q1287">
            <v>2617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  <cell r="I1288">
            <v>1</v>
          </cell>
          <cell r="J1288">
            <v>1.40656367875635E-4</v>
          </cell>
          <cell r="K1288">
            <v>859</v>
          </cell>
          <cell r="L1288">
            <v>763.08709716796795</v>
          </cell>
          <cell r="M1288">
            <v>960</v>
          </cell>
          <cell r="N1288">
            <v>0.107333059460408</v>
          </cell>
          <cell r="O1288">
            <v>722</v>
          </cell>
          <cell r="P1288">
            <v>0.87</v>
          </cell>
          <cell r="Q1288">
            <v>755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  <cell r="I1289">
            <v>76</v>
          </cell>
          <cell r="J1289">
            <v>7.9073295207669799E-5</v>
          </cell>
          <cell r="K1289">
            <v>2231</v>
          </cell>
          <cell r="L1289">
            <v>565.89002976350798</v>
          </cell>
          <cell r="M1289">
            <v>1132</v>
          </cell>
          <cell r="N1289">
            <v>5.6446723730952997E-2</v>
          </cell>
          <cell r="O1289">
            <v>1104</v>
          </cell>
          <cell r="P1289">
            <v>0.45</v>
          </cell>
          <cell r="Q1289">
            <v>919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  <cell r="I1290">
            <v>28</v>
          </cell>
          <cell r="J1290">
            <v>6.1870944136899197E-5</v>
          </cell>
          <cell r="K1290">
            <v>2724</v>
          </cell>
          <cell r="L1290">
            <v>91.020329804026602</v>
          </cell>
          <cell r="M1290">
            <v>1996</v>
          </cell>
          <cell r="N1290">
            <v>8.5282092456703696E-3</v>
          </cell>
          <cell r="O1290">
            <v>2029</v>
          </cell>
          <cell r="P1290">
            <v>0.25</v>
          </cell>
          <cell r="Q1290">
            <v>1074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  <cell r="I1291">
            <v>50</v>
          </cell>
          <cell r="J1291">
            <v>6.1558393275733996E-5</v>
          </cell>
          <cell r="K1291">
            <v>2731</v>
          </cell>
          <cell r="L1291">
            <v>249.96765884175801</v>
          </cell>
          <cell r="M1291">
            <v>1540</v>
          </cell>
          <cell r="N1291">
            <v>2.5672544572544701E-2</v>
          </cell>
          <cell r="O1291">
            <v>1540</v>
          </cell>
          <cell r="P1291">
            <v>0.06</v>
          </cell>
          <cell r="Q1291">
            <v>1893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  <cell r="I1292">
            <v>63</v>
          </cell>
          <cell r="J1292">
            <v>6.4103563382407897E-5</v>
          </cell>
          <cell r="K1292">
            <v>2641</v>
          </cell>
          <cell r="L1292">
            <v>239.81091779789699</v>
          </cell>
          <cell r="M1292">
            <v>1568</v>
          </cell>
          <cell r="N1292">
            <v>1.2297900742199301E-2</v>
          </cell>
          <cell r="O1292">
            <v>1873</v>
          </cell>
          <cell r="P1292">
            <v>0.06</v>
          </cell>
          <cell r="Q1292">
            <v>1850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  <cell r="I1293">
            <v>8</v>
          </cell>
          <cell r="J1293">
            <v>1.7727789619519599E-5</v>
          </cell>
          <cell r="K1293">
            <v>3562</v>
          </cell>
          <cell r="L1293">
            <v>59.384999019093797</v>
          </cell>
          <cell r="M1293">
            <v>2159</v>
          </cell>
          <cell r="N1293">
            <v>2.3722886373356701E-3</v>
          </cell>
          <cell r="O1293">
            <v>2424</v>
          </cell>
          <cell r="Q1293">
            <v>3205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  <cell r="I1294">
            <v>7</v>
          </cell>
          <cell r="J1294">
            <v>3.23495487464242E-5</v>
          </cell>
          <cell r="K1294">
            <v>3394</v>
          </cell>
          <cell r="L1294">
            <v>880.40353278709301</v>
          </cell>
          <cell r="M1294">
            <v>891</v>
          </cell>
          <cell r="N1294">
            <v>3.3202540945098703E-2</v>
          </cell>
          <cell r="O1294">
            <v>1404</v>
          </cell>
          <cell r="Q1294">
            <v>3594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  <cell r="I1295">
            <v>159</v>
          </cell>
          <cell r="J1295">
            <v>1.4530199668395799E-4</v>
          </cell>
          <cell r="K1295">
            <v>800</v>
          </cell>
          <cell r="L1295">
            <v>55.225206735758697</v>
          </cell>
          <cell r="M1295">
            <v>2180</v>
          </cell>
          <cell r="N1295">
            <v>9.6885327798431099E-3</v>
          </cell>
          <cell r="O1295">
            <v>1973</v>
          </cell>
          <cell r="P1295">
            <v>0.15</v>
          </cell>
          <cell r="Q1295">
            <v>1278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  <cell r="I1296">
            <v>31</v>
          </cell>
          <cell r="J1296">
            <v>1.8320788184346E-4</v>
          </cell>
          <cell r="K1296">
            <v>487</v>
          </cell>
          <cell r="L1296">
            <v>59.865347896310602</v>
          </cell>
          <cell r="M1296">
            <v>2154</v>
          </cell>
          <cell r="N1296">
            <v>1.7834405931106499E-2</v>
          </cell>
          <cell r="O1296">
            <v>1711</v>
          </cell>
          <cell r="P1296">
            <v>29.29</v>
          </cell>
          <cell r="Q1296">
            <v>242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  <cell r="I1297">
            <v>2</v>
          </cell>
          <cell r="J1297">
            <v>3.3485349558759399E-4</v>
          </cell>
          <cell r="K1297">
            <v>99</v>
          </cell>
          <cell r="L1297">
            <v>6.6431531992944007E-2</v>
          </cell>
          <cell r="M1297">
            <v>3013</v>
          </cell>
          <cell r="N1297">
            <v>2.2244830705076401E-5</v>
          </cell>
          <cell r="O1297">
            <v>2957</v>
          </cell>
          <cell r="Q1297">
            <v>3604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  <cell r="I1298">
            <v>5</v>
          </cell>
          <cell r="J1298">
            <v>1.6489176778122699E-4</v>
          </cell>
          <cell r="K1298">
            <v>588</v>
          </cell>
          <cell r="L1298">
            <v>71.366497701433602</v>
          </cell>
          <cell r="M1298">
            <v>2087</v>
          </cell>
          <cell r="N1298">
            <v>1.7655075257764101E-2</v>
          </cell>
          <cell r="O1298">
            <v>1718</v>
          </cell>
          <cell r="Q1298">
            <v>3500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  <cell r="I1299">
            <v>32</v>
          </cell>
          <cell r="J1299">
            <v>2.2566346683561199E-4</v>
          </cell>
          <cell r="K1299">
            <v>302</v>
          </cell>
          <cell r="L1299">
            <v>20.605144811689701</v>
          </cell>
          <cell r="M1299">
            <v>2441</v>
          </cell>
          <cell r="N1299">
            <v>3.5508633711330102E-3</v>
          </cell>
          <cell r="O1299">
            <v>2291</v>
          </cell>
          <cell r="P1299">
            <v>2.79</v>
          </cell>
          <cell r="Q1299">
            <v>582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  <cell r="I1300">
            <v>81</v>
          </cell>
          <cell r="J1300">
            <v>2.28493266924353E-4</v>
          </cell>
          <cell r="K1300">
            <v>289</v>
          </cell>
          <cell r="L1300">
            <v>6.51974537326271E-2</v>
          </cell>
          <cell r="M1300">
            <v>3511</v>
          </cell>
          <cell r="N1300">
            <v>1.4894062087858301E-5</v>
          </cell>
          <cell r="O1300">
            <v>3008</v>
          </cell>
          <cell r="Q1300">
            <v>2874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  <cell r="I1301">
            <v>255</v>
          </cell>
          <cell r="J1301">
            <v>1.48177821457091E-4</v>
          </cell>
          <cell r="K1301">
            <v>762</v>
          </cell>
          <cell r="L1301">
            <v>706.09791450877299</v>
          </cell>
          <cell r="M1301">
            <v>1016</v>
          </cell>
          <cell r="N1301">
            <v>8.7917938193890197E-2</v>
          </cell>
          <cell r="O1301">
            <v>839</v>
          </cell>
          <cell r="P1301">
            <v>0.15</v>
          </cell>
          <cell r="Q1301">
            <v>1281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  <cell r="I1302">
            <v>224</v>
          </cell>
          <cell r="J1302">
            <v>1.37718384556657E-4</v>
          </cell>
          <cell r="K1302">
            <v>899</v>
          </cell>
          <cell r="L1302">
            <v>464.98323579407997</v>
          </cell>
          <cell r="M1302">
            <v>1230</v>
          </cell>
          <cell r="N1302">
            <v>5.9422521291461299E-2</v>
          </cell>
          <cell r="O1302">
            <v>1068</v>
          </cell>
          <cell r="P1302">
            <v>0.21</v>
          </cell>
          <cell r="Q1302">
            <v>1147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  <cell r="I1303">
            <v>444</v>
          </cell>
          <cell r="J1303">
            <v>8.9043971202700694E-5</v>
          </cell>
          <cell r="K1303">
            <v>1947</v>
          </cell>
          <cell r="L1303">
            <v>1832.26346435912</v>
          </cell>
          <cell r="M1303">
            <v>495</v>
          </cell>
          <cell r="N1303">
            <v>0.14870224664708701</v>
          </cell>
          <cell r="O1303">
            <v>524</v>
          </cell>
          <cell r="P1303">
            <v>0.31</v>
          </cell>
          <cell r="Q1303">
            <v>1000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  <cell r="I1304">
            <v>34</v>
          </cell>
          <cell r="J1304">
            <v>2.5664911620825598E-4</v>
          </cell>
          <cell r="K1304">
            <v>200</v>
          </cell>
          <cell r="L1304">
            <v>43.134028425522899</v>
          </cell>
          <cell r="M1304">
            <v>2259</v>
          </cell>
          <cell r="N1304">
            <v>1.49401735658255E-2</v>
          </cell>
          <cell r="O1304">
            <v>1783</v>
          </cell>
          <cell r="P1304">
            <v>0.03</v>
          </cell>
          <cell r="Q1304">
            <v>2375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  <cell r="I1305">
            <v>2</v>
          </cell>
          <cell r="J1305">
            <v>1.49865511048119E-4</v>
          </cell>
          <cell r="K1305">
            <v>738</v>
          </cell>
          <cell r="L1305">
            <v>6.6431531992944007E-2</v>
          </cell>
          <cell r="M1305">
            <v>3011</v>
          </cell>
          <cell r="N1305">
            <v>9.9557954918320594E-6</v>
          </cell>
          <cell r="O1305">
            <v>3069</v>
          </cell>
          <cell r="P1305">
            <v>0.03</v>
          </cell>
          <cell r="Q1305">
            <v>2348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  <cell r="I1306">
            <v>77</v>
          </cell>
          <cell r="J1306">
            <v>6.6356782917864599E-5</v>
          </cell>
          <cell r="K1306">
            <v>2581</v>
          </cell>
          <cell r="L1306">
            <v>354.46822559531</v>
          </cell>
          <cell r="M1306">
            <v>1366</v>
          </cell>
          <cell r="N1306">
            <v>1.6728046981228501E-2</v>
          </cell>
          <cell r="O1306">
            <v>1748</v>
          </cell>
          <cell r="P1306">
            <v>0.09</v>
          </cell>
          <cell r="Q1306">
            <v>1562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  <cell r="I1307">
            <v>272</v>
          </cell>
          <cell r="J1307">
            <v>1.5628876770492999E-4</v>
          </cell>
          <cell r="K1307">
            <v>682</v>
          </cell>
          <cell r="L1307">
            <v>157.98403840142799</v>
          </cell>
          <cell r="M1307">
            <v>1754</v>
          </cell>
          <cell r="N1307">
            <v>2.5604964524891301E-2</v>
          </cell>
          <cell r="O1307">
            <v>1543</v>
          </cell>
          <cell r="P1307">
            <v>1.82</v>
          </cell>
          <cell r="Q1307">
            <v>640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  <cell r="I1308">
            <v>139</v>
          </cell>
          <cell r="J1308">
            <v>8.3645346900192995E-5</v>
          </cell>
          <cell r="K1308">
            <v>2105</v>
          </cell>
          <cell r="L1308">
            <v>0.75016009078609003</v>
          </cell>
          <cell r="M1308">
            <v>2905</v>
          </cell>
          <cell r="N1308">
            <v>8.0918705474867394E-5</v>
          </cell>
          <cell r="O1308">
            <v>2884</v>
          </cell>
          <cell r="P1308">
            <v>0.06</v>
          </cell>
          <cell r="Q1308">
            <v>1840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  <cell r="I1309">
            <v>97</v>
          </cell>
          <cell r="J1309">
            <v>5.8888147440446397E-5</v>
          </cell>
          <cell r="K1309">
            <v>2811</v>
          </cell>
          <cell r="L1309">
            <v>61.702231519555603</v>
          </cell>
          <cell r="M1309">
            <v>2142</v>
          </cell>
          <cell r="N1309">
            <v>2.7199328742290498E-3</v>
          </cell>
          <cell r="O1309">
            <v>2381</v>
          </cell>
          <cell r="P1309">
            <v>0.19</v>
          </cell>
          <cell r="Q1309">
            <v>1178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  <cell r="I1310">
            <v>28</v>
          </cell>
          <cell r="J1310">
            <v>9.6391111128468697E-5</v>
          </cell>
          <cell r="K1310">
            <v>1723</v>
          </cell>
          <cell r="L1310">
            <v>173.12186069334101</v>
          </cell>
          <cell r="M1310">
            <v>1704</v>
          </cell>
          <cell r="N1310">
            <v>1.35392116033388E-2</v>
          </cell>
          <cell r="O1310">
            <v>1830</v>
          </cell>
          <cell r="Q1310">
            <v>3246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  <cell r="I1311">
            <v>30</v>
          </cell>
          <cell r="J1311">
            <v>5.30370298444419E-5</v>
          </cell>
          <cell r="K1311">
            <v>2965</v>
          </cell>
          <cell r="L1311">
            <v>107.67129993687</v>
          </cell>
          <cell r="M1311">
            <v>1919</v>
          </cell>
          <cell r="N1311">
            <v>7.2900889420595104E-3</v>
          </cell>
          <cell r="O1311">
            <v>2081</v>
          </cell>
          <cell r="Q1311">
            <v>3357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  <cell r="I1312">
            <v>22</v>
          </cell>
          <cell r="J1312">
            <v>1.06477054445845E-4</v>
          </cell>
          <cell r="K1312">
            <v>1487</v>
          </cell>
          <cell r="L1312">
            <v>17.349136038937299</v>
          </cell>
          <cell r="M1312">
            <v>2495</v>
          </cell>
          <cell r="N1312">
            <v>1.00190058193911E-3</v>
          </cell>
          <cell r="O1312">
            <v>2634</v>
          </cell>
          <cell r="Q1312">
            <v>3297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  <cell r="I1313">
            <v>43</v>
          </cell>
          <cell r="J1313">
            <v>1.2357481471046201E-4</v>
          </cell>
          <cell r="K1313">
            <v>1129</v>
          </cell>
          <cell r="L1313">
            <v>19.4088061184585</v>
          </cell>
          <cell r="M1313">
            <v>2455</v>
          </cell>
          <cell r="N1313">
            <v>1.84135528668928E-3</v>
          </cell>
          <cell r="O1313">
            <v>2495</v>
          </cell>
          <cell r="Q1313">
            <v>3367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  <cell r="I1314">
            <v>19</v>
          </cell>
          <cell r="J1314">
            <v>1.1592459467417301E-4</v>
          </cell>
          <cell r="K1314">
            <v>1271</v>
          </cell>
          <cell r="L1314">
            <v>66.3781807014078</v>
          </cell>
          <cell r="M1314">
            <v>2113</v>
          </cell>
          <cell r="N1314">
            <v>8.5861556094971002E-3</v>
          </cell>
          <cell r="O1314">
            <v>2024</v>
          </cell>
          <cell r="Q1314">
            <v>3470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  <cell r="I1315">
            <v>74</v>
          </cell>
          <cell r="J1315">
            <v>1.12365665226618E-4</v>
          </cell>
          <cell r="K1315">
            <v>1358</v>
          </cell>
          <cell r="L1315">
            <v>105.080506046933</v>
          </cell>
          <cell r="M1315">
            <v>1928</v>
          </cell>
          <cell r="N1315">
            <v>1.3215891642830701E-2</v>
          </cell>
          <cell r="O1315">
            <v>1838</v>
          </cell>
          <cell r="Q1315">
            <v>3068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  <cell r="I1316">
            <v>60</v>
          </cell>
          <cell r="J1316">
            <v>8.4626667315509002E-5</v>
          </cell>
          <cell r="K1316">
            <v>2073</v>
          </cell>
          <cell r="L1316">
            <v>42.714778857678098</v>
          </cell>
          <cell r="M1316">
            <v>2264</v>
          </cell>
          <cell r="N1316">
            <v>3.2547301305290298E-3</v>
          </cell>
          <cell r="O1316">
            <v>2321</v>
          </cell>
          <cell r="Q1316">
            <v>3327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  <cell r="I1317">
            <v>130</v>
          </cell>
          <cell r="J1317">
            <v>6.3299438341765803E-5</v>
          </cell>
          <cell r="K1317">
            <v>2668</v>
          </cell>
          <cell r="L1317">
            <v>6.5870065880598599E-2</v>
          </cell>
          <cell r="M1317">
            <v>3250</v>
          </cell>
          <cell r="N1317">
            <v>4.1869001681835998E-6</v>
          </cell>
          <cell r="O1317">
            <v>3321</v>
          </cell>
          <cell r="P1317">
            <v>0.81</v>
          </cell>
          <cell r="Q1317">
            <v>771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  <cell r="I1318">
            <v>28</v>
          </cell>
          <cell r="J1318">
            <v>4.0755614977767697E-5</v>
          </cell>
          <cell r="K1318">
            <v>3251</v>
          </cell>
          <cell r="L1318">
            <v>6.5151188800396595E-2</v>
          </cell>
          <cell r="M1318">
            <v>3570</v>
          </cell>
          <cell r="N1318">
            <v>2.65527676609282E-6</v>
          </cell>
          <cell r="O1318">
            <v>3447</v>
          </cell>
          <cell r="P1318">
            <v>0.09</v>
          </cell>
          <cell r="Q1318">
            <v>1558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  <cell r="I1319">
            <v>16</v>
          </cell>
          <cell r="J1319">
            <v>1.30498105193055E-4</v>
          </cell>
          <cell r="K1319">
            <v>1001</v>
          </cell>
          <cell r="L1319">
            <v>6.5951308838292505E-2</v>
          </cell>
          <cell r="M1319">
            <v>3233</v>
          </cell>
          <cell r="N1319">
            <v>8.6091630360057198E-6</v>
          </cell>
          <cell r="O1319">
            <v>3105</v>
          </cell>
          <cell r="Q1319">
            <v>3168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  <cell r="I1320">
            <v>32</v>
          </cell>
          <cell r="J1320">
            <v>4.84855576843301E-5</v>
          </cell>
          <cell r="K1320">
            <v>3078</v>
          </cell>
          <cell r="L1320">
            <v>6.5151188800396595E-2</v>
          </cell>
          <cell r="M1320">
            <v>3567</v>
          </cell>
          <cell r="N1320">
            <v>3.1588917227843099E-6</v>
          </cell>
          <cell r="O1320">
            <v>3393</v>
          </cell>
          <cell r="Q1320">
            <v>2795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  <cell r="I1321">
            <v>61</v>
          </cell>
          <cell r="J1321">
            <v>7.2009584198832303E-5</v>
          </cell>
          <cell r="K1321">
            <v>2419</v>
          </cell>
          <cell r="L1321">
            <v>6.5151188800396706E-2</v>
          </cell>
          <cell r="M1321">
            <v>3564</v>
          </cell>
          <cell r="N1321">
            <v>4.6915100155761801E-6</v>
          </cell>
          <cell r="O1321">
            <v>3280</v>
          </cell>
          <cell r="P1321">
            <v>0.11</v>
          </cell>
          <cell r="Q1321">
            <v>1448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  <cell r="I1322">
            <v>2</v>
          </cell>
          <cell r="J1322">
            <v>4.9330945330439102E-5</v>
          </cell>
          <cell r="K1322">
            <v>3054</v>
          </cell>
          <cell r="L1322">
            <v>6.5151188800396595E-2</v>
          </cell>
          <cell r="M1322">
            <v>3568</v>
          </cell>
          <cell r="N1322">
            <v>3.21396973292548E-6</v>
          </cell>
          <cell r="O1322">
            <v>3387</v>
          </cell>
          <cell r="Q1322">
            <v>3203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  <cell r="I1323">
            <v>2</v>
          </cell>
          <cell r="J1323">
            <v>3.9991095945879297E-5</v>
          </cell>
          <cell r="K1323">
            <v>3269</v>
          </cell>
          <cell r="L1323">
            <v>6.6431380861030107E-2</v>
          </cell>
          <cell r="M1323">
            <v>3031</v>
          </cell>
          <cell r="N1323">
            <v>2.6566637258307E-6</v>
          </cell>
          <cell r="O1323">
            <v>3446</v>
          </cell>
          <cell r="Q1323">
            <v>3501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  <cell r="I1324">
            <v>31</v>
          </cell>
          <cell r="J1324">
            <v>1.7653489903163801E-5</v>
          </cell>
          <cell r="K1324">
            <v>3563</v>
          </cell>
          <cell r="L1324">
            <v>6.5233781836566501E-2</v>
          </cell>
          <cell r="M1324">
            <v>3487</v>
          </cell>
          <cell r="N1324">
            <v>1.15206361078352E-6</v>
          </cell>
          <cell r="O1324">
            <v>3577</v>
          </cell>
          <cell r="P1324">
            <v>0.02</v>
          </cell>
          <cell r="Q1324">
            <v>2530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  <cell r="I1325">
            <v>4</v>
          </cell>
          <cell r="J1325">
            <v>3.3355941241097699E-5</v>
          </cell>
          <cell r="K1325">
            <v>3379</v>
          </cell>
          <cell r="L1325">
            <v>6.5151188800396595E-2</v>
          </cell>
          <cell r="M1325">
            <v>3575</v>
          </cell>
          <cell r="N1325">
            <v>2.1731792254136902E-6</v>
          </cell>
          <cell r="O1325">
            <v>3496</v>
          </cell>
          <cell r="Q1325">
            <v>3520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  <cell r="I1326">
            <v>147</v>
          </cell>
          <cell r="J1326">
            <v>1.05054148841444E-4</v>
          </cell>
          <cell r="K1326">
            <v>1525</v>
          </cell>
          <cell r="L1326">
            <v>11.703802209759299</v>
          </cell>
          <cell r="M1326">
            <v>2593</v>
          </cell>
          <cell r="N1326">
            <v>1.30063812901513E-3</v>
          </cell>
          <cell r="O1326">
            <v>2582</v>
          </cell>
          <cell r="P1326">
            <v>0.16</v>
          </cell>
          <cell r="Q1326">
            <v>1270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  <cell r="I1327">
            <v>20</v>
          </cell>
          <cell r="J1327">
            <v>8.0485323269385801E-5</v>
          </cell>
          <cell r="K1327">
            <v>2192</v>
          </cell>
          <cell r="L1327">
            <v>2.4421840866576101</v>
          </cell>
          <cell r="M1327">
            <v>2826</v>
          </cell>
          <cell r="N1327">
            <v>3.1369622637147801E-4</v>
          </cell>
          <cell r="O1327">
            <v>2789</v>
          </cell>
          <cell r="P1327">
            <v>0.02</v>
          </cell>
          <cell r="Q1327">
            <v>2566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  <cell r="I1328">
            <v>71</v>
          </cell>
          <cell r="J1328">
            <v>5.9661006162059398E-5</v>
          </cell>
          <cell r="K1328">
            <v>2785</v>
          </cell>
          <cell r="L1328">
            <v>28.189317246872701</v>
          </cell>
          <cell r="M1328">
            <v>2359</v>
          </cell>
          <cell r="N1328">
            <v>2.2354026921680599E-3</v>
          </cell>
          <cell r="O1328">
            <v>2446</v>
          </cell>
          <cell r="P1328">
            <v>0.06</v>
          </cell>
          <cell r="Q1328">
            <v>1845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  <cell r="I1329">
            <v>18</v>
          </cell>
          <cell r="J1329">
            <v>6.5819701692109597E-5</v>
          </cell>
          <cell r="K1329">
            <v>2593</v>
          </cell>
          <cell r="L1329">
            <v>6.6146372093094694E-2</v>
          </cell>
          <cell r="M1329">
            <v>3183</v>
          </cell>
          <cell r="N1329">
            <v>4.3648110510678097E-6</v>
          </cell>
          <cell r="O1329">
            <v>3307</v>
          </cell>
          <cell r="P1329">
            <v>0.05</v>
          </cell>
          <cell r="Q1329">
            <v>1926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  <cell r="I1330">
            <v>61</v>
          </cell>
          <cell r="J1330">
            <v>5.5738255796910103E-5</v>
          </cell>
          <cell r="K1330">
            <v>2897</v>
          </cell>
          <cell r="L1330">
            <v>12.9177995812697</v>
          </cell>
          <cell r="M1330">
            <v>2572</v>
          </cell>
          <cell r="N1330">
            <v>9.862763522515089E-4</v>
          </cell>
          <cell r="O1330">
            <v>2637</v>
          </cell>
          <cell r="P1330">
            <v>7.0000000000000007E-2</v>
          </cell>
          <cell r="Q1330">
            <v>1715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  <cell r="I1331">
            <v>47</v>
          </cell>
          <cell r="J1331">
            <v>1.01772180680703E-4</v>
          </cell>
          <cell r="K1331">
            <v>1608</v>
          </cell>
          <cell r="L1331">
            <v>5.1216357554060901</v>
          </cell>
          <cell r="M1331">
            <v>2747</v>
          </cell>
          <cell r="N1331">
            <v>1.39130583564486E-3</v>
          </cell>
          <cell r="O1331">
            <v>2576</v>
          </cell>
          <cell r="P1331">
            <v>0.03</v>
          </cell>
          <cell r="Q1331">
            <v>2337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  <cell r="I1332">
            <v>234</v>
          </cell>
          <cell r="J1332">
            <v>6.8610408900253198E-5</v>
          </cell>
          <cell r="K1332">
            <v>2518</v>
          </cell>
          <cell r="L1332">
            <v>79.062019115783599</v>
          </cell>
          <cell r="M1332">
            <v>2054</v>
          </cell>
          <cell r="N1332">
            <v>5.5386943159626998E-3</v>
          </cell>
          <cell r="O1332">
            <v>2179</v>
          </cell>
          <cell r="P1332">
            <v>0.53</v>
          </cell>
          <cell r="Q1332">
            <v>883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  <cell r="I1333">
            <v>135</v>
          </cell>
          <cell r="J1333">
            <v>1.0218688106788099E-4</v>
          </cell>
          <cell r="K1333">
            <v>1599</v>
          </cell>
          <cell r="L1333">
            <v>47.233825016050801</v>
          </cell>
          <cell r="M1333">
            <v>2229</v>
          </cell>
          <cell r="N1333">
            <v>4.2665751870624704E-3</v>
          </cell>
          <cell r="O1333">
            <v>2242</v>
          </cell>
          <cell r="P1333">
            <v>0.12</v>
          </cell>
          <cell r="Q1333">
            <v>1396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  <cell r="I1334">
            <v>16</v>
          </cell>
          <cell r="J1334">
            <v>6.85699437781295E-5</v>
          </cell>
          <cell r="K1334">
            <v>2520</v>
          </cell>
          <cell r="L1334">
            <v>6.6271303699341505E-2</v>
          </cell>
          <cell r="M1334">
            <v>3158</v>
          </cell>
          <cell r="N1334">
            <v>4.5479730128693898E-6</v>
          </cell>
          <cell r="O1334">
            <v>3292</v>
          </cell>
          <cell r="P1334">
            <v>2.63</v>
          </cell>
          <cell r="Q1334">
            <v>593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  <cell r="I1335">
            <v>104</v>
          </cell>
          <cell r="J1335">
            <v>6.0639253973417302E-5</v>
          </cell>
          <cell r="K1335">
            <v>2758</v>
          </cell>
          <cell r="L1335">
            <v>8.97440825191104</v>
          </cell>
          <cell r="M1335">
            <v>2644</v>
          </cell>
          <cell r="N1335">
            <v>6.7921304370797595E-4</v>
          </cell>
          <cell r="O1335">
            <v>2693</v>
          </cell>
          <cell r="P1335">
            <v>7.0000000000000007E-2</v>
          </cell>
          <cell r="Q1335">
            <v>1724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  <cell r="I1336">
            <v>22</v>
          </cell>
          <cell r="J1336">
            <v>5.29081703461997E-5</v>
          </cell>
          <cell r="K1336">
            <v>2970</v>
          </cell>
          <cell r="L1336">
            <v>18.425631411672001</v>
          </cell>
          <cell r="M1336">
            <v>2469</v>
          </cell>
          <cell r="N1336">
            <v>2.0176686992358899E-3</v>
          </cell>
          <cell r="O1336">
            <v>2476</v>
          </cell>
          <cell r="P1336">
            <v>0.05</v>
          </cell>
          <cell r="Q1336">
            <v>1991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  <cell r="I1337">
            <v>74</v>
          </cell>
          <cell r="J1337">
            <v>1.5128083583003401E-4</v>
          </cell>
          <cell r="K1337">
            <v>727</v>
          </cell>
          <cell r="L1337">
            <v>218.79891655826501</v>
          </cell>
          <cell r="M1337">
            <v>1608</v>
          </cell>
          <cell r="N1337">
            <v>3.2242564537605198E-2</v>
          </cell>
          <cell r="O1337">
            <v>1424</v>
          </cell>
          <cell r="P1337">
            <v>57.37</v>
          </cell>
          <cell r="Q1337">
            <v>96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  <cell r="I1338">
            <v>21</v>
          </cell>
          <cell r="J1338">
            <v>2.3959046802701701E-5</v>
          </cell>
          <cell r="K1338">
            <v>3505</v>
          </cell>
          <cell r="L1338">
            <v>3.0774959112916598</v>
          </cell>
          <cell r="M1338">
            <v>2810</v>
          </cell>
          <cell r="N1338">
            <v>2.8315644086463702E-4</v>
          </cell>
          <cell r="O1338">
            <v>2802</v>
          </cell>
          <cell r="P1338">
            <v>0.31</v>
          </cell>
          <cell r="Q1338">
            <v>997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  <cell r="I1339">
            <v>4</v>
          </cell>
          <cell r="J1339">
            <v>6.8099421241640798E-5</v>
          </cell>
          <cell r="K1339">
            <v>2532</v>
          </cell>
          <cell r="L1339">
            <v>427.98940918594599</v>
          </cell>
          <cell r="M1339">
            <v>1262</v>
          </cell>
          <cell r="N1339">
            <v>2.1483647917900101E-2</v>
          </cell>
          <cell r="O1339">
            <v>1640</v>
          </cell>
          <cell r="Q1339">
            <v>3432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  <cell r="I1340">
            <v>42</v>
          </cell>
          <cell r="J1340">
            <v>8.8075034671505995E-5</v>
          </cell>
          <cell r="K1340">
            <v>1981</v>
          </cell>
          <cell r="L1340">
            <v>323.26055084789698</v>
          </cell>
          <cell r="M1340">
            <v>1408</v>
          </cell>
          <cell r="N1340">
            <v>2.7079849512668001E-2</v>
          </cell>
          <cell r="O1340">
            <v>1512</v>
          </cell>
          <cell r="Q1340">
            <v>3177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  <cell r="I1341">
            <v>9</v>
          </cell>
          <cell r="J1341">
            <v>5.5292604277686502E-5</v>
          </cell>
          <cell r="K1341">
            <v>2904</v>
          </cell>
          <cell r="L1341">
            <v>187.65868423713499</v>
          </cell>
          <cell r="M1341">
            <v>1667</v>
          </cell>
          <cell r="N1341">
            <v>6.0007581621623002E-3</v>
          </cell>
          <cell r="O1341">
            <v>2154</v>
          </cell>
          <cell r="Q1341">
            <v>3345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  <cell r="I1342">
            <v>145</v>
          </cell>
          <cell r="J1342">
            <v>9.4843324137667593E-5</v>
          </cell>
          <cell r="K1342">
            <v>1771</v>
          </cell>
          <cell r="L1342">
            <v>290.93811801820902</v>
          </cell>
          <cell r="M1342">
            <v>1462</v>
          </cell>
          <cell r="N1342">
            <v>3.6495708827790498E-2</v>
          </cell>
          <cell r="O1342">
            <v>1344</v>
          </cell>
          <cell r="P1342">
            <v>0.33</v>
          </cell>
          <cell r="Q1342">
            <v>986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  <cell r="I1343">
            <v>15</v>
          </cell>
          <cell r="J1343">
            <v>5.4675637390270502E-5</v>
          </cell>
          <cell r="K1343">
            <v>2927</v>
          </cell>
          <cell r="L1343">
            <v>4.2832064315676597</v>
          </cell>
          <cell r="M1343">
            <v>2774</v>
          </cell>
          <cell r="N1343">
            <v>4.0532944655191497E-4</v>
          </cell>
          <cell r="O1343">
            <v>2761</v>
          </cell>
          <cell r="Q1343">
            <v>3258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  <cell r="I1344">
            <v>80</v>
          </cell>
          <cell r="J1344">
            <v>4.1301093262195997E-5</v>
          </cell>
          <cell r="K1344">
            <v>3240</v>
          </cell>
          <cell r="L1344">
            <v>78.394332759082303</v>
          </cell>
          <cell r="M1344">
            <v>2057</v>
          </cell>
          <cell r="N1344">
            <v>2.5158422455305298E-3</v>
          </cell>
          <cell r="O1344">
            <v>2409</v>
          </cell>
          <cell r="P1344">
            <v>0.42</v>
          </cell>
          <cell r="Q1344">
            <v>929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  <cell r="I1345">
            <v>103</v>
          </cell>
          <cell r="J1345">
            <v>2.53786602213519E-5</v>
          </cell>
          <cell r="K1345">
            <v>3492</v>
          </cell>
          <cell r="L1345">
            <v>0.98818137207366796</v>
          </cell>
          <cell r="M1345">
            <v>2894</v>
          </cell>
          <cell r="N1345">
            <v>1.0630284144037E-4</v>
          </cell>
          <cell r="O1345">
            <v>2874</v>
          </cell>
          <cell r="P1345">
            <v>0.14000000000000001</v>
          </cell>
          <cell r="Q1345">
            <v>1323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  <cell r="I1346">
            <v>13</v>
          </cell>
          <cell r="J1346">
            <v>7.7557867510992E-5</v>
          </cell>
          <cell r="K1346">
            <v>2276</v>
          </cell>
          <cell r="L1346">
            <v>139.025533230832</v>
          </cell>
          <cell r="M1346">
            <v>1813</v>
          </cell>
          <cell r="N1346">
            <v>1.1628791005270801E-2</v>
          </cell>
          <cell r="O1346">
            <v>1896</v>
          </cell>
          <cell r="Q1346">
            <v>3323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  <cell r="I1347">
            <v>22</v>
          </cell>
          <cell r="J1347">
            <v>8.8642644641367897E-5</v>
          </cell>
          <cell r="K1347">
            <v>1966</v>
          </cell>
          <cell r="L1347">
            <v>261.63093465295702</v>
          </cell>
          <cell r="M1347">
            <v>1519</v>
          </cell>
          <cell r="N1347">
            <v>2.2766277452922701E-2</v>
          </cell>
          <cell r="O1347">
            <v>1610</v>
          </cell>
          <cell r="Q1347">
            <v>3368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  <cell r="I1348">
            <v>8</v>
          </cell>
          <cell r="J1348">
            <v>5.32637984633765E-5</v>
          </cell>
          <cell r="K1348">
            <v>2957</v>
          </cell>
          <cell r="L1348">
            <v>6.8807845003902898E-2</v>
          </cell>
          <cell r="M1348">
            <v>2945</v>
          </cell>
          <cell r="N1348">
            <v>3.6894336562338602E-6</v>
          </cell>
          <cell r="O1348">
            <v>3353</v>
          </cell>
          <cell r="Q1348">
            <v>3257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  <cell r="I1349">
            <v>8</v>
          </cell>
          <cell r="J1349">
            <v>3.6716253362101202E-5</v>
          </cell>
          <cell r="K1349">
            <v>3321</v>
          </cell>
          <cell r="L1349">
            <v>27.816252452321301</v>
          </cell>
          <cell r="M1349">
            <v>2364</v>
          </cell>
          <cell r="N1349">
            <v>1.69325366724893E-3</v>
          </cell>
          <cell r="O1349">
            <v>2519</v>
          </cell>
          <cell r="Q1349">
            <v>2906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  <cell r="I1350">
            <v>117</v>
          </cell>
          <cell r="J1350">
            <v>6.6972053304950794E-5</v>
          </cell>
          <cell r="K1350">
            <v>2558</v>
          </cell>
          <cell r="L1350">
            <v>11.046056305114</v>
          </cell>
          <cell r="M1350">
            <v>2608</v>
          </cell>
          <cell r="N1350">
            <v>9.6384626866010195E-4</v>
          </cell>
          <cell r="O1350">
            <v>2643</v>
          </cell>
          <cell r="P1350">
            <v>0.22</v>
          </cell>
          <cell r="Q1350">
            <v>1123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  <cell r="I1351">
            <v>50</v>
          </cell>
          <cell r="J1351">
            <v>3.1382128399854902E-5</v>
          </cell>
          <cell r="K1351">
            <v>3410</v>
          </cell>
          <cell r="L1351">
            <v>8.3027767144143496</v>
          </cell>
          <cell r="M1351">
            <v>2663</v>
          </cell>
          <cell r="N1351">
            <v>5.6030353544729398E-4</v>
          </cell>
          <cell r="O1351">
            <v>2718</v>
          </cell>
          <cell r="P1351">
            <v>0.02</v>
          </cell>
          <cell r="Q1351">
            <v>2459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  <cell r="I1352">
            <v>47</v>
          </cell>
          <cell r="J1352">
            <v>8.7167243186235595E-5</v>
          </cell>
          <cell r="K1352">
            <v>2009</v>
          </cell>
          <cell r="L1352">
            <v>161.048384519422</v>
          </cell>
          <cell r="M1352">
            <v>1744</v>
          </cell>
          <cell r="N1352">
            <v>1.0885206222637601E-2</v>
          </cell>
          <cell r="O1352">
            <v>1927</v>
          </cell>
          <cell r="Q1352">
            <v>3412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  <cell r="I1353">
            <v>25</v>
          </cell>
          <cell r="J1353">
            <v>5.9727221341745401E-5</v>
          </cell>
          <cell r="K1353">
            <v>2782</v>
          </cell>
          <cell r="L1353">
            <v>338.54342318415598</v>
          </cell>
          <cell r="M1353">
            <v>1391</v>
          </cell>
          <cell r="N1353">
            <v>2.2917064207498401E-2</v>
          </cell>
          <cell r="O1353">
            <v>1603</v>
          </cell>
          <cell r="Q1353">
            <v>3558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  <cell r="I1354">
            <v>16</v>
          </cell>
          <cell r="J1354">
            <v>6.9858701923900901E-5</v>
          </cell>
          <cell r="K1354">
            <v>2477</v>
          </cell>
          <cell r="L1354">
            <v>260.164993711747</v>
          </cell>
          <cell r="M1354">
            <v>1524</v>
          </cell>
          <cell r="N1354">
            <v>1.9417228290895299E-2</v>
          </cell>
          <cell r="O1354">
            <v>1682</v>
          </cell>
          <cell r="Q1354">
            <v>3290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  <cell r="I1355">
            <v>79</v>
          </cell>
          <cell r="J1355">
            <v>9.0532571973129104E-5</v>
          </cell>
          <cell r="K1355">
            <v>1896</v>
          </cell>
          <cell r="L1355">
            <v>70.018000678725997</v>
          </cell>
          <cell r="M1355">
            <v>2095</v>
          </cell>
          <cell r="N1355">
            <v>5.4078483106597096E-3</v>
          </cell>
          <cell r="O1355">
            <v>2186</v>
          </cell>
          <cell r="P1355">
            <v>0.08</v>
          </cell>
          <cell r="Q1355">
            <v>1585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  <cell r="I1356">
            <v>106</v>
          </cell>
          <cell r="J1356">
            <v>7.6568378028154898E-5</v>
          </cell>
          <cell r="K1356">
            <v>2291</v>
          </cell>
          <cell r="L1356">
            <v>149.423224647582</v>
          </cell>
          <cell r="M1356">
            <v>1779</v>
          </cell>
          <cell r="N1356">
            <v>1.21383572594773E-2</v>
          </cell>
          <cell r="O1356">
            <v>1878</v>
          </cell>
          <cell r="P1356">
            <v>0.02</v>
          </cell>
          <cell r="Q1356">
            <v>2473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  <cell r="I1357">
            <v>160</v>
          </cell>
          <cell r="J1357">
            <v>8.5245406447732893E-5</v>
          </cell>
          <cell r="K1357">
            <v>2048</v>
          </cell>
          <cell r="L1357">
            <v>248.645911749291</v>
          </cell>
          <cell r="M1357">
            <v>1544</v>
          </cell>
          <cell r="N1357">
            <v>1.9223189822898699E-2</v>
          </cell>
          <cell r="O1357">
            <v>1686</v>
          </cell>
          <cell r="P1357">
            <v>0.05</v>
          </cell>
          <cell r="Q1357">
            <v>1942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  <cell r="I1358">
            <v>150</v>
          </cell>
          <cell r="J1358">
            <v>9.9166431903620106E-5</v>
          </cell>
          <cell r="K1358">
            <v>1664</v>
          </cell>
          <cell r="L1358">
            <v>96.719773757982594</v>
          </cell>
          <cell r="M1358">
            <v>1975</v>
          </cell>
          <cell r="N1358">
            <v>7.8448213061737201E-3</v>
          </cell>
          <cell r="O1358">
            <v>2055</v>
          </cell>
          <cell r="P1358">
            <v>0.06</v>
          </cell>
          <cell r="Q1358">
            <v>1862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  <cell r="I1359">
            <v>99</v>
          </cell>
          <cell r="J1359">
            <v>1.31986473610999E-4</v>
          </cell>
          <cell r="K1359">
            <v>984</v>
          </cell>
          <cell r="L1359">
            <v>79.325261575991505</v>
          </cell>
          <cell r="M1359">
            <v>2051</v>
          </cell>
          <cell r="N1359">
            <v>7.52923004191078E-3</v>
          </cell>
          <cell r="O1359">
            <v>2072</v>
          </cell>
          <cell r="Q1359">
            <v>3065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  <cell r="I1360">
            <v>29</v>
          </cell>
          <cell r="J1360">
            <v>1.08665781414762E-4</v>
          </cell>
          <cell r="K1360">
            <v>1432</v>
          </cell>
          <cell r="L1360">
            <v>3.3453468194254601</v>
          </cell>
          <cell r="M1360">
            <v>2802</v>
          </cell>
          <cell r="N1360">
            <v>3.66142783510381E-4</v>
          </cell>
          <cell r="O1360">
            <v>2775</v>
          </cell>
          <cell r="P1360">
            <v>4.59</v>
          </cell>
          <cell r="Q1360">
            <v>513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  <cell r="I1361">
            <v>110</v>
          </cell>
          <cell r="J1361">
            <v>1.13017431965232E-4</v>
          </cell>
          <cell r="K1361">
            <v>1343</v>
          </cell>
          <cell r="L1361">
            <v>4.8208664026413599</v>
          </cell>
          <cell r="M1361">
            <v>2759</v>
          </cell>
          <cell r="N1361">
            <v>5.3494482585125303E-4</v>
          </cell>
          <cell r="O1361">
            <v>2725</v>
          </cell>
          <cell r="P1361">
            <v>5.41</v>
          </cell>
          <cell r="Q1361">
            <v>487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  <cell r="I1362">
            <v>9</v>
          </cell>
          <cell r="J1362">
            <v>1.7399125580494799E-4</v>
          </cell>
          <cell r="K1362">
            <v>534</v>
          </cell>
          <cell r="L1362">
            <v>6.6431229729116206E-2</v>
          </cell>
          <cell r="M1362">
            <v>3061</v>
          </cell>
          <cell r="N1362">
            <v>1.15584530852359E-5</v>
          </cell>
          <cell r="O1362">
            <v>3039</v>
          </cell>
          <cell r="P1362">
            <v>0.71</v>
          </cell>
          <cell r="Q1362">
            <v>804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  <cell r="I1363">
            <v>2</v>
          </cell>
          <cell r="J1363">
            <v>1.7718401068123001E-4</v>
          </cell>
          <cell r="K1363">
            <v>518</v>
          </cell>
          <cell r="L1363">
            <v>499.49117145592601</v>
          </cell>
          <cell r="M1363">
            <v>1200</v>
          </cell>
          <cell r="N1363">
            <v>6.9477153833389496E-2</v>
          </cell>
          <cell r="O1363">
            <v>982</v>
          </cell>
          <cell r="P1363">
            <v>0.19</v>
          </cell>
          <cell r="Q1363">
            <v>1196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  <cell r="I1364">
            <v>68</v>
          </cell>
          <cell r="J1364">
            <v>4.4335001555384099E-5</v>
          </cell>
          <cell r="K1364">
            <v>3182</v>
          </cell>
          <cell r="L1364">
            <v>101.786124661236</v>
          </cell>
          <cell r="M1364">
            <v>1948</v>
          </cell>
          <cell r="N1364">
            <v>6.0009058748584296E-3</v>
          </cell>
          <cell r="O1364">
            <v>2153</v>
          </cell>
          <cell r="P1364">
            <v>0.04</v>
          </cell>
          <cell r="Q1364">
            <v>2214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  <cell r="I1365">
            <v>164</v>
          </cell>
          <cell r="J1365">
            <v>9.8879976723301901E-5</v>
          </cell>
          <cell r="K1365">
            <v>1673</v>
          </cell>
          <cell r="L1365">
            <v>213.265659560275</v>
          </cell>
          <cell r="M1365">
            <v>1612</v>
          </cell>
          <cell r="N1365">
            <v>1.8248230678138001E-2</v>
          </cell>
          <cell r="O1365">
            <v>1698</v>
          </cell>
          <cell r="Q1365">
            <v>2739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  <cell r="I1366">
            <v>262</v>
          </cell>
          <cell r="J1366">
            <v>9.3414280053994898E-5</v>
          </cell>
          <cell r="K1366">
            <v>1811</v>
          </cell>
          <cell r="L1366">
            <v>388.90880828456301</v>
          </cell>
          <cell r="M1366">
            <v>1307</v>
          </cell>
          <cell r="N1366">
            <v>3.3242386241886301E-2</v>
          </cell>
          <cell r="O1366">
            <v>1402</v>
          </cell>
          <cell r="P1366">
            <v>0.77</v>
          </cell>
          <cell r="Q1366">
            <v>782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  <cell r="I1367">
            <v>160</v>
          </cell>
          <cell r="J1367">
            <v>1.2962090899009101E-4</v>
          </cell>
          <cell r="K1367">
            <v>1014</v>
          </cell>
          <cell r="L1367">
            <v>19.378632352244502</v>
          </cell>
          <cell r="M1367">
            <v>2457</v>
          </cell>
          <cell r="N1367">
            <v>1.82301884239781E-3</v>
          </cell>
          <cell r="O1367">
            <v>2500</v>
          </cell>
          <cell r="P1367">
            <v>0.18</v>
          </cell>
          <cell r="Q1367">
            <v>1207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  <cell r="I1368">
            <v>168</v>
          </cell>
          <cell r="J1368">
            <v>1.45667863892283E-4</v>
          </cell>
          <cell r="K1368">
            <v>794</v>
          </cell>
          <cell r="L1368">
            <v>312.36285922510302</v>
          </cell>
          <cell r="M1368">
            <v>1427</v>
          </cell>
          <cell r="N1368">
            <v>3.3488809307909997E-2</v>
          </cell>
          <cell r="O1368">
            <v>1399</v>
          </cell>
          <cell r="P1368">
            <v>0.1</v>
          </cell>
          <cell r="Q1368">
            <v>1503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  <cell r="I1369">
            <v>41</v>
          </cell>
          <cell r="J1369">
            <v>1.55469076317541E-4</v>
          </cell>
          <cell r="K1369">
            <v>690</v>
          </cell>
          <cell r="L1369">
            <v>3.5443718519463601</v>
          </cell>
          <cell r="M1369">
            <v>2790</v>
          </cell>
          <cell r="N1369">
            <v>1.00668344734926E-3</v>
          </cell>
          <cell r="O1369">
            <v>2629</v>
          </cell>
          <cell r="P1369">
            <v>0.05</v>
          </cell>
          <cell r="Q1369">
            <v>1973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  <cell r="I1370">
            <v>248</v>
          </cell>
          <cell r="J1370">
            <v>1.21771266330242E-4</v>
          </cell>
          <cell r="K1370">
            <v>1150</v>
          </cell>
          <cell r="L1370">
            <v>3.1330029521363798</v>
          </cell>
          <cell r="M1370">
            <v>2805</v>
          </cell>
          <cell r="N1370">
            <v>1.5934435227290801E-4</v>
          </cell>
          <cell r="O1370">
            <v>2852</v>
          </cell>
          <cell r="P1370">
            <v>0.13</v>
          </cell>
          <cell r="Q1370">
            <v>1361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  <cell r="I1371">
            <v>231</v>
          </cell>
          <cell r="J1371">
            <v>1.60532594669521E-4</v>
          </cell>
          <cell r="K1371">
            <v>637</v>
          </cell>
          <cell r="L1371">
            <v>70.336267022987201</v>
          </cell>
          <cell r="M1371">
            <v>2092</v>
          </cell>
          <cell r="N1371">
            <v>8.4421913590241194E-3</v>
          </cell>
          <cell r="O1371">
            <v>2035</v>
          </cell>
          <cell r="P1371">
            <v>0.21</v>
          </cell>
          <cell r="Q1371">
            <v>1148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  <cell r="I1372">
            <v>212</v>
          </cell>
          <cell r="J1372">
            <v>1.9439272728050101E-4</v>
          </cell>
          <cell r="K1372">
            <v>421</v>
          </cell>
          <cell r="L1372">
            <v>17.578907749288799</v>
          </cell>
          <cell r="M1372">
            <v>2488</v>
          </cell>
          <cell r="N1372">
            <v>2.16865303733247E-3</v>
          </cell>
          <cell r="O1372">
            <v>2458</v>
          </cell>
          <cell r="P1372">
            <v>0.04</v>
          </cell>
          <cell r="Q1372">
            <v>2164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  <cell r="I1373">
            <v>346</v>
          </cell>
          <cell r="J1373">
            <v>1.6953016265820099E-4</v>
          </cell>
          <cell r="K1373">
            <v>566</v>
          </cell>
          <cell r="L1373">
            <v>33.517317870221497</v>
          </cell>
          <cell r="M1373">
            <v>2314</v>
          </cell>
          <cell r="N1373">
            <v>7.8879525341243092E-3</v>
          </cell>
          <cell r="O1373">
            <v>2052</v>
          </cell>
          <cell r="P1373">
            <v>0.26</v>
          </cell>
          <cell r="Q1373">
            <v>1066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  <cell r="I1374">
            <v>74</v>
          </cell>
          <cell r="J1374">
            <v>1.4981945226994601E-4</v>
          </cell>
          <cell r="K1374">
            <v>740</v>
          </cell>
          <cell r="L1374">
            <v>107.980542688192</v>
          </cell>
          <cell r="M1374">
            <v>1917</v>
          </cell>
          <cell r="N1374">
            <v>1.2581614568608099E-2</v>
          </cell>
          <cell r="O1374">
            <v>1857</v>
          </cell>
          <cell r="P1374">
            <v>0.05</v>
          </cell>
          <cell r="Q1374">
            <v>2052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  <cell r="I1375">
            <v>39</v>
          </cell>
          <cell r="J1375">
            <v>1.4349813351052399E-4</v>
          </cell>
          <cell r="K1375">
            <v>819</v>
          </cell>
          <cell r="L1375">
            <v>6.6431531992944007E-2</v>
          </cell>
          <cell r="M1375">
            <v>3007</v>
          </cell>
          <cell r="N1375">
            <v>9.5328008472321504E-6</v>
          </cell>
          <cell r="O1375">
            <v>3077</v>
          </cell>
          <cell r="P1375">
            <v>0.06</v>
          </cell>
          <cell r="Q1375">
            <v>1793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  <cell r="I1376">
            <v>86</v>
          </cell>
          <cell r="J1376">
            <v>2.8931582820341801E-4</v>
          </cell>
          <cell r="K1376">
            <v>141</v>
          </cell>
          <cell r="L1376">
            <v>75.417730429529797</v>
          </cell>
          <cell r="M1376">
            <v>2064</v>
          </cell>
          <cell r="N1376">
            <v>2.2171539836611399E-2</v>
          </cell>
          <cell r="O1376">
            <v>1627</v>
          </cell>
          <cell r="P1376">
            <v>7.0000000000000007E-2</v>
          </cell>
          <cell r="Q1376">
            <v>1701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  <cell r="I1377">
            <v>57</v>
          </cell>
          <cell r="J1377">
            <v>2.9134711042967201E-5</v>
          </cell>
          <cell r="K1377">
            <v>3438</v>
          </cell>
          <cell r="L1377">
            <v>49.519178855482998</v>
          </cell>
          <cell r="M1377">
            <v>2213</v>
          </cell>
          <cell r="N1377">
            <v>2.8140574474735999E-3</v>
          </cell>
          <cell r="O1377">
            <v>2371</v>
          </cell>
          <cell r="P1377">
            <v>3.25</v>
          </cell>
          <cell r="Q1377">
            <v>552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  <cell r="I1378">
            <v>46</v>
          </cell>
          <cell r="J1378">
            <v>3.27577360582401E-5</v>
          </cell>
          <cell r="K1378">
            <v>3390</v>
          </cell>
          <cell r="L1378">
            <v>6.5762070537459194E-2</v>
          </cell>
          <cell r="M1378">
            <v>3292</v>
          </cell>
          <cell r="N1378">
            <v>2.1551876651751302E-6</v>
          </cell>
          <cell r="O1378">
            <v>3497</v>
          </cell>
          <cell r="P1378">
            <v>0.08</v>
          </cell>
          <cell r="Q1378">
            <v>1612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  <cell r="I1379">
            <v>19</v>
          </cell>
          <cell r="J1379">
            <v>3.5783011897269397E-5</v>
          </cell>
          <cell r="K1379">
            <v>3338</v>
          </cell>
          <cell r="L1379">
            <v>86.470336154517895</v>
          </cell>
          <cell r="M1379">
            <v>2020</v>
          </cell>
          <cell r="N1379">
            <v>2.7597653274111199E-3</v>
          </cell>
          <cell r="O1379">
            <v>2374</v>
          </cell>
          <cell r="P1379">
            <v>0.06</v>
          </cell>
          <cell r="Q1379">
            <v>1878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  <cell r="I1380">
            <v>23</v>
          </cell>
          <cell r="J1380">
            <v>3.7080123587182403E-5</v>
          </cell>
          <cell r="K1380">
            <v>3312</v>
          </cell>
          <cell r="L1380">
            <v>6.5873685227112594E-2</v>
          </cell>
          <cell r="M1380">
            <v>3249</v>
          </cell>
          <cell r="N1380">
            <v>2.4445425923373999E-6</v>
          </cell>
          <cell r="O1380">
            <v>3471</v>
          </cell>
          <cell r="P1380">
            <v>2.64</v>
          </cell>
          <cell r="Q1380">
            <v>592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  <cell r="I1381">
            <v>33</v>
          </cell>
          <cell r="J1381">
            <v>3.8690915351418703E-5</v>
          </cell>
          <cell r="K1381">
            <v>3289</v>
          </cell>
          <cell r="L1381">
            <v>6.5576046054703505E-2</v>
          </cell>
          <cell r="M1381">
            <v>3347</v>
          </cell>
          <cell r="N1381">
            <v>2.5374315367213799E-6</v>
          </cell>
          <cell r="O1381">
            <v>3462</v>
          </cell>
          <cell r="P1381">
            <v>0.1</v>
          </cell>
          <cell r="Q1381">
            <v>1485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  <cell r="I1382">
            <v>30</v>
          </cell>
          <cell r="J1382">
            <v>5.4104641822050303E-5</v>
          </cell>
          <cell r="K1382">
            <v>2941</v>
          </cell>
          <cell r="L1382">
            <v>5.3376766855100399</v>
          </cell>
          <cell r="M1382">
            <v>2737</v>
          </cell>
          <cell r="N1382">
            <v>1.93698082263553E-4</v>
          </cell>
          <cell r="O1382">
            <v>2841</v>
          </cell>
          <cell r="Q1382">
            <v>3032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  <cell r="I1383">
            <v>23</v>
          </cell>
          <cell r="J1383">
            <v>4.3586920978471003E-5</v>
          </cell>
          <cell r="K1383">
            <v>3199</v>
          </cell>
          <cell r="L1383">
            <v>6.6431758675379496E-2</v>
          </cell>
          <cell r="M1383">
            <v>2997</v>
          </cell>
          <cell r="N1383">
            <v>2.8955558158446199E-6</v>
          </cell>
          <cell r="O1383">
            <v>3425</v>
          </cell>
          <cell r="P1383">
            <v>0.12</v>
          </cell>
          <cell r="Q1383">
            <v>1383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  <cell r="I1384">
            <v>44</v>
          </cell>
          <cell r="J1384">
            <v>3.2302564064097598E-5</v>
          </cell>
          <cell r="K1384">
            <v>3396</v>
          </cell>
          <cell r="L1384">
            <v>20.587498866066699</v>
          </cell>
          <cell r="M1384">
            <v>2442</v>
          </cell>
          <cell r="N1384">
            <v>6.1497446878496496E-4</v>
          </cell>
          <cell r="O1384">
            <v>2704</v>
          </cell>
          <cell r="P1384">
            <v>11.09</v>
          </cell>
          <cell r="Q1384">
            <v>388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  <cell r="I1385">
            <v>56</v>
          </cell>
          <cell r="J1385">
            <v>5.4710088550434302E-5</v>
          </cell>
          <cell r="K1385">
            <v>2926</v>
          </cell>
          <cell r="L1385">
            <v>5.5818909829678702</v>
          </cell>
          <cell r="M1385">
            <v>2728</v>
          </cell>
          <cell r="N1385">
            <v>5.4657250778200302E-4</v>
          </cell>
          <cell r="O1385">
            <v>2723</v>
          </cell>
          <cell r="P1385">
            <v>7.0000000000000007E-2</v>
          </cell>
          <cell r="Q1385">
            <v>1682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  <cell r="I1386">
            <v>83</v>
          </cell>
          <cell r="J1386">
            <v>1.24020621739643E-4</v>
          </cell>
          <cell r="K1386">
            <v>1119</v>
          </cell>
          <cell r="L1386">
            <v>6.5580821748418699E-2</v>
          </cell>
          <cell r="M1386">
            <v>3338</v>
          </cell>
          <cell r="N1386">
            <v>8.1612884583869598E-6</v>
          </cell>
          <cell r="O1386">
            <v>3118</v>
          </cell>
          <cell r="P1386">
            <v>0.04</v>
          </cell>
          <cell r="Q1386">
            <v>2221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  <cell r="I1387">
            <v>8</v>
          </cell>
          <cell r="J1387">
            <v>4.5438887241289099E-5</v>
          </cell>
          <cell r="K1387">
            <v>3154</v>
          </cell>
          <cell r="L1387">
            <v>6.5307820564535699E-2</v>
          </cell>
          <cell r="M1387">
            <v>3459</v>
          </cell>
          <cell r="N1387">
            <v>2.9622335244639702E-6</v>
          </cell>
          <cell r="O1387">
            <v>3416</v>
          </cell>
          <cell r="Q1387">
            <v>3227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  <cell r="I1388">
            <v>85</v>
          </cell>
          <cell r="J1388">
            <v>6.8436071420104999E-5</v>
          </cell>
          <cell r="K1388">
            <v>2524</v>
          </cell>
          <cell r="L1388">
            <v>6.51475052530502E-2</v>
          </cell>
          <cell r="M1388">
            <v>3604</v>
          </cell>
          <cell r="N1388">
            <v>4.4584370725792801E-6</v>
          </cell>
          <cell r="O1388">
            <v>3299</v>
          </cell>
          <cell r="P1388">
            <v>0.02</v>
          </cell>
          <cell r="Q1388">
            <v>2468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  <cell r="I1389">
            <v>11</v>
          </cell>
          <cell r="J1389">
            <v>1.1081219666018299E-4</v>
          </cell>
          <cell r="K1389">
            <v>1395</v>
          </cell>
          <cell r="L1389">
            <v>6.56145878615116E-2</v>
          </cell>
          <cell r="M1389">
            <v>3332</v>
          </cell>
          <cell r="N1389">
            <v>7.29304688196533E-6</v>
          </cell>
          <cell r="O1389">
            <v>3153</v>
          </cell>
          <cell r="Q1389">
            <v>3044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  <cell r="I1390">
            <v>92</v>
          </cell>
          <cell r="J1390">
            <v>1.8091256500625999E-4</v>
          </cell>
          <cell r="K1390">
            <v>505</v>
          </cell>
          <cell r="L1390">
            <v>20.1229673342865</v>
          </cell>
          <cell r="M1390">
            <v>2446</v>
          </cell>
          <cell r="N1390">
            <v>3.2842895773826501E-3</v>
          </cell>
          <cell r="O1390">
            <v>2318</v>
          </cell>
          <cell r="Q1390">
            <v>2779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  <cell r="I1391">
            <v>23</v>
          </cell>
          <cell r="J1391">
            <v>1.98699143022002E-4</v>
          </cell>
          <cell r="K1391">
            <v>399</v>
          </cell>
          <cell r="L1391">
            <v>3.1650228375059499</v>
          </cell>
          <cell r="M1391">
            <v>2804</v>
          </cell>
          <cell r="N1391">
            <v>6.9283135330609996E-4</v>
          </cell>
          <cell r="O1391">
            <v>2688</v>
          </cell>
          <cell r="Q1391">
            <v>3489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  <cell r="I1392">
            <v>104</v>
          </cell>
          <cell r="J1392">
            <v>2.0479972030867401E-4</v>
          </cell>
          <cell r="K1392">
            <v>382</v>
          </cell>
          <cell r="L1392">
            <v>13.314796677505299</v>
          </cell>
          <cell r="M1392">
            <v>2566</v>
          </cell>
          <cell r="N1392">
            <v>2.1470804677014002E-3</v>
          </cell>
          <cell r="O1392">
            <v>2462</v>
          </cell>
          <cell r="Q1392">
            <v>2817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  <cell r="I1393">
            <v>16</v>
          </cell>
          <cell r="J1393">
            <v>2.0886273511374899E-4</v>
          </cell>
          <cell r="K1393">
            <v>365</v>
          </cell>
          <cell r="L1393">
            <v>6.5468651008660603E-2</v>
          </cell>
          <cell r="M1393">
            <v>3383</v>
          </cell>
          <cell r="N1393">
            <v>1.36670266078547E-5</v>
          </cell>
          <cell r="O1393">
            <v>3022</v>
          </cell>
          <cell r="Q1393">
            <v>3369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  <cell r="I1394">
            <v>117</v>
          </cell>
          <cell r="J1394">
            <v>9.0494965746999696E-5</v>
          </cell>
          <cell r="K1394">
            <v>1898</v>
          </cell>
          <cell r="L1394">
            <v>1507.2615711997901</v>
          </cell>
          <cell r="M1394">
            <v>595</v>
          </cell>
          <cell r="N1394">
            <v>0.133032647955727</v>
          </cell>
          <cell r="O1394">
            <v>593</v>
          </cell>
          <cell r="P1394">
            <v>7.0000000000000007E-2</v>
          </cell>
          <cell r="Q1394">
            <v>1743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  <cell r="I1395">
            <v>16</v>
          </cell>
          <cell r="J1395">
            <v>7.9063093380682403E-5</v>
          </cell>
          <cell r="K1395">
            <v>2233</v>
          </cell>
          <cell r="L1395">
            <v>6.5229528004749293E-2</v>
          </cell>
          <cell r="M1395">
            <v>3491</v>
          </cell>
          <cell r="N1395">
            <v>5.1542572793718098E-6</v>
          </cell>
          <cell r="O1395">
            <v>3261</v>
          </cell>
          <cell r="P1395">
            <v>0.33</v>
          </cell>
          <cell r="Q1395">
            <v>988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  <cell r="I1396">
            <v>18</v>
          </cell>
          <cell r="J1396">
            <v>7.3983485385219295E-5</v>
          </cell>
          <cell r="K1396">
            <v>2359</v>
          </cell>
          <cell r="L1396">
            <v>3402.6995668985801</v>
          </cell>
          <cell r="M1396">
            <v>211</v>
          </cell>
          <cell r="N1396">
            <v>0.26308402187232899</v>
          </cell>
          <cell r="O1396">
            <v>192</v>
          </cell>
          <cell r="P1396">
            <v>0.06</v>
          </cell>
          <cell r="Q1396">
            <v>1858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  <cell r="I1397">
            <v>7</v>
          </cell>
          <cell r="J1397">
            <v>8.8762665005300895E-5</v>
          </cell>
          <cell r="K1397">
            <v>1960</v>
          </cell>
          <cell r="L1397">
            <v>139.41904719747899</v>
          </cell>
          <cell r="M1397">
            <v>1812</v>
          </cell>
          <cell r="N1397">
            <v>8.7460397959950795E-3</v>
          </cell>
          <cell r="O1397">
            <v>2015</v>
          </cell>
          <cell r="Q1397">
            <v>3194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  <cell r="I1398">
            <v>2</v>
          </cell>
          <cell r="J1398">
            <v>1.3161026436137E-4</v>
          </cell>
          <cell r="K1398">
            <v>987</v>
          </cell>
          <cell r="L1398">
            <v>71.435853280413198</v>
          </cell>
          <cell r="M1398">
            <v>2085</v>
          </cell>
          <cell r="N1398">
            <v>9.4016915351152492E-3</v>
          </cell>
          <cell r="O1398">
            <v>1990</v>
          </cell>
          <cell r="P1398">
            <v>1.66</v>
          </cell>
          <cell r="Q1398">
            <v>656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  <cell r="I1399">
            <v>136</v>
          </cell>
          <cell r="J1399">
            <v>9.6216484761873006E-5</v>
          </cell>
          <cell r="K1399">
            <v>1727</v>
          </cell>
          <cell r="L1399">
            <v>1846.282207839</v>
          </cell>
          <cell r="M1399">
            <v>492</v>
          </cell>
          <cell r="N1399">
            <v>0.16942633825159401</v>
          </cell>
          <cell r="O1399">
            <v>439</v>
          </cell>
          <cell r="P1399">
            <v>0.53</v>
          </cell>
          <cell r="Q1399">
            <v>882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  <cell r="I1400">
            <v>97</v>
          </cell>
          <cell r="J1400">
            <v>9.4178634135084902E-5</v>
          </cell>
          <cell r="K1400">
            <v>1790</v>
          </cell>
          <cell r="L1400">
            <v>4392.8078468882004</v>
          </cell>
          <cell r="M1400">
            <v>115</v>
          </cell>
          <cell r="N1400">
            <v>0.39722930322274103</v>
          </cell>
          <cell r="O1400">
            <v>58</v>
          </cell>
          <cell r="P1400">
            <v>0.06</v>
          </cell>
          <cell r="Q1400">
            <v>1832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  <cell r="I1401">
            <v>106</v>
          </cell>
          <cell r="J1401">
            <v>7.6100674652265904E-5</v>
          </cell>
          <cell r="K1401">
            <v>2304</v>
          </cell>
          <cell r="L1401">
            <v>26.518770668537901</v>
          </cell>
          <cell r="M1401">
            <v>2371</v>
          </cell>
          <cell r="N1401">
            <v>2.21587204900464E-3</v>
          </cell>
          <cell r="O1401">
            <v>2450</v>
          </cell>
          <cell r="P1401">
            <v>0.03</v>
          </cell>
          <cell r="Q1401">
            <v>2251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  <cell r="I1402">
            <v>110</v>
          </cell>
          <cell r="J1402">
            <v>6.2134254221746205E-5</v>
          </cell>
          <cell r="K1402">
            <v>2715</v>
          </cell>
          <cell r="L1402">
            <v>110.516008994302</v>
          </cell>
          <cell r="M1402">
            <v>1909</v>
          </cell>
          <cell r="N1402">
            <v>1.8006898168372702E-2</v>
          </cell>
          <cell r="O1402">
            <v>1708</v>
          </cell>
          <cell r="P1402">
            <v>0.03</v>
          </cell>
          <cell r="Q1402">
            <v>2303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  <cell r="I1403">
            <v>57</v>
          </cell>
          <cell r="J1403">
            <v>7.32716624106774E-5</v>
          </cell>
          <cell r="K1403">
            <v>2388</v>
          </cell>
          <cell r="L1403">
            <v>42.030568170771197</v>
          </cell>
          <cell r="M1403">
            <v>2265</v>
          </cell>
          <cell r="N1403">
            <v>5.4614716430114799E-3</v>
          </cell>
          <cell r="O1403">
            <v>2184</v>
          </cell>
          <cell r="P1403">
            <v>0.03</v>
          </cell>
          <cell r="Q1403">
            <v>2290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  <cell r="I1404">
            <v>3</v>
          </cell>
          <cell r="J1404">
            <v>1.43252212486307E-4</v>
          </cell>
          <cell r="K1404">
            <v>821</v>
          </cell>
          <cell r="L1404">
            <v>4824.4796622705899</v>
          </cell>
          <cell r="M1404">
            <v>89</v>
          </cell>
          <cell r="N1404">
            <v>0.64187331574842599</v>
          </cell>
          <cell r="O1404">
            <v>19</v>
          </cell>
          <cell r="Q1404">
            <v>3599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  <cell r="I1405">
            <v>33</v>
          </cell>
          <cell r="J1405">
            <v>1.00621868279466E-4</v>
          </cell>
          <cell r="K1405">
            <v>1634</v>
          </cell>
          <cell r="L1405">
            <v>651.04672137074101</v>
          </cell>
          <cell r="M1405">
            <v>1063</v>
          </cell>
          <cell r="N1405">
            <v>5.14160602237572E-2</v>
          </cell>
          <cell r="O1405">
            <v>1163</v>
          </cell>
          <cell r="P1405">
            <v>0.02</v>
          </cell>
          <cell r="Q1405">
            <v>2516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  <cell r="I1406">
            <v>11</v>
          </cell>
          <cell r="J1406">
            <v>9.3255887887525195E-5</v>
          </cell>
          <cell r="K1406">
            <v>1815</v>
          </cell>
          <cell r="L1406">
            <v>1869.8053889231001</v>
          </cell>
          <cell r="M1406">
            <v>483</v>
          </cell>
          <cell r="N1406">
            <v>0.213487719318186</v>
          </cell>
          <cell r="O1406">
            <v>299</v>
          </cell>
          <cell r="Q1406">
            <v>3295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  <cell r="I1407">
            <v>31</v>
          </cell>
          <cell r="J1407">
            <v>8.7723124300781202E-5</v>
          </cell>
          <cell r="K1407">
            <v>1992</v>
          </cell>
          <cell r="L1407">
            <v>2173.4373892129702</v>
          </cell>
          <cell r="M1407">
            <v>408</v>
          </cell>
          <cell r="N1407">
            <v>0.190149553374105</v>
          </cell>
          <cell r="O1407">
            <v>369</v>
          </cell>
          <cell r="P1407">
            <v>0.71</v>
          </cell>
          <cell r="Q1407">
            <v>803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  <cell r="I1408">
            <v>103</v>
          </cell>
          <cell r="J1408">
            <v>1.0133347481738401E-4</v>
          </cell>
          <cell r="K1408">
            <v>1619</v>
          </cell>
          <cell r="L1408">
            <v>3.4456809345560302</v>
          </cell>
          <cell r="M1408">
            <v>2797</v>
          </cell>
          <cell r="N1408">
            <v>7.27207572613528E-4</v>
          </cell>
          <cell r="O1408">
            <v>2680</v>
          </cell>
          <cell r="Q1408">
            <v>2674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  <cell r="I1409">
            <v>135</v>
          </cell>
          <cell r="J1409">
            <v>1.09574547653875E-4</v>
          </cell>
          <cell r="K1409">
            <v>1419</v>
          </cell>
          <cell r="L1409">
            <v>752.82158938636599</v>
          </cell>
          <cell r="M1409">
            <v>973</v>
          </cell>
          <cell r="N1409">
            <v>7.7778140795491502E-2</v>
          </cell>
          <cell r="O1409">
            <v>918</v>
          </cell>
          <cell r="P1409">
            <v>0.02</v>
          </cell>
          <cell r="Q1409">
            <v>2544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  <cell r="I1410">
            <v>126</v>
          </cell>
          <cell r="J1410">
            <v>4.8316770554871798E-5</v>
          </cell>
          <cell r="K1410">
            <v>3086</v>
          </cell>
          <cell r="L1410">
            <v>5.7250465195741604</v>
          </cell>
          <cell r="M1410">
            <v>2719</v>
          </cell>
          <cell r="N1410">
            <v>2.17530792607559E-4</v>
          </cell>
          <cell r="O1410">
            <v>2826</v>
          </cell>
          <cell r="P1410">
            <v>7.0000000000000007E-2</v>
          </cell>
          <cell r="Q1410">
            <v>1690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  <cell r="I1411">
            <v>135</v>
          </cell>
          <cell r="J1411">
            <v>4.8424396521325502E-5</v>
          </cell>
          <cell r="K1411">
            <v>3080</v>
          </cell>
          <cell r="L1411">
            <v>2.3540226633025698</v>
          </cell>
          <cell r="M1411">
            <v>2829</v>
          </cell>
          <cell r="N1411">
            <v>7.3379810521713795E-5</v>
          </cell>
          <cell r="O1411">
            <v>2887</v>
          </cell>
          <cell r="P1411">
            <v>0.04</v>
          </cell>
          <cell r="Q1411">
            <v>2198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  <cell r="I1412">
            <v>22</v>
          </cell>
          <cell r="J1412">
            <v>9.0659798760580899E-5</v>
          </cell>
          <cell r="K1412">
            <v>1892</v>
          </cell>
          <cell r="L1412">
            <v>6.6431834237477602E-2</v>
          </cell>
          <cell r="M1412">
            <v>2986</v>
          </cell>
          <cell r="N1412">
            <v>6.0226967232659904E-6</v>
          </cell>
          <cell r="O1412">
            <v>3208</v>
          </cell>
          <cell r="P1412">
            <v>7.0000000000000007E-2</v>
          </cell>
          <cell r="Q1412">
            <v>1703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  <cell r="I1413">
            <v>43</v>
          </cell>
          <cell r="J1413">
            <v>8.8563062342663406E-5</v>
          </cell>
          <cell r="K1413">
            <v>1970</v>
          </cell>
          <cell r="L1413">
            <v>8.3552965907207692</v>
          </cell>
          <cell r="M1413">
            <v>2660</v>
          </cell>
          <cell r="N1413">
            <v>8.4365319252852403E-4</v>
          </cell>
          <cell r="O1413">
            <v>2664</v>
          </cell>
          <cell r="P1413">
            <v>0.11</v>
          </cell>
          <cell r="Q1413">
            <v>1409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  <cell r="I1414">
            <v>26</v>
          </cell>
          <cell r="J1414">
            <v>3.31587228720309E-5</v>
          </cell>
          <cell r="K1414">
            <v>3383</v>
          </cell>
          <cell r="L1414">
            <v>6.54439540027935E-2</v>
          </cell>
          <cell r="M1414">
            <v>3398</v>
          </cell>
          <cell r="N1414">
            <v>2.1767122729172201E-6</v>
          </cell>
          <cell r="O1414">
            <v>3495</v>
          </cell>
          <cell r="P1414">
            <v>0.04</v>
          </cell>
          <cell r="Q1414">
            <v>2156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  <cell r="I1415">
            <v>44</v>
          </cell>
          <cell r="J1415">
            <v>6.1330504290391303E-5</v>
          </cell>
          <cell r="K1415">
            <v>2741</v>
          </cell>
          <cell r="L1415">
            <v>57.704164299868197</v>
          </cell>
          <cell r="M1415">
            <v>2168</v>
          </cell>
          <cell r="N1415">
            <v>1.8436945621581799E-3</v>
          </cell>
          <cell r="O1415">
            <v>2494</v>
          </cell>
          <cell r="P1415">
            <v>0.04</v>
          </cell>
          <cell r="Q1415">
            <v>2170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  <cell r="I1416">
            <v>18</v>
          </cell>
          <cell r="J1416">
            <v>6.2785307717503106E-5</v>
          </cell>
          <cell r="K1416">
            <v>2690</v>
          </cell>
          <cell r="L1416">
            <v>6.6431834237477602E-2</v>
          </cell>
          <cell r="M1416">
            <v>2983</v>
          </cell>
          <cell r="N1416">
            <v>4.1709431548381897E-6</v>
          </cell>
          <cell r="O1416">
            <v>3323</v>
          </cell>
          <cell r="P1416">
            <v>0.04</v>
          </cell>
          <cell r="Q1416">
            <v>2171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  <cell r="I1417">
            <v>66</v>
          </cell>
          <cell r="J1417">
            <v>5.6001909530413402E-5</v>
          </cell>
          <cell r="K1417">
            <v>2888</v>
          </cell>
          <cell r="L1417">
            <v>47.878700708769202</v>
          </cell>
          <cell r="M1417">
            <v>2223</v>
          </cell>
          <cell r="N1417">
            <v>2.2933639852052599E-3</v>
          </cell>
          <cell r="O1417">
            <v>2434</v>
          </cell>
          <cell r="P1417">
            <v>0.04</v>
          </cell>
          <cell r="Q1417">
            <v>2137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  <cell r="I1418">
            <v>35</v>
          </cell>
          <cell r="J1418">
            <v>3.9122203430231403E-5</v>
          </cell>
          <cell r="K1418">
            <v>3283</v>
          </cell>
          <cell r="L1418">
            <v>6.5183702111244204E-2</v>
          </cell>
          <cell r="M1418">
            <v>3532</v>
          </cell>
          <cell r="N1418">
            <v>2.5505053489905401E-6</v>
          </cell>
          <cell r="O1418">
            <v>3459</v>
          </cell>
          <cell r="Q1418">
            <v>3101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  <cell r="I1419">
            <v>9</v>
          </cell>
          <cell r="J1419">
            <v>3.2838874984817097E-5</v>
          </cell>
          <cell r="K1419">
            <v>3388</v>
          </cell>
          <cell r="L1419">
            <v>6.5432527826892004E-2</v>
          </cell>
          <cell r="M1419">
            <v>3405</v>
          </cell>
          <cell r="N1419">
            <v>2.1509240460191902E-6</v>
          </cell>
          <cell r="O1419">
            <v>3498</v>
          </cell>
          <cell r="Q1419">
            <v>3108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  <cell r="I1420">
            <v>4</v>
          </cell>
          <cell r="J1420">
            <v>9.5520954346284203E-5</v>
          </cell>
          <cell r="K1420">
            <v>1741</v>
          </cell>
          <cell r="L1420">
            <v>6.6110679879784501E-2</v>
          </cell>
          <cell r="M1420">
            <v>3197</v>
          </cell>
          <cell r="N1420">
            <v>6.3368373617848196E-6</v>
          </cell>
          <cell r="O1420">
            <v>3196</v>
          </cell>
          <cell r="Q1420">
            <v>3325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  <cell r="I1421">
            <v>98</v>
          </cell>
          <cell r="J1421">
            <v>1.0760956390687101E-4</v>
          </cell>
          <cell r="K1421">
            <v>1461</v>
          </cell>
          <cell r="L1421">
            <v>16.5516890589229</v>
          </cell>
          <cell r="M1421">
            <v>2508</v>
          </cell>
          <cell r="N1421">
            <v>1.55459488972583E-3</v>
          </cell>
          <cell r="O1421">
            <v>2546</v>
          </cell>
          <cell r="P1421">
            <v>0.1</v>
          </cell>
          <cell r="Q1421">
            <v>1480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  <cell r="I1422">
            <v>7</v>
          </cell>
          <cell r="J1422">
            <v>4.2162506230982E-5</v>
          </cell>
          <cell r="K1422">
            <v>3221</v>
          </cell>
          <cell r="L1422">
            <v>6.6064789891242898E-2</v>
          </cell>
          <cell r="M1422">
            <v>3206</v>
          </cell>
          <cell r="N1422">
            <v>2.7770463326444102E-6</v>
          </cell>
          <cell r="O1422">
            <v>3434</v>
          </cell>
          <cell r="Q1422">
            <v>3310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  <cell r="I1423">
            <v>33</v>
          </cell>
          <cell r="J1423">
            <v>1.07558790301537E-4</v>
          </cell>
          <cell r="K1423">
            <v>1462</v>
          </cell>
          <cell r="L1423">
            <v>6.6392972839601105E-2</v>
          </cell>
          <cell r="M1423">
            <v>3122</v>
          </cell>
          <cell r="N1423">
            <v>7.1401706017508602E-6</v>
          </cell>
          <cell r="O1423">
            <v>3161</v>
          </cell>
          <cell r="Q1423">
            <v>3159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  <cell r="I1424">
            <v>165</v>
          </cell>
          <cell r="J1424">
            <v>2.9963135016113199E-5</v>
          </cell>
          <cell r="K1424">
            <v>3426</v>
          </cell>
          <cell r="L1424">
            <v>6.5178139688390604E-2</v>
          </cell>
          <cell r="M1424">
            <v>3539</v>
          </cell>
          <cell r="N1424">
            <v>1.9552616592511399E-6</v>
          </cell>
          <cell r="O1424">
            <v>3512</v>
          </cell>
          <cell r="P1424">
            <v>0.04</v>
          </cell>
          <cell r="Q1424">
            <v>2128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  <cell r="I1425">
            <v>97</v>
          </cell>
          <cell r="J1425">
            <v>5.1468254750161303E-5</v>
          </cell>
          <cell r="K1425">
            <v>3006</v>
          </cell>
          <cell r="L1425">
            <v>6.5597374337850095E-2</v>
          </cell>
          <cell r="M1425">
            <v>3335</v>
          </cell>
          <cell r="N1425">
            <v>3.3964427017233699E-6</v>
          </cell>
          <cell r="O1425">
            <v>3375</v>
          </cell>
          <cell r="P1425">
            <v>0.03</v>
          </cell>
          <cell r="Q1425">
            <v>2296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  <cell r="I1426">
            <v>78</v>
          </cell>
          <cell r="J1426">
            <v>1.08858728118001E-4</v>
          </cell>
          <cell r="K1426">
            <v>1429</v>
          </cell>
          <cell r="L1426">
            <v>65.671079891105094</v>
          </cell>
          <cell r="M1426">
            <v>2118</v>
          </cell>
          <cell r="N1426">
            <v>5.3180122450192397E-3</v>
          </cell>
          <cell r="O1426">
            <v>2194</v>
          </cell>
          <cell r="Q1426">
            <v>2800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  <cell r="I1427">
            <v>2</v>
          </cell>
          <cell r="J1427">
            <v>1.4681871107313701E-4</v>
          </cell>
          <cell r="K1427">
            <v>775</v>
          </cell>
          <cell r="L1427">
            <v>72.288273811340304</v>
          </cell>
          <cell r="M1427">
            <v>2082</v>
          </cell>
          <cell r="N1427">
            <v>3.5464374306444502E-3</v>
          </cell>
          <cell r="O1427">
            <v>2292</v>
          </cell>
          <cell r="Q1427">
            <v>3609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  <cell r="I1428">
            <v>1</v>
          </cell>
          <cell r="J1428">
            <v>7.6237804023548906E-5</v>
          </cell>
          <cell r="K1428">
            <v>2303</v>
          </cell>
          <cell r="L1428">
            <v>4898.92822265625</v>
          </cell>
          <cell r="M1428">
            <v>84</v>
          </cell>
          <cell r="N1428">
            <v>0.37348352976429999</v>
          </cell>
          <cell r="O1428">
            <v>77</v>
          </cell>
          <cell r="Q1428">
            <v>3623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  <cell r="I1429">
            <v>20</v>
          </cell>
          <cell r="J1429">
            <v>9.4687344723129894E-5</v>
          </cell>
          <cell r="K1429">
            <v>1773</v>
          </cell>
          <cell r="L1429">
            <v>120.743132252246</v>
          </cell>
          <cell r="M1429">
            <v>1868</v>
          </cell>
          <cell r="N1429">
            <v>1.27417035009302E-2</v>
          </cell>
          <cell r="O1429">
            <v>1853</v>
          </cell>
          <cell r="Q1429">
            <v>3269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  <cell r="I1430">
            <v>122</v>
          </cell>
          <cell r="J1430">
            <v>5.6507866344470399E-5</v>
          </cell>
          <cell r="K1430">
            <v>2874</v>
          </cell>
          <cell r="L1430">
            <v>50.847261929121103</v>
          </cell>
          <cell r="M1430">
            <v>2208</v>
          </cell>
          <cell r="N1430">
            <v>3.5231785231116201E-3</v>
          </cell>
          <cell r="O1430">
            <v>2294</v>
          </cell>
          <cell r="P1430">
            <v>0.05</v>
          </cell>
          <cell r="Q1430">
            <v>1985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  <cell r="I1431">
            <v>80</v>
          </cell>
          <cell r="J1431">
            <v>6.5498793605911403E-5</v>
          </cell>
          <cell r="K1431">
            <v>2601</v>
          </cell>
          <cell r="L1431">
            <v>5.0344976183355996</v>
          </cell>
          <cell r="M1431">
            <v>2750</v>
          </cell>
          <cell r="N1431">
            <v>5.7262362505522901E-4</v>
          </cell>
          <cell r="O1431">
            <v>2716</v>
          </cell>
          <cell r="P1431">
            <v>4.0999999999999996</v>
          </cell>
          <cell r="Q1431">
            <v>527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  <cell r="I1432">
            <v>95</v>
          </cell>
          <cell r="J1432">
            <v>8.7871127557024702E-5</v>
          </cell>
          <cell r="K1432">
            <v>1987</v>
          </cell>
          <cell r="L1432">
            <v>271.265151939215</v>
          </cell>
          <cell r="M1432">
            <v>1492</v>
          </cell>
          <cell r="N1432">
            <v>2.3159034825126799E-2</v>
          </cell>
          <cell r="O1432">
            <v>1600</v>
          </cell>
          <cell r="P1432">
            <v>0.04</v>
          </cell>
          <cell r="Q1432">
            <v>2088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  <cell r="I1433">
            <v>65</v>
          </cell>
          <cell r="J1433">
            <v>1.28130651506898E-4</v>
          </cell>
          <cell r="K1433">
            <v>1046</v>
          </cell>
          <cell r="L1433">
            <v>26.260615792977301</v>
          </cell>
          <cell r="M1433">
            <v>2373</v>
          </cell>
          <cell r="N1433">
            <v>2.9902086754211299E-3</v>
          </cell>
          <cell r="O1433">
            <v>2352</v>
          </cell>
          <cell r="P1433">
            <v>0.21</v>
          </cell>
          <cell r="Q1433">
            <v>1142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  <cell r="I1434">
            <v>22</v>
          </cell>
          <cell r="J1434">
            <v>6.2539522332372103E-5</v>
          </cell>
          <cell r="K1434">
            <v>2700</v>
          </cell>
          <cell r="L1434">
            <v>6.5146990120410905E-2</v>
          </cell>
          <cell r="M1434">
            <v>3632</v>
          </cell>
          <cell r="N1434">
            <v>4.0742616435222602E-6</v>
          </cell>
          <cell r="O1434">
            <v>3333</v>
          </cell>
          <cell r="Q1434">
            <v>3052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  <cell r="I1435">
            <v>36</v>
          </cell>
          <cell r="J1435">
            <v>1.8518579256326299E-4</v>
          </cell>
          <cell r="K1435">
            <v>470</v>
          </cell>
          <cell r="L1435">
            <v>3.3664003446625901</v>
          </cell>
          <cell r="M1435">
            <v>2801</v>
          </cell>
          <cell r="N1435">
            <v>6.0703126282773902E-4</v>
          </cell>
          <cell r="O1435">
            <v>2705</v>
          </cell>
          <cell r="P1435">
            <v>1.88</v>
          </cell>
          <cell r="Q1435">
            <v>634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  <cell r="I1436">
            <v>485</v>
          </cell>
          <cell r="J1436">
            <v>1.54948546546667E-4</v>
          </cell>
          <cell r="K1436">
            <v>695</v>
          </cell>
          <cell r="L1436">
            <v>454.72885398074101</v>
          </cell>
          <cell r="M1436">
            <v>1240</v>
          </cell>
          <cell r="N1436">
            <v>4.9958860369929199E-2</v>
          </cell>
          <cell r="O1436">
            <v>1178</v>
          </cell>
          <cell r="P1436">
            <v>0.23</v>
          </cell>
          <cell r="Q1436">
            <v>1120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  <cell r="I1437">
            <v>23</v>
          </cell>
          <cell r="J1437">
            <v>6.1493554075359896E-5</v>
          </cell>
          <cell r="K1437">
            <v>2733</v>
          </cell>
          <cell r="L1437">
            <v>2174.0980110876199</v>
          </cell>
          <cell r="M1437">
            <v>407</v>
          </cell>
          <cell r="N1437">
            <v>0.13059313583415399</v>
          </cell>
          <cell r="O1437">
            <v>602</v>
          </cell>
          <cell r="P1437">
            <v>0.08</v>
          </cell>
          <cell r="Q1437">
            <v>1584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  <cell r="I1438">
            <v>79</v>
          </cell>
          <cell r="J1438">
            <v>1.82578433286604E-4</v>
          </cell>
          <cell r="K1438">
            <v>492</v>
          </cell>
          <cell r="L1438">
            <v>13.4012668673415</v>
          </cell>
          <cell r="M1438">
            <v>2564</v>
          </cell>
          <cell r="N1438">
            <v>1.9604027412550699E-3</v>
          </cell>
          <cell r="O1438">
            <v>2482</v>
          </cell>
          <cell r="P1438">
            <v>0.08</v>
          </cell>
          <cell r="Q1438">
            <v>1645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  <cell r="I1439">
            <v>315</v>
          </cell>
          <cell r="J1439">
            <v>1.4304891643567599E-4</v>
          </cell>
          <cell r="K1439">
            <v>825</v>
          </cell>
          <cell r="L1439">
            <v>1166.4722394590799</v>
          </cell>
          <cell r="M1439">
            <v>747</v>
          </cell>
          <cell r="N1439">
            <v>0.119161985278033</v>
          </cell>
          <cell r="O1439">
            <v>651</v>
          </cell>
          <cell r="P1439">
            <v>0.25</v>
          </cell>
          <cell r="Q1439">
            <v>1090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  <cell r="I1440">
            <v>266</v>
          </cell>
          <cell r="J1440">
            <v>1.7104886322165399E-4</v>
          </cell>
          <cell r="K1440">
            <v>556</v>
          </cell>
          <cell r="L1440">
            <v>184.06522658939201</v>
          </cell>
          <cell r="M1440">
            <v>1676</v>
          </cell>
          <cell r="N1440">
            <v>1.4638722489515201E-2</v>
          </cell>
          <cell r="O1440">
            <v>1798</v>
          </cell>
          <cell r="P1440">
            <v>0.05</v>
          </cell>
          <cell r="Q1440">
            <v>1920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  <cell r="I1441">
            <v>117</v>
          </cell>
          <cell r="J1441">
            <v>1.7559542408353301E-4</v>
          </cell>
          <cell r="K1441">
            <v>523</v>
          </cell>
          <cell r="L1441">
            <v>21.2591908358125</v>
          </cell>
          <cell r="M1441">
            <v>2433</v>
          </cell>
          <cell r="N1441">
            <v>3.46936680055007E-3</v>
          </cell>
          <cell r="O1441">
            <v>2299</v>
          </cell>
          <cell r="P1441">
            <v>0.12</v>
          </cell>
          <cell r="Q1441">
            <v>1408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  <cell r="I1442">
            <v>154</v>
          </cell>
          <cell r="J1442">
            <v>6.2523373320824203E-5</v>
          </cell>
          <cell r="K1442">
            <v>2702</v>
          </cell>
          <cell r="L1442">
            <v>194.52574445068601</v>
          </cell>
          <cell r="M1442">
            <v>1656</v>
          </cell>
          <cell r="N1442">
            <v>1.1403635985848801E-2</v>
          </cell>
          <cell r="O1442">
            <v>1907</v>
          </cell>
          <cell r="P1442">
            <v>0.14000000000000001</v>
          </cell>
          <cell r="Q1442">
            <v>1320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  <cell r="I1443">
            <v>26</v>
          </cell>
          <cell r="J1443">
            <v>1.46487142466447E-4</v>
          </cell>
          <cell r="K1443">
            <v>780</v>
          </cell>
          <cell r="L1443">
            <v>1.2824513433229601</v>
          </cell>
          <cell r="M1443">
            <v>2876</v>
          </cell>
          <cell r="N1443">
            <v>1.6086307639342299E-4</v>
          </cell>
          <cell r="O1443">
            <v>2851</v>
          </cell>
          <cell r="P1443">
            <v>1.65</v>
          </cell>
          <cell r="Q1443">
            <v>658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  <cell r="I1444">
            <v>138</v>
          </cell>
          <cell r="J1444">
            <v>8.4233945721027902E-5</v>
          </cell>
          <cell r="K1444">
            <v>2085</v>
          </cell>
          <cell r="L1444">
            <v>980.95594306683597</v>
          </cell>
          <cell r="M1444">
            <v>844</v>
          </cell>
          <cell r="N1444">
            <v>7.8646310052212204E-2</v>
          </cell>
          <cell r="O1444">
            <v>912</v>
          </cell>
          <cell r="P1444">
            <v>0.09</v>
          </cell>
          <cell r="Q1444">
            <v>1527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  <cell r="I1445">
            <v>57</v>
          </cell>
          <cell r="J1445">
            <v>1.4671529763226999E-4</v>
          </cell>
          <cell r="K1445">
            <v>777</v>
          </cell>
          <cell r="L1445">
            <v>8.6826463452180906</v>
          </cell>
          <cell r="M1445">
            <v>2649</v>
          </cell>
          <cell r="N1445">
            <v>1.0075628291394401E-3</v>
          </cell>
          <cell r="O1445">
            <v>2628</v>
          </cell>
          <cell r="P1445">
            <v>0.09</v>
          </cell>
          <cell r="Q1445">
            <v>1548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  <cell r="I1446">
            <v>93</v>
          </cell>
          <cell r="J1446">
            <v>1.620494809314E-4</v>
          </cell>
          <cell r="K1446">
            <v>621</v>
          </cell>
          <cell r="L1446">
            <v>8.4995024016901901</v>
          </cell>
          <cell r="M1446">
            <v>2655</v>
          </cell>
          <cell r="N1446">
            <v>1.43232847035143E-3</v>
          </cell>
          <cell r="O1446">
            <v>2568</v>
          </cell>
          <cell r="P1446">
            <v>0.11</v>
          </cell>
          <cell r="Q1446">
            <v>1415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  <cell r="I1447">
            <v>80</v>
          </cell>
          <cell r="J1447">
            <v>1.50436896228711E-4</v>
          </cell>
          <cell r="K1447">
            <v>731</v>
          </cell>
          <cell r="L1447">
            <v>10.166950918541399</v>
          </cell>
          <cell r="M1447">
            <v>2622</v>
          </cell>
          <cell r="N1447">
            <v>1.0502665698337401E-3</v>
          </cell>
          <cell r="O1447">
            <v>2621</v>
          </cell>
          <cell r="P1447">
            <v>0.11</v>
          </cell>
          <cell r="Q1447">
            <v>1445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  <cell r="I1448">
            <v>124</v>
          </cell>
          <cell r="J1448">
            <v>1.3240770191966301E-4</v>
          </cell>
          <cell r="K1448">
            <v>974</v>
          </cell>
          <cell r="L1448">
            <v>792.69794136360599</v>
          </cell>
          <cell r="M1448">
            <v>948</v>
          </cell>
          <cell r="N1448">
            <v>0.115921548028094</v>
          </cell>
          <cell r="O1448">
            <v>669</v>
          </cell>
          <cell r="P1448">
            <v>0.08</v>
          </cell>
          <cell r="Q1448">
            <v>1643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  <cell r="I1449">
            <v>100</v>
          </cell>
          <cell r="J1449">
            <v>8.3599862628034295E-5</v>
          </cell>
          <cell r="K1449">
            <v>2108</v>
          </cell>
          <cell r="L1449">
            <v>545.06955795659599</v>
          </cell>
          <cell r="M1449">
            <v>1153</v>
          </cell>
          <cell r="N1449">
            <v>4.8737307233753899E-2</v>
          </cell>
          <cell r="O1449">
            <v>1188</v>
          </cell>
          <cell r="P1449">
            <v>0.08</v>
          </cell>
          <cell r="Q1449">
            <v>1639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  <cell r="I1450">
            <v>6</v>
          </cell>
          <cell r="J1450">
            <v>1.15468954390962E-4</v>
          </cell>
          <cell r="K1450">
            <v>1287</v>
          </cell>
          <cell r="L1450">
            <v>1442.5612002831999</v>
          </cell>
          <cell r="M1450">
            <v>617</v>
          </cell>
          <cell r="N1450">
            <v>0.140161672051967</v>
          </cell>
          <cell r="O1450">
            <v>570</v>
          </cell>
          <cell r="P1450">
            <v>0.11</v>
          </cell>
          <cell r="Q1450">
            <v>1442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  <cell r="I1451">
            <v>52</v>
          </cell>
          <cell r="J1451">
            <v>6.8485939244475495E-5</v>
          </cell>
          <cell r="K1451">
            <v>2522</v>
          </cell>
          <cell r="L1451">
            <v>1663.4994028123001</v>
          </cell>
          <cell r="M1451">
            <v>538</v>
          </cell>
          <cell r="N1451">
            <v>9.9806666436415795E-2</v>
          </cell>
          <cell r="O1451">
            <v>765</v>
          </cell>
          <cell r="P1451">
            <v>0.1</v>
          </cell>
          <cell r="Q1451">
            <v>1474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  <cell r="I1452">
            <v>243</v>
          </cell>
          <cell r="J1452">
            <v>2.3354663850219001E-4</v>
          </cell>
          <cell r="K1452">
            <v>268</v>
          </cell>
          <cell r="L1452">
            <v>176.68707550809</v>
          </cell>
          <cell r="M1452">
            <v>1693</v>
          </cell>
          <cell r="N1452">
            <v>3.8730073578134301E-2</v>
          </cell>
          <cell r="O1452">
            <v>1320</v>
          </cell>
          <cell r="P1452">
            <v>0.04</v>
          </cell>
          <cell r="Q1452">
            <v>2075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  <cell r="I1453">
            <v>424</v>
          </cell>
          <cell r="J1453">
            <v>8.3822514750059605E-5</v>
          </cell>
          <cell r="K1453">
            <v>2099</v>
          </cell>
          <cell r="L1453">
            <v>2904.6654486335801</v>
          </cell>
          <cell r="M1453">
            <v>290</v>
          </cell>
          <cell r="N1453">
            <v>0.26524352818676999</v>
          </cell>
          <cell r="O1453">
            <v>186</v>
          </cell>
          <cell r="P1453">
            <v>0.17</v>
          </cell>
          <cell r="Q1453">
            <v>1228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  <cell r="I1454">
            <v>427</v>
          </cell>
          <cell r="J1454">
            <v>6.6515831778661704E-5</v>
          </cell>
          <cell r="K1454">
            <v>2573</v>
          </cell>
          <cell r="L1454">
            <v>3492.1838162068102</v>
          </cell>
          <cell r="M1454">
            <v>203</v>
          </cell>
          <cell r="N1454">
            <v>0.22791438694574301</v>
          </cell>
          <cell r="O1454">
            <v>264</v>
          </cell>
          <cell r="P1454">
            <v>0.18</v>
          </cell>
          <cell r="Q1454">
            <v>1215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  <cell r="I1455">
            <v>155</v>
          </cell>
          <cell r="J1455">
            <v>1.19293334432473E-4</v>
          </cell>
          <cell r="K1455">
            <v>1200</v>
          </cell>
          <cell r="L1455">
            <v>1640.47131347611</v>
          </cell>
          <cell r="M1455">
            <v>546</v>
          </cell>
          <cell r="N1455">
            <v>0.17562542644604001</v>
          </cell>
          <cell r="O1455">
            <v>412</v>
          </cell>
          <cell r="P1455">
            <v>0.16</v>
          </cell>
          <cell r="Q1455">
            <v>1253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  <cell r="I1456">
            <v>86</v>
          </cell>
          <cell r="J1456">
            <v>5.81644529987432E-5</v>
          </cell>
          <cell r="K1456">
            <v>2831</v>
          </cell>
          <cell r="L1456">
            <v>1904.47237922353</v>
          </cell>
          <cell r="M1456">
            <v>475</v>
          </cell>
          <cell r="N1456">
            <v>0.111300912169546</v>
          </cell>
          <cell r="O1456">
            <v>707</v>
          </cell>
          <cell r="P1456">
            <v>0.1</v>
          </cell>
          <cell r="Q1456">
            <v>1473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  <cell r="I1457">
            <v>42</v>
          </cell>
          <cell r="J1457">
            <v>6.11617479513543E-5</v>
          </cell>
          <cell r="K1457">
            <v>2744</v>
          </cell>
          <cell r="L1457">
            <v>1254.51825954486</v>
          </cell>
          <cell r="M1457">
            <v>699</v>
          </cell>
          <cell r="N1457">
            <v>7.8616496930544996E-2</v>
          </cell>
          <cell r="O1457">
            <v>913</v>
          </cell>
          <cell r="P1457">
            <v>0.06</v>
          </cell>
          <cell r="Q1457">
            <v>1859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  <cell r="I1458">
            <v>254</v>
          </cell>
          <cell r="J1458">
            <v>1.2368038828879701E-4</v>
          </cell>
          <cell r="K1458">
            <v>1127</v>
          </cell>
          <cell r="L1458">
            <v>2336.1435494719399</v>
          </cell>
          <cell r="M1458">
            <v>377</v>
          </cell>
          <cell r="N1458">
            <v>0.267839957209968</v>
          </cell>
          <cell r="O1458">
            <v>182</v>
          </cell>
          <cell r="P1458">
            <v>0.11</v>
          </cell>
          <cell r="Q1458">
            <v>1411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  <cell r="I1459">
            <v>256</v>
          </cell>
          <cell r="J1459">
            <v>1.2662033274324301E-4</v>
          </cell>
          <cell r="K1459">
            <v>1069</v>
          </cell>
          <cell r="L1459">
            <v>425.84591657266702</v>
          </cell>
          <cell r="M1459">
            <v>1266</v>
          </cell>
          <cell r="N1459">
            <v>4.2498352869297602E-2</v>
          </cell>
          <cell r="O1459">
            <v>1259</v>
          </cell>
          <cell r="Q1459">
            <v>2757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  <cell r="I1460">
            <v>124</v>
          </cell>
          <cell r="J1460">
            <v>1.06003638628012E-4</v>
          </cell>
          <cell r="K1460">
            <v>1493</v>
          </cell>
          <cell r="L1460">
            <v>623.620343537439</v>
          </cell>
          <cell r="M1460">
            <v>1079</v>
          </cell>
          <cell r="N1460">
            <v>6.0863907104878698E-2</v>
          </cell>
          <cell r="O1460">
            <v>1054</v>
          </cell>
          <cell r="P1460">
            <v>0.34</v>
          </cell>
          <cell r="Q1460">
            <v>981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  <cell r="I1461">
            <v>32</v>
          </cell>
          <cell r="J1461">
            <v>2.1523119357880199E-4</v>
          </cell>
          <cell r="K1461">
            <v>339</v>
          </cell>
          <cell r="L1461">
            <v>651.60998906329905</v>
          </cell>
          <cell r="M1461">
            <v>1061</v>
          </cell>
          <cell r="N1461">
            <v>0.1688325797679</v>
          </cell>
          <cell r="O1461">
            <v>443</v>
          </cell>
          <cell r="P1461">
            <v>0.05</v>
          </cell>
          <cell r="Q1461">
            <v>1924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  <cell r="I1462">
            <v>99</v>
          </cell>
          <cell r="J1462">
            <v>2.7832815844290397E-4</v>
          </cell>
          <cell r="K1462">
            <v>162</v>
          </cell>
          <cell r="L1462">
            <v>23.491581454564301</v>
          </cell>
          <cell r="M1462">
            <v>2410</v>
          </cell>
          <cell r="N1462">
            <v>6.52858932137071E-3</v>
          </cell>
          <cell r="O1462">
            <v>2120</v>
          </cell>
          <cell r="Q1462">
            <v>2695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  <cell r="I1463">
            <v>6</v>
          </cell>
          <cell r="J1463">
            <v>1.6423106717411399E-4</v>
          </cell>
          <cell r="K1463">
            <v>597</v>
          </cell>
          <cell r="L1463">
            <v>150.59668736239001</v>
          </cell>
          <cell r="M1463">
            <v>1775</v>
          </cell>
          <cell r="N1463">
            <v>2.7041185360792301E-2</v>
          </cell>
          <cell r="O1463">
            <v>1513</v>
          </cell>
          <cell r="Q1463">
            <v>2977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  <cell r="I1464">
            <v>134</v>
          </cell>
          <cell r="J1464">
            <v>2.31843630519587E-4</v>
          </cell>
          <cell r="K1464">
            <v>280</v>
          </cell>
          <cell r="L1464">
            <v>615.37894938694706</v>
          </cell>
          <cell r="M1464">
            <v>1088</v>
          </cell>
          <cell r="N1464">
            <v>0.11172149492002301</v>
          </cell>
          <cell r="O1464">
            <v>704</v>
          </cell>
          <cell r="P1464">
            <v>0.06</v>
          </cell>
          <cell r="Q1464">
            <v>1909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  <cell r="I1465">
            <v>1</v>
          </cell>
          <cell r="J1465">
            <v>9.8386633908376098E-5</v>
          </cell>
          <cell r="K1465">
            <v>1681</v>
          </cell>
          <cell r="L1465">
            <v>6.6431607551183297E-2</v>
          </cell>
          <cell r="M1465">
            <v>2999</v>
          </cell>
          <cell r="N1465">
            <v>6.5359822520831797E-6</v>
          </cell>
          <cell r="O1465">
            <v>3186</v>
          </cell>
          <cell r="P1465">
            <v>0.03</v>
          </cell>
          <cell r="Q1465">
            <v>2336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  <cell r="I1466">
            <v>90</v>
          </cell>
          <cell r="J1466">
            <v>6.0968595274365102E-5</v>
          </cell>
          <cell r="K1466">
            <v>2748</v>
          </cell>
          <cell r="L1466">
            <v>422.95868475091498</v>
          </cell>
          <cell r="M1466">
            <v>1269</v>
          </cell>
          <cell r="N1466">
            <v>2.7227352292466801E-2</v>
          </cell>
          <cell r="O1466">
            <v>1510</v>
          </cell>
          <cell r="P1466">
            <v>1.68</v>
          </cell>
          <cell r="Q1466">
            <v>652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  <cell r="I1467">
            <v>67</v>
          </cell>
          <cell r="J1467">
            <v>1.31705792558601E-4</v>
          </cell>
          <cell r="K1467">
            <v>986</v>
          </cell>
          <cell r="L1467">
            <v>3211.10579371209</v>
          </cell>
          <cell r="M1467">
            <v>239</v>
          </cell>
          <cell r="N1467">
            <v>0.37739562519504999</v>
          </cell>
          <cell r="O1467">
            <v>74</v>
          </cell>
          <cell r="Q1467">
            <v>2966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  <cell r="I1468">
            <v>51</v>
          </cell>
          <cell r="J1468">
            <v>1.00643035805159E-4</v>
          </cell>
          <cell r="K1468">
            <v>1633</v>
          </cell>
          <cell r="L1468">
            <v>5903.6104528673504</v>
          </cell>
          <cell r="M1468">
            <v>33</v>
          </cell>
          <cell r="N1468">
            <v>0.54870131115374099</v>
          </cell>
          <cell r="O1468">
            <v>27</v>
          </cell>
          <cell r="P1468">
            <v>5.08</v>
          </cell>
          <cell r="Q1468">
            <v>496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  <cell r="I1469">
            <v>238</v>
          </cell>
          <cell r="J1469">
            <v>4.9487306145015503E-5</v>
          </cell>
          <cell r="K1469">
            <v>3050</v>
          </cell>
          <cell r="L1469">
            <v>824.06672218701203</v>
          </cell>
          <cell r="M1469">
            <v>924</v>
          </cell>
          <cell r="N1469">
            <v>5.4483188756265198E-2</v>
          </cell>
          <cell r="O1469">
            <v>1129</v>
          </cell>
          <cell r="P1469">
            <v>7.0000000000000007E-2</v>
          </cell>
          <cell r="Q1469">
            <v>1713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  <cell r="I1470">
            <v>78</v>
          </cell>
          <cell r="J1470">
            <v>6.4644018097262702E-5</v>
          </cell>
          <cell r="K1470">
            <v>2617</v>
          </cell>
          <cell r="L1470">
            <v>270.23378364916198</v>
          </cell>
          <cell r="M1470">
            <v>1497</v>
          </cell>
          <cell r="N1470">
            <v>2.6651968381216699E-2</v>
          </cell>
          <cell r="O1470">
            <v>1518</v>
          </cell>
          <cell r="P1470">
            <v>0.11</v>
          </cell>
          <cell r="Q1470">
            <v>1413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  <cell r="I1471">
            <v>164</v>
          </cell>
          <cell r="J1471">
            <v>7.8872210551486293E-5</v>
          </cell>
          <cell r="K1471">
            <v>2239</v>
          </cell>
          <cell r="L1471">
            <v>1748.66536923335</v>
          </cell>
          <cell r="M1471">
            <v>515</v>
          </cell>
          <cell r="N1471">
            <v>0.123762788487064</v>
          </cell>
          <cell r="O1471">
            <v>626</v>
          </cell>
          <cell r="P1471">
            <v>4.57</v>
          </cell>
          <cell r="Q1471">
            <v>514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  <cell r="I1472">
            <v>42</v>
          </cell>
          <cell r="J1472">
            <v>7.7824188554673305E-5</v>
          </cell>
          <cell r="K1472">
            <v>2266</v>
          </cell>
          <cell r="L1472">
            <v>548.697533501615</v>
          </cell>
          <cell r="M1472">
            <v>1148</v>
          </cell>
          <cell r="N1472">
            <v>4.2814350542295002E-2</v>
          </cell>
          <cell r="O1472">
            <v>1258</v>
          </cell>
          <cell r="P1472">
            <v>0.05</v>
          </cell>
          <cell r="Q1472">
            <v>2061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  <cell r="I1473">
            <v>188</v>
          </cell>
          <cell r="J1473">
            <v>8.3389016052368199E-5</v>
          </cell>
          <cell r="K1473">
            <v>2120</v>
          </cell>
          <cell r="L1473">
            <v>3402.5308145215799</v>
          </cell>
          <cell r="M1473">
            <v>212</v>
          </cell>
          <cell r="N1473">
            <v>0.26974915144990502</v>
          </cell>
          <cell r="O1473">
            <v>181</v>
          </cell>
          <cell r="P1473">
            <v>0.11</v>
          </cell>
          <cell r="Q1473">
            <v>1426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  <cell r="I1474">
            <v>437</v>
          </cell>
          <cell r="J1474">
            <v>8.2362549413253996E-5</v>
          </cell>
          <cell r="K1474">
            <v>2144</v>
          </cell>
          <cell r="L1474">
            <v>2644.04096735758</v>
          </cell>
          <cell r="M1474">
            <v>320</v>
          </cell>
          <cell r="N1474">
            <v>0.16914536262834201</v>
          </cell>
          <cell r="O1474">
            <v>440</v>
          </cell>
          <cell r="P1474">
            <v>35.85</v>
          </cell>
          <cell r="Q1474">
            <v>210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  <cell r="I1475">
            <v>118</v>
          </cell>
          <cell r="J1475">
            <v>1.29110313645145E-4</v>
          </cell>
          <cell r="K1475">
            <v>1024</v>
          </cell>
          <cell r="L1475">
            <v>2034.97481817983</v>
          </cell>
          <cell r="M1475">
            <v>449</v>
          </cell>
          <cell r="N1475">
            <v>0.25222489183927199</v>
          </cell>
          <cell r="O1475">
            <v>212</v>
          </cell>
          <cell r="P1475">
            <v>0.1</v>
          </cell>
          <cell r="Q1475">
            <v>1493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  <cell r="I1476">
            <v>112</v>
          </cell>
          <cell r="J1476">
            <v>8.3933751214702502E-5</v>
          </cell>
          <cell r="K1476">
            <v>2094</v>
          </cell>
          <cell r="L1476">
            <v>3831.1552224386601</v>
          </cell>
          <cell r="M1476">
            <v>164</v>
          </cell>
          <cell r="N1476">
            <v>0.31086107278902803</v>
          </cell>
          <cell r="O1476">
            <v>127</v>
          </cell>
          <cell r="P1476">
            <v>5.94</v>
          </cell>
          <cell r="Q1476">
            <v>476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  <cell r="I1477">
            <v>144</v>
          </cell>
          <cell r="J1477">
            <v>1.03372068881273E-4</v>
          </cell>
          <cell r="K1477">
            <v>1563</v>
          </cell>
          <cell r="L1477">
            <v>1745.34692837384</v>
          </cell>
          <cell r="M1477">
            <v>516</v>
          </cell>
          <cell r="N1477">
            <v>0.16237984879560199</v>
          </cell>
          <cell r="O1477">
            <v>461</v>
          </cell>
          <cell r="P1477">
            <v>0.11</v>
          </cell>
          <cell r="Q1477">
            <v>1421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  <cell r="I1478">
            <v>72</v>
          </cell>
          <cell r="J1478">
            <v>7.6302762055193893E-5</v>
          </cell>
          <cell r="K1478">
            <v>2298</v>
          </cell>
          <cell r="L1478">
            <v>85.833531563764893</v>
          </cell>
          <cell r="M1478">
            <v>2024</v>
          </cell>
          <cell r="N1478">
            <v>6.6626739207699803E-3</v>
          </cell>
          <cell r="O1478">
            <v>2111</v>
          </cell>
          <cell r="P1478">
            <v>0.27</v>
          </cell>
          <cell r="Q1478">
            <v>1048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  <cell r="I1479">
            <v>74</v>
          </cell>
          <cell r="J1479">
            <v>6.8225087095531801E-5</v>
          </cell>
          <cell r="K1479">
            <v>2528</v>
          </cell>
          <cell r="L1479">
            <v>6.6414280278441901E-2</v>
          </cell>
          <cell r="M1479">
            <v>3115</v>
          </cell>
          <cell r="N1479">
            <v>4.5315045581087501E-6</v>
          </cell>
          <cell r="O1479">
            <v>3295</v>
          </cell>
          <cell r="P1479">
            <v>0.16</v>
          </cell>
          <cell r="Q1479">
            <v>1266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  <cell r="I1480">
            <v>14</v>
          </cell>
          <cell r="J1480">
            <v>1.1439422035306999E-4</v>
          </cell>
          <cell r="K1480">
            <v>1310</v>
          </cell>
          <cell r="L1480">
            <v>6.5790498459751795E-2</v>
          </cell>
          <cell r="M1480">
            <v>3276</v>
          </cell>
          <cell r="N1480">
            <v>7.5306978721836398E-6</v>
          </cell>
          <cell r="O1480">
            <v>3144</v>
          </cell>
          <cell r="P1480">
            <v>0.06</v>
          </cell>
          <cell r="Q1480">
            <v>1834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  <cell r="I1481">
            <v>102</v>
          </cell>
          <cell r="J1481">
            <v>7.7931722673861396E-5</v>
          </cell>
          <cell r="K1481">
            <v>2261</v>
          </cell>
          <cell r="L1481">
            <v>7.2303470395452596E-2</v>
          </cell>
          <cell r="M1481">
            <v>2941</v>
          </cell>
          <cell r="N1481">
            <v>5.4342219223224198E-6</v>
          </cell>
          <cell r="O1481">
            <v>3243</v>
          </cell>
          <cell r="P1481">
            <v>7.0000000000000007E-2</v>
          </cell>
          <cell r="Q1481">
            <v>1735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  <cell r="I1482">
            <v>76</v>
          </cell>
          <cell r="J1482">
            <v>7.4758975424629094E-5</v>
          </cell>
          <cell r="K1482">
            <v>2338</v>
          </cell>
          <cell r="L1482">
            <v>364.12141626796699</v>
          </cell>
          <cell r="M1482">
            <v>1346</v>
          </cell>
          <cell r="N1482">
            <v>3.2653768810829903E-2</v>
          </cell>
          <cell r="O1482">
            <v>1413</v>
          </cell>
          <cell r="Q1482">
            <v>3229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  <cell r="I1483">
            <v>26</v>
          </cell>
          <cell r="J1483">
            <v>4.5548539341885197E-5</v>
          </cell>
          <cell r="K1483">
            <v>3152</v>
          </cell>
          <cell r="L1483">
            <v>245.92441976968101</v>
          </cell>
          <cell r="M1483">
            <v>1551</v>
          </cell>
          <cell r="N1483">
            <v>1.2061719296283E-2</v>
          </cell>
          <cell r="O1483">
            <v>1879</v>
          </cell>
          <cell r="Q1483">
            <v>3115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  <cell r="I1484">
            <v>108</v>
          </cell>
          <cell r="J1484">
            <v>6.4443008909620403E-5</v>
          </cell>
          <cell r="K1484">
            <v>2629</v>
          </cell>
          <cell r="L1484">
            <v>1812.7947072157201</v>
          </cell>
          <cell r="M1484">
            <v>504</v>
          </cell>
          <cell r="N1484">
            <v>0.119558605610648</v>
          </cell>
          <cell r="O1484">
            <v>647</v>
          </cell>
          <cell r="P1484">
            <v>0.05</v>
          </cell>
          <cell r="Q1484">
            <v>2051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  <cell r="I1485">
            <v>44</v>
          </cell>
          <cell r="J1485">
            <v>4.0861319531558799E-5</v>
          </cell>
          <cell r="K1485">
            <v>3248</v>
          </cell>
          <cell r="L1485">
            <v>400.677035154436</v>
          </cell>
          <cell r="M1485">
            <v>1296</v>
          </cell>
          <cell r="N1485">
            <v>1.7549060098301199E-2</v>
          </cell>
          <cell r="O1485">
            <v>1723</v>
          </cell>
          <cell r="Q1485">
            <v>3271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  <cell r="I1486">
            <v>95</v>
          </cell>
          <cell r="J1486">
            <v>6.4005246864932503E-5</v>
          </cell>
          <cell r="K1486">
            <v>2646</v>
          </cell>
          <cell r="L1486">
            <v>160.20494826810699</v>
          </cell>
          <cell r="M1486">
            <v>1745</v>
          </cell>
          <cell r="N1486">
            <v>1.15504989431729E-2</v>
          </cell>
          <cell r="O1486">
            <v>1899</v>
          </cell>
          <cell r="P1486">
            <v>0.02</v>
          </cell>
          <cell r="Q1486">
            <v>2546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  <cell r="I1487">
            <v>280</v>
          </cell>
          <cell r="J1487">
            <v>6.7671103117225502E-5</v>
          </cell>
          <cell r="K1487">
            <v>2541</v>
          </cell>
          <cell r="L1487">
            <v>115.53730850986</v>
          </cell>
          <cell r="M1487">
            <v>1893</v>
          </cell>
          <cell r="N1487">
            <v>7.2679486908669398E-3</v>
          </cell>
          <cell r="O1487">
            <v>2083</v>
          </cell>
          <cell r="P1487">
            <v>0.08</v>
          </cell>
          <cell r="Q1487">
            <v>1661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  <cell r="I1488">
            <v>157</v>
          </cell>
          <cell r="J1488">
            <v>5.51739190834603E-5</v>
          </cell>
          <cell r="K1488">
            <v>2907</v>
          </cell>
          <cell r="L1488">
            <v>56.288820084255498</v>
          </cell>
          <cell r="M1488">
            <v>2174</v>
          </cell>
          <cell r="N1488">
            <v>2.7193539117331702E-3</v>
          </cell>
          <cell r="O1488">
            <v>2382</v>
          </cell>
          <cell r="P1488">
            <v>7.0000000000000007E-2</v>
          </cell>
          <cell r="Q1488">
            <v>1678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  <cell r="I1489">
            <v>39</v>
          </cell>
          <cell r="J1489">
            <v>5.7434837272969698E-5</v>
          </cell>
          <cell r="K1489">
            <v>2851</v>
          </cell>
          <cell r="L1489">
            <v>18.765258393990599</v>
          </cell>
          <cell r="M1489">
            <v>2463</v>
          </cell>
          <cell r="N1489">
            <v>6.8138242127111404E-4</v>
          </cell>
          <cell r="O1489">
            <v>2692</v>
          </cell>
          <cell r="Q1489">
            <v>3372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  <cell r="I1490">
            <v>30</v>
          </cell>
          <cell r="J1490">
            <v>4.73327744219676E-5</v>
          </cell>
          <cell r="K1490">
            <v>3108</v>
          </cell>
          <cell r="L1490">
            <v>30.0306276631852</v>
          </cell>
          <cell r="M1490">
            <v>2344</v>
          </cell>
          <cell r="N1490">
            <v>1.2580191392441E-3</v>
          </cell>
          <cell r="O1490">
            <v>2591</v>
          </cell>
          <cell r="Q1490">
            <v>3186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  <cell r="I1491">
            <v>180</v>
          </cell>
          <cell r="J1491">
            <v>5.37363773622184E-5</v>
          </cell>
          <cell r="K1491">
            <v>2948</v>
          </cell>
          <cell r="L1491">
            <v>159.41229379917999</v>
          </cell>
          <cell r="M1491">
            <v>1748</v>
          </cell>
          <cell r="N1491">
            <v>1.01242496694544E-2</v>
          </cell>
          <cell r="O1491">
            <v>1954</v>
          </cell>
          <cell r="P1491">
            <v>0.05</v>
          </cell>
          <cell r="Q1491">
            <v>1947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  <cell r="I1492">
            <v>70</v>
          </cell>
          <cell r="J1492">
            <v>2.3671065959654399E-5</v>
          </cell>
          <cell r="K1492">
            <v>3507</v>
          </cell>
          <cell r="L1492">
            <v>6.5807805955409998E-2</v>
          </cell>
          <cell r="M1492">
            <v>3264</v>
          </cell>
          <cell r="N1492">
            <v>1.5619011903741801E-6</v>
          </cell>
          <cell r="O1492">
            <v>3546</v>
          </cell>
          <cell r="P1492">
            <v>0.05</v>
          </cell>
          <cell r="Q1492">
            <v>2038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  <cell r="I1493">
            <v>162</v>
          </cell>
          <cell r="J1493">
            <v>3.5837782566594799E-4</v>
          </cell>
          <cell r="K1493">
            <v>83</v>
          </cell>
          <cell r="L1493">
            <v>115.24540614799299</v>
          </cell>
          <cell r="M1493">
            <v>1894</v>
          </cell>
          <cell r="N1493">
            <v>2.9874619319284E-2</v>
          </cell>
          <cell r="O1493">
            <v>1464</v>
          </cell>
          <cell r="P1493">
            <v>0.13</v>
          </cell>
          <cell r="Q1493">
            <v>1336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  <cell r="I1494">
            <v>135</v>
          </cell>
          <cell r="J1494">
            <v>3.2761183795698202E-4</v>
          </cell>
          <cell r="K1494">
            <v>105</v>
          </cell>
          <cell r="L1494">
            <v>278.54186939027898</v>
          </cell>
          <cell r="M1494">
            <v>1474</v>
          </cell>
          <cell r="N1494">
            <v>8.0280860541035698E-2</v>
          </cell>
          <cell r="O1494">
            <v>897</v>
          </cell>
          <cell r="P1494">
            <v>0.08</v>
          </cell>
          <cell r="Q1494">
            <v>1641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  <cell r="I1495">
            <v>88</v>
          </cell>
          <cell r="J1495">
            <v>3.0683559624081002E-4</v>
          </cell>
          <cell r="K1495">
            <v>123</v>
          </cell>
          <cell r="L1495">
            <v>72.430797376018702</v>
          </cell>
          <cell r="M1495">
            <v>2081</v>
          </cell>
          <cell r="N1495">
            <v>1.9485913777756901E-2</v>
          </cell>
          <cell r="O1495">
            <v>1679</v>
          </cell>
          <cell r="P1495">
            <v>0.14000000000000001</v>
          </cell>
          <cell r="Q1495">
            <v>1315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  <cell r="I1496">
            <v>190</v>
          </cell>
          <cell r="J1496">
            <v>6.2222192933913099E-4</v>
          </cell>
          <cell r="K1496">
            <v>16</v>
          </cell>
          <cell r="L1496">
            <v>17.2007773043504</v>
          </cell>
          <cell r="M1496">
            <v>2500</v>
          </cell>
          <cell r="N1496">
            <v>1.2511873119754499E-2</v>
          </cell>
          <cell r="O1496">
            <v>1863</v>
          </cell>
          <cell r="P1496">
            <v>0.05</v>
          </cell>
          <cell r="Q1496">
            <v>1933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  <cell r="I1497">
            <v>150</v>
          </cell>
          <cell r="J1497">
            <v>2.46890524251923E-4</v>
          </cell>
          <cell r="K1497">
            <v>227</v>
          </cell>
          <cell r="L1497">
            <v>125.88061895037499</v>
          </cell>
          <cell r="M1497">
            <v>1856</v>
          </cell>
          <cell r="N1497">
            <v>2.6645777090104399E-2</v>
          </cell>
          <cell r="O1497">
            <v>1519</v>
          </cell>
          <cell r="P1497">
            <v>0.25</v>
          </cell>
          <cell r="Q1497">
            <v>1073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  <cell r="I1498">
            <v>39</v>
          </cell>
          <cell r="J1498">
            <v>1.9968124942328601E-4</v>
          </cell>
          <cell r="K1498">
            <v>398</v>
          </cell>
          <cell r="L1498">
            <v>1.28403694369404</v>
          </cell>
          <cell r="M1498">
            <v>2875</v>
          </cell>
          <cell r="N1498">
            <v>1.06454246944101E-4</v>
          </cell>
          <cell r="O1498">
            <v>2873</v>
          </cell>
          <cell r="P1498">
            <v>0.03</v>
          </cell>
          <cell r="Q1498">
            <v>2241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  <cell r="I1499">
            <v>440</v>
          </cell>
          <cell r="J1499">
            <v>2.6939230717987499E-4</v>
          </cell>
          <cell r="K1499">
            <v>173</v>
          </cell>
          <cell r="L1499">
            <v>30.051800550613201</v>
          </cell>
          <cell r="M1499">
            <v>2342</v>
          </cell>
          <cell r="N1499">
            <v>7.9103673665624694E-3</v>
          </cell>
          <cell r="O1499">
            <v>2049</v>
          </cell>
          <cell r="P1499">
            <v>0.19</v>
          </cell>
          <cell r="Q1499">
            <v>1174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  <cell r="I1500">
            <v>68</v>
          </cell>
          <cell r="J1500">
            <v>8.9766085299892604E-5</v>
          </cell>
          <cell r="K1500">
            <v>1920</v>
          </cell>
          <cell r="L1500">
            <v>293.796228726793</v>
          </cell>
          <cell r="M1500">
            <v>1457</v>
          </cell>
          <cell r="N1500">
            <v>2.6059287120344998E-2</v>
          </cell>
          <cell r="O1500">
            <v>1532</v>
          </cell>
          <cell r="P1500">
            <v>0.03</v>
          </cell>
          <cell r="Q1500">
            <v>2389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  <cell r="I1501">
            <v>238</v>
          </cell>
          <cell r="J1501">
            <v>9.7354527423839401E-5</v>
          </cell>
          <cell r="K1501">
            <v>1704</v>
          </cell>
          <cell r="L1501">
            <v>2906.2750042121902</v>
          </cell>
          <cell r="M1501">
            <v>288</v>
          </cell>
          <cell r="N1501">
            <v>0.27840706275542898</v>
          </cell>
          <cell r="O1501">
            <v>161</v>
          </cell>
          <cell r="P1501">
            <v>0.08</v>
          </cell>
          <cell r="Q1501">
            <v>1626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  <cell r="I1502">
            <v>72</v>
          </cell>
          <cell r="J1502">
            <v>2.2789283275415E-4</v>
          </cell>
          <cell r="K1502">
            <v>291</v>
          </cell>
          <cell r="L1502">
            <v>857.34774646941696</v>
          </cell>
          <cell r="M1502">
            <v>909</v>
          </cell>
          <cell r="N1502">
            <v>0.25266000463700899</v>
          </cell>
          <cell r="O1502">
            <v>211</v>
          </cell>
          <cell r="P1502">
            <v>0.01</v>
          </cell>
          <cell r="Q1502">
            <v>2601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  <cell r="I1503">
            <v>115</v>
          </cell>
          <cell r="J1503">
            <v>9.5051651702046205E-5</v>
          </cell>
          <cell r="K1503">
            <v>1764</v>
          </cell>
          <cell r="L1503">
            <v>3417.6207905831802</v>
          </cell>
          <cell r="M1503">
            <v>210</v>
          </cell>
          <cell r="N1503">
            <v>0.32430720226653797</v>
          </cell>
          <cell r="O1503">
            <v>110</v>
          </cell>
          <cell r="P1503">
            <v>0.05</v>
          </cell>
          <cell r="Q1503">
            <v>2000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  <cell r="I1504">
            <v>110</v>
          </cell>
          <cell r="J1504">
            <v>1.2303114746369201E-4</v>
          </cell>
          <cell r="K1504">
            <v>1134</v>
          </cell>
          <cell r="L1504">
            <v>1361.41184040437</v>
          </cell>
          <cell r="M1504">
            <v>656</v>
          </cell>
          <cell r="N1504">
            <v>0.132165689288369</v>
          </cell>
          <cell r="O1504">
            <v>597</v>
          </cell>
          <cell r="P1504">
            <v>0.02</v>
          </cell>
          <cell r="Q1504">
            <v>2513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  <cell r="I1505">
            <v>51</v>
          </cell>
          <cell r="J1505">
            <v>7.4695151245881097E-5</v>
          </cell>
          <cell r="K1505">
            <v>2340</v>
          </cell>
          <cell r="L1505">
            <v>506.89902158734202</v>
          </cell>
          <cell r="M1505">
            <v>1194</v>
          </cell>
          <cell r="N1505">
            <v>4.20504275437096E-2</v>
          </cell>
          <cell r="O1505">
            <v>1276</v>
          </cell>
          <cell r="P1505">
            <v>0.61</v>
          </cell>
          <cell r="Q1505">
            <v>849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  <cell r="I1506">
            <v>112</v>
          </cell>
          <cell r="J1506">
            <v>1.02550537287077E-4</v>
          </cell>
          <cell r="K1506">
            <v>1585</v>
          </cell>
          <cell r="L1506">
            <v>1667.79248612623</v>
          </cell>
          <cell r="M1506">
            <v>536</v>
          </cell>
          <cell r="N1506">
            <v>0.16259536112207101</v>
          </cell>
          <cell r="O1506">
            <v>460</v>
          </cell>
          <cell r="P1506">
            <v>0.05</v>
          </cell>
          <cell r="Q1506">
            <v>1968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  <cell r="I1507">
            <v>33</v>
          </cell>
          <cell r="J1507">
            <v>1.0012689585892E-4</v>
          </cell>
          <cell r="K1507">
            <v>1642</v>
          </cell>
          <cell r="L1507">
            <v>470.84785367787202</v>
          </cell>
          <cell r="M1507">
            <v>1225</v>
          </cell>
          <cell r="N1507">
            <v>5.14127849858153E-2</v>
          </cell>
          <cell r="O1507">
            <v>1164</v>
          </cell>
          <cell r="P1507">
            <v>0.04</v>
          </cell>
          <cell r="Q1507">
            <v>2083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  <cell r="I1508">
            <v>190</v>
          </cell>
          <cell r="J1508">
            <v>1.10579220629315E-4</v>
          </cell>
          <cell r="K1508">
            <v>1399</v>
          </cell>
          <cell r="L1508">
            <v>511.826316198634</v>
          </cell>
          <cell r="M1508">
            <v>1189</v>
          </cell>
          <cell r="N1508">
            <v>5.6867102014023799E-2</v>
          </cell>
          <cell r="O1508">
            <v>1099</v>
          </cell>
          <cell r="P1508">
            <v>0.02</v>
          </cell>
          <cell r="Q1508">
            <v>2512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  <cell r="I1509">
            <v>112</v>
          </cell>
          <cell r="J1509">
            <v>1.2356978107630701E-4</v>
          </cell>
          <cell r="K1509">
            <v>1130</v>
          </cell>
          <cell r="L1509">
            <v>359.46662431542899</v>
          </cell>
          <cell r="M1509">
            <v>1355</v>
          </cell>
          <cell r="N1509">
            <v>4.2323582068042598E-2</v>
          </cell>
          <cell r="O1509">
            <v>1267</v>
          </cell>
          <cell r="P1509">
            <v>0.48</v>
          </cell>
          <cell r="Q1509">
            <v>906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  <cell r="I1510">
            <v>5</v>
          </cell>
          <cell r="J1510">
            <v>8.4899354260414801E-5</v>
          </cell>
          <cell r="K1510">
            <v>2065</v>
          </cell>
          <cell r="L1510">
            <v>2680.4210826201702</v>
          </cell>
          <cell r="M1510">
            <v>316</v>
          </cell>
          <cell r="N1510">
            <v>0.241821747685143</v>
          </cell>
          <cell r="O1510">
            <v>231</v>
          </cell>
          <cell r="Q1510">
            <v>3167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  <cell r="I1511">
            <v>82</v>
          </cell>
          <cell r="J1511">
            <v>1.52697054124096E-4</v>
          </cell>
          <cell r="K1511">
            <v>722</v>
          </cell>
          <cell r="L1511">
            <v>724.13638616383002</v>
          </cell>
          <cell r="M1511">
            <v>995</v>
          </cell>
          <cell r="N1511">
            <v>0.11733574549522</v>
          </cell>
          <cell r="O1511">
            <v>661</v>
          </cell>
          <cell r="P1511">
            <v>7.0000000000000007E-2</v>
          </cell>
          <cell r="Q1511">
            <v>1721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  <cell r="I1512">
            <v>21</v>
          </cell>
          <cell r="J1512">
            <v>1.6094024647914199E-4</v>
          </cell>
          <cell r="K1512">
            <v>631</v>
          </cell>
          <cell r="L1512">
            <v>57.7467350379628</v>
          </cell>
          <cell r="M1512">
            <v>2167</v>
          </cell>
          <cell r="N1512">
            <v>6.8336891754637603E-3</v>
          </cell>
          <cell r="O1512">
            <v>2101</v>
          </cell>
          <cell r="Q1512">
            <v>3184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  <cell r="I1513">
            <v>6</v>
          </cell>
          <cell r="J1513">
            <v>6.4120096794795204E-5</v>
          </cell>
          <cell r="K1513">
            <v>2640</v>
          </cell>
          <cell r="L1513">
            <v>270.58896554295598</v>
          </cell>
          <cell r="M1513">
            <v>1495</v>
          </cell>
          <cell r="N1513">
            <v>1.2525583050375801E-2</v>
          </cell>
          <cell r="O1513">
            <v>1862</v>
          </cell>
          <cell r="Q1513">
            <v>3250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  <cell r="I1514">
            <v>55</v>
          </cell>
          <cell r="J1514">
            <v>1.8027713555387499E-4</v>
          </cell>
          <cell r="K1514">
            <v>511</v>
          </cell>
          <cell r="L1514">
            <v>272.21123729559201</v>
          </cell>
          <cell r="M1514">
            <v>1489</v>
          </cell>
          <cell r="N1514">
            <v>7.3560872644247502E-2</v>
          </cell>
          <cell r="O1514">
            <v>950</v>
          </cell>
          <cell r="P1514">
            <v>0.64</v>
          </cell>
          <cell r="Q1514">
            <v>831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  <cell r="I1515">
            <v>55</v>
          </cell>
          <cell r="J1515">
            <v>1.1565526464520099E-4</v>
          </cell>
          <cell r="K1515">
            <v>1280</v>
          </cell>
          <cell r="L1515">
            <v>5.2493618554423502</v>
          </cell>
          <cell r="M1515">
            <v>2740</v>
          </cell>
          <cell r="N1515">
            <v>5.9558419367378699E-4</v>
          </cell>
          <cell r="O1515">
            <v>2708</v>
          </cell>
          <cell r="P1515">
            <v>2.21</v>
          </cell>
          <cell r="Q1515">
            <v>618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  <cell r="I1516">
            <v>45</v>
          </cell>
          <cell r="J1516">
            <v>1.55409540871745E-4</v>
          </cell>
          <cell r="K1516">
            <v>691</v>
          </cell>
          <cell r="L1516">
            <v>6.5461106576692393E-2</v>
          </cell>
          <cell r="M1516">
            <v>3392</v>
          </cell>
          <cell r="N1516">
            <v>1.0176955924058899E-5</v>
          </cell>
          <cell r="O1516">
            <v>3066</v>
          </cell>
          <cell r="Q1516">
            <v>3107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  <cell r="I1517">
            <v>81</v>
          </cell>
          <cell r="J1517">
            <v>1.8103663969668501E-4</v>
          </cell>
          <cell r="K1517">
            <v>504</v>
          </cell>
          <cell r="L1517">
            <v>20.616539876961198</v>
          </cell>
          <cell r="M1517">
            <v>2440</v>
          </cell>
          <cell r="N1517">
            <v>3.4064226724737101E-3</v>
          </cell>
          <cell r="O1517">
            <v>2303</v>
          </cell>
          <cell r="Q1517">
            <v>2729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  <cell r="I1518">
            <v>50</v>
          </cell>
          <cell r="J1518">
            <v>5.6663560171728003E-5</v>
          </cell>
          <cell r="K1518">
            <v>2869</v>
          </cell>
          <cell r="L1518">
            <v>10.525514571067401</v>
          </cell>
          <cell r="M1518">
            <v>2619</v>
          </cell>
          <cell r="N1518">
            <v>4.6356935168808002E-4</v>
          </cell>
          <cell r="O1518">
            <v>2741</v>
          </cell>
          <cell r="P1518">
            <v>0.61</v>
          </cell>
          <cell r="Q1518">
            <v>847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  <cell r="I1519">
            <v>84</v>
          </cell>
          <cell r="J1519">
            <v>1.0467406946190701E-4</v>
          </cell>
          <cell r="K1519">
            <v>1538</v>
          </cell>
          <cell r="L1519">
            <v>15.4386321080268</v>
          </cell>
          <cell r="M1519">
            <v>2525</v>
          </cell>
          <cell r="N1519">
            <v>1.64447489646563E-3</v>
          </cell>
          <cell r="O1519">
            <v>2531</v>
          </cell>
          <cell r="P1519">
            <v>0.08</v>
          </cell>
          <cell r="Q1519">
            <v>1580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  <cell r="I1520">
            <v>5</v>
          </cell>
          <cell r="J1520">
            <v>6.6577153847901998E-5</v>
          </cell>
          <cell r="K1520">
            <v>2570</v>
          </cell>
          <cell r="L1520">
            <v>9.5735323705256601</v>
          </cell>
          <cell r="M1520">
            <v>2633</v>
          </cell>
          <cell r="N1520">
            <v>6.26251518328755E-4</v>
          </cell>
          <cell r="O1520">
            <v>2701</v>
          </cell>
          <cell r="Q1520">
            <v>3516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  <cell r="I1521">
            <v>19</v>
          </cell>
          <cell r="J1521">
            <v>1.3352849794046E-4</v>
          </cell>
          <cell r="K1521">
            <v>951</v>
          </cell>
          <cell r="L1521">
            <v>20.082121455779099</v>
          </cell>
          <cell r="M1521">
            <v>2447</v>
          </cell>
          <cell r="N1521">
            <v>2.2279420410097699E-3</v>
          </cell>
          <cell r="O1521">
            <v>2448</v>
          </cell>
          <cell r="P1521">
            <v>0.05</v>
          </cell>
          <cell r="Q1521">
            <v>2033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  <cell r="I1522">
            <v>3</v>
          </cell>
          <cell r="J1522">
            <v>2.04658153961645E-5</v>
          </cell>
          <cell r="K1522">
            <v>3540</v>
          </cell>
          <cell r="L1522">
            <v>6.6004650174152302E-2</v>
          </cell>
          <cell r="M1522">
            <v>3216</v>
          </cell>
          <cell r="N1522">
            <v>1.34166162985445E-6</v>
          </cell>
          <cell r="O1522">
            <v>3561</v>
          </cell>
          <cell r="Q1522">
            <v>3443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  <cell r="I1523">
            <v>6</v>
          </cell>
          <cell r="J1523">
            <v>3.3216611276050802E-5</v>
          </cell>
          <cell r="K1523">
            <v>3381</v>
          </cell>
          <cell r="L1523">
            <v>6.55779194872744E-2</v>
          </cell>
          <cell r="M1523">
            <v>3339</v>
          </cell>
          <cell r="N1523">
            <v>2.19401093379253E-6</v>
          </cell>
          <cell r="O1523">
            <v>3492</v>
          </cell>
          <cell r="Q1523">
            <v>3375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  <cell r="I1524">
            <v>34</v>
          </cell>
          <cell r="J1524">
            <v>4.3220512179686903E-5</v>
          </cell>
          <cell r="K1524">
            <v>3205</v>
          </cell>
          <cell r="L1524">
            <v>6.5226494215728001E-2</v>
          </cell>
          <cell r="M1524">
            <v>3495</v>
          </cell>
          <cell r="N1524">
            <v>2.8181368696323901E-6</v>
          </cell>
          <cell r="O1524">
            <v>3433</v>
          </cell>
          <cell r="Q1524">
            <v>2943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  <cell r="I1525">
            <v>126</v>
          </cell>
          <cell r="J1525">
            <v>8.6173455227667794E-5</v>
          </cell>
          <cell r="K1525">
            <v>2030</v>
          </cell>
          <cell r="L1525">
            <v>27.952969845807701</v>
          </cell>
          <cell r="M1525">
            <v>2362</v>
          </cell>
          <cell r="N1525">
            <v>3.5797086433187598E-3</v>
          </cell>
          <cell r="O1525">
            <v>2288</v>
          </cell>
          <cell r="P1525">
            <v>0.02</v>
          </cell>
          <cell r="Q1525">
            <v>2529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  <cell r="I1526">
            <v>50</v>
          </cell>
          <cell r="J1526">
            <v>8.4551044619729499E-5</v>
          </cell>
          <cell r="K1526">
            <v>2074</v>
          </cell>
          <cell r="L1526">
            <v>22.399847698896899</v>
          </cell>
          <cell r="M1526">
            <v>2418</v>
          </cell>
          <cell r="N1526">
            <v>2.6097135935766202E-3</v>
          </cell>
          <cell r="O1526">
            <v>2396</v>
          </cell>
          <cell r="P1526">
            <v>0.06</v>
          </cell>
          <cell r="Q1526">
            <v>1776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  <cell r="I1527">
            <v>17</v>
          </cell>
          <cell r="J1527">
            <v>1.4604351942098699E-4</v>
          </cell>
          <cell r="K1527">
            <v>788</v>
          </cell>
          <cell r="L1527">
            <v>5.6591452752142999</v>
          </cell>
          <cell r="M1527">
            <v>2723</v>
          </cell>
          <cell r="N1527">
            <v>1.1872455794826799E-3</v>
          </cell>
          <cell r="O1527">
            <v>2600</v>
          </cell>
          <cell r="Q1527">
            <v>3220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  <cell r="I1528">
            <v>150</v>
          </cell>
          <cell r="J1528">
            <v>4.4269088716921002E-5</v>
          </cell>
          <cell r="K1528">
            <v>3183</v>
          </cell>
          <cell r="L1528">
            <v>6.5347484916360402E-2</v>
          </cell>
          <cell r="M1528">
            <v>3439</v>
          </cell>
          <cell r="N1528">
            <v>2.9031073538759999E-6</v>
          </cell>
          <cell r="O1528">
            <v>3424</v>
          </cell>
          <cell r="Q1528">
            <v>2830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  <cell r="I1529">
            <v>11</v>
          </cell>
          <cell r="J1529">
            <v>1.3127992199522099E-4</v>
          </cell>
          <cell r="K1529">
            <v>992</v>
          </cell>
          <cell r="L1529">
            <v>6.5965856475345197E-2</v>
          </cell>
          <cell r="M1529">
            <v>3228</v>
          </cell>
          <cell r="N1529">
            <v>8.6627846094628898E-6</v>
          </cell>
          <cell r="O1529">
            <v>3101</v>
          </cell>
          <cell r="Q1529">
            <v>2925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  <cell r="I1530">
            <v>2</v>
          </cell>
          <cell r="J1530">
            <v>4.4358046579873101E-5</v>
          </cell>
          <cell r="K1530">
            <v>3180</v>
          </cell>
          <cell r="L1530">
            <v>6.6431380861030107E-2</v>
          </cell>
          <cell r="M1530">
            <v>3030</v>
          </cell>
          <cell r="N1530">
            <v>2.9467662865988699E-6</v>
          </cell>
          <cell r="O1530">
            <v>3417</v>
          </cell>
          <cell r="Q1530">
            <v>3237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  <cell r="I1531">
            <v>11</v>
          </cell>
          <cell r="J1531">
            <v>7.8303075993475902E-5</v>
          </cell>
          <cell r="K1531">
            <v>2251</v>
          </cell>
          <cell r="L1531">
            <v>6.61986186681877E-2</v>
          </cell>
          <cell r="M1531">
            <v>3170</v>
          </cell>
          <cell r="N1531">
            <v>5.1905708187108797E-6</v>
          </cell>
          <cell r="O1531">
            <v>3258</v>
          </cell>
          <cell r="Q1531">
            <v>3137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  <cell r="I1532">
            <v>33</v>
          </cell>
          <cell r="J1532">
            <v>4.5706571819953901E-5</v>
          </cell>
          <cell r="K1532">
            <v>3148</v>
          </cell>
          <cell r="L1532">
            <v>6.5267569896817798E-2</v>
          </cell>
          <cell r="M1532">
            <v>3472</v>
          </cell>
          <cell r="N1532">
            <v>2.9817527473929201E-6</v>
          </cell>
          <cell r="O1532">
            <v>3413</v>
          </cell>
          <cell r="Q1532">
            <v>2990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  <cell r="I1533">
            <v>42</v>
          </cell>
          <cell r="J1533">
            <v>6.1441638860872295E-5</v>
          </cell>
          <cell r="K1533">
            <v>2737</v>
          </cell>
          <cell r="L1533">
            <v>3.4611846932508201</v>
          </cell>
          <cell r="M1533">
            <v>2796</v>
          </cell>
          <cell r="N1533">
            <v>5.50622661063787E-4</v>
          </cell>
          <cell r="O1533">
            <v>2721</v>
          </cell>
          <cell r="Q1533">
            <v>3005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  <cell r="I1534">
            <v>3</v>
          </cell>
          <cell r="J1534">
            <v>1.2406114304515801E-4</v>
          </cell>
          <cell r="K1534">
            <v>1117</v>
          </cell>
          <cell r="L1534">
            <v>6.55779194872744E-2</v>
          </cell>
          <cell r="M1534">
            <v>3342</v>
          </cell>
          <cell r="N1534">
            <v>8.1390456250034001E-6</v>
          </cell>
          <cell r="O1534">
            <v>3120</v>
          </cell>
          <cell r="Q1534">
            <v>3394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  <cell r="I1535">
            <v>39</v>
          </cell>
          <cell r="J1535">
            <v>3.22449307368981E-5</v>
          </cell>
          <cell r="K1535">
            <v>3398</v>
          </cell>
          <cell r="L1535">
            <v>67.2011554334956</v>
          </cell>
          <cell r="M1535">
            <v>2107</v>
          </cell>
          <cell r="N1535">
            <v>2.3490330405072299E-3</v>
          </cell>
          <cell r="O1535">
            <v>2431</v>
          </cell>
          <cell r="P1535">
            <v>7.0000000000000007E-2</v>
          </cell>
          <cell r="Q1535">
            <v>1697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  <cell r="I1536">
            <v>4</v>
          </cell>
          <cell r="J1536">
            <v>1.5163794887484901E-4</v>
          </cell>
          <cell r="K1536">
            <v>724</v>
          </cell>
          <cell r="L1536">
            <v>3234.1310610291798</v>
          </cell>
          <cell r="M1536">
            <v>230</v>
          </cell>
          <cell r="N1536">
            <v>0.68656364316537899</v>
          </cell>
          <cell r="O1536">
            <v>16</v>
          </cell>
          <cell r="P1536">
            <v>1.05</v>
          </cell>
          <cell r="Q1536">
            <v>722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  <cell r="I1537">
            <v>85</v>
          </cell>
          <cell r="J1537">
            <v>1.2759672896815201E-4</v>
          </cell>
          <cell r="K1537">
            <v>1055</v>
          </cell>
          <cell r="L1537">
            <v>1467.6776232126299</v>
          </cell>
          <cell r="M1537">
            <v>609</v>
          </cell>
          <cell r="N1537">
            <v>0.1434719809883</v>
          </cell>
          <cell r="O1537">
            <v>555</v>
          </cell>
          <cell r="P1537">
            <v>0.15</v>
          </cell>
          <cell r="Q1537">
            <v>1305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  <cell r="I1538">
            <v>85</v>
          </cell>
          <cell r="J1538">
            <v>1.2529368039048699E-4</v>
          </cell>
          <cell r="K1538">
            <v>1093</v>
          </cell>
          <cell r="L1538">
            <v>646.64638111377599</v>
          </cell>
          <cell r="M1538">
            <v>1068</v>
          </cell>
          <cell r="N1538">
            <v>5.4858963622538101E-2</v>
          </cell>
          <cell r="O1538">
            <v>1127</v>
          </cell>
          <cell r="P1538">
            <v>0.02</v>
          </cell>
          <cell r="Q1538">
            <v>2492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  <cell r="I1539">
            <v>97</v>
          </cell>
          <cell r="J1539">
            <v>7.5574181564182802E-5</v>
          </cell>
          <cell r="K1539">
            <v>2322</v>
          </cell>
          <cell r="L1539">
            <v>1221.0879074648001</v>
          </cell>
          <cell r="M1539">
            <v>717</v>
          </cell>
          <cell r="N1539">
            <v>8.4538534508877897E-2</v>
          </cell>
          <cell r="O1539">
            <v>866</v>
          </cell>
          <cell r="P1539">
            <v>0.09</v>
          </cell>
          <cell r="Q1539">
            <v>1535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  <cell r="I1540">
            <v>137</v>
          </cell>
          <cell r="J1540">
            <v>9.0276549064369303E-5</v>
          </cell>
          <cell r="K1540">
            <v>1904</v>
          </cell>
          <cell r="L1540">
            <v>1198.2179530129899</v>
          </cell>
          <cell r="M1540">
            <v>730</v>
          </cell>
          <cell r="N1540">
            <v>0.10400266607068399</v>
          </cell>
          <cell r="O1540">
            <v>739</v>
          </cell>
          <cell r="P1540">
            <v>1.33</v>
          </cell>
          <cell r="Q1540">
            <v>685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  <cell r="I1541">
            <v>27</v>
          </cell>
          <cell r="J1541">
            <v>1.12989399322368E-4</v>
          </cell>
          <cell r="K1541">
            <v>1344</v>
          </cell>
          <cell r="L1541">
            <v>3613.44669659388</v>
          </cell>
          <cell r="M1541">
            <v>189</v>
          </cell>
          <cell r="N1541">
            <v>0.38957224668215101</v>
          </cell>
          <cell r="O1541">
            <v>67</v>
          </cell>
          <cell r="Q1541">
            <v>3119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  <cell r="I1542">
            <v>42</v>
          </cell>
          <cell r="J1542">
            <v>6.98892613067206E-5</v>
          </cell>
          <cell r="K1542">
            <v>2476</v>
          </cell>
          <cell r="L1542">
            <v>340.03171721977799</v>
          </cell>
          <cell r="M1542">
            <v>1387</v>
          </cell>
          <cell r="N1542">
            <v>3.4780302881580502E-2</v>
          </cell>
          <cell r="O1542">
            <v>1377</v>
          </cell>
          <cell r="P1542">
            <v>1.42</v>
          </cell>
          <cell r="Q1542">
            <v>678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  <cell r="I1543">
            <v>41</v>
          </cell>
          <cell r="J1543">
            <v>7.2601303411541204E-5</v>
          </cell>
          <cell r="K1543">
            <v>2402</v>
          </cell>
          <cell r="L1543">
            <v>3739.9482439016101</v>
          </cell>
          <cell r="M1543">
            <v>177</v>
          </cell>
          <cell r="N1543">
            <v>0.27039398222451899</v>
          </cell>
          <cell r="O1543">
            <v>180</v>
          </cell>
          <cell r="Q1543">
            <v>3148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  <cell r="I1544">
            <v>40</v>
          </cell>
          <cell r="J1544">
            <v>6.8585378835450594E-5</v>
          </cell>
          <cell r="K1544">
            <v>2519</v>
          </cell>
          <cell r="L1544">
            <v>205.02847143027901</v>
          </cell>
          <cell r="M1544">
            <v>1628</v>
          </cell>
          <cell r="N1544">
            <v>1.28192246497188E-2</v>
          </cell>
          <cell r="O1544">
            <v>1848</v>
          </cell>
          <cell r="Q1544">
            <v>3089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  <cell r="I1545">
            <v>294</v>
          </cell>
          <cell r="J1545">
            <v>9.3720798740270204E-5</v>
          </cell>
          <cell r="K1545">
            <v>1802</v>
          </cell>
          <cell r="L1545">
            <v>2063.8242532192698</v>
          </cell>
          <cell r="M1545">
            <v>440</v>
          </cell>
          <cell r="N1545">
            <v>0.18222551439996601</v>
          </cell>
          <cell r="O1545">
            <v>393</v>
          </cell>
          <cell r="Q1545">
            <v>2838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  <cell r="I1546">
            <v>14</v>
          </cell>
          <cell r="J1546">
            <v>1.18320043839048E-4</v>
          </cell>
          <cell r="K1546">
            <v>1223</v>
          </cell>
          <cell r="L1546">
            <v>1563.2661201614701</v>
          </cell>
          <cell r="M1546">
            <v>575</v>
          </cell>
          <cell r="N1546">
            <v>0.17456989257707001</v>
          </cell>
          <cell r="O1546">
            <v>419</v>
          </cell>
          <cell r="Q1546">
            <v>3465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  <cell r="I1547">
            <v>90</v>
          </cell>
          <cell r="J1547">
            <v>8.6624824883513698E-5</v>
          </cell>
          <cell r="K1547">
            <v>2018</v>
          </cell>
          <cell r="L1547">
            <v>1503.1800523819199</v>
          </cell>
          <cell r="M1547">
            <v>596</v>
          </cell>
          <cell r="N1547">
            <v>0.10730768246269599</v>
          </cell>
          <cell r="O1547">
            <v>724</v>
          </cell>
          <cell r="P1547">
            <v>0.04</v>
          </cell>
          <cell r="Q1547">
            <v>2109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  <cell r="I1548">
            <v>103</v>
          </cell>
          <cell r="J1548">
            <v>2.3777079099249699E-5</v>
          </cell>
          <cell r="K1548">
            <v>3506</v>
          </cell>
          <cell r="L1548">
            <v>0.99149434376978096</v>
          </cell>
          <cell r="M1548">
            <v>2893</v>
          </cell>
          <cell r="N1548">
            <v>6.29393559069456E-5</v>
          </cell>
          <cell r="O1548">
            <v>2896</v>
          </cell>
          <cell r="P1548">
            <v>1.94</v>
          </cell>
          <cell r="Q1548">
            <v>629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  <cell r="I1549">
            <v>11</v>
          </cell>
          <cell r="J1549">
            <v>2.7821518911382102E-5</v>
          </cell>
          <cell r="K1549">
            <v>3461</v>
          </cell>
          <cell r="L1549">
            <v>483.48462579534799</v>
          </cell>
          <cell r="M1549">
            <v>1212</v>
          </cell>
          <cell r="N1549">
            <v>2.8226644228771799E-2</v>
          </cell>
          <cell r="O1549">
            <v>1493</v>
          </cell>
          <cell r="Q1549">
            <v>3149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  <cell r="I1550">
            <v>11</v>
          </cell>
          <cell r="J1550">
            <v>4.3875175296389799E-5</v>
          </cell>
          <cell r="K1550">
            <v>3191</v>
          </cell>
          <cell r="L1550">
            <v>579.64603987674798</v>
          </cell>
          <cell r="M1550">
            <v>1124</v>
          </cell>
          <cell r="N1550">
            <v>4.6116644722635103E-2</v>
          </cell>
          <cell r="O1550">
            <v>1223</v>
          </cell>
          <cell r="Q1550">
            <v>3440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  <cell r="I1551">
            <v>134</v>
          </cell>
          <cell r="J1551">
            <v>1.4915646072320301E-5</v>
          </cell>
          <cell r="K1551">
            <v>3586</v>
          </cell>
          <cell r="L1551">
            <v>46.6158061140397</v>
          </cell>
          <cell r="M1551">
            <v>2237</v>
          </cell>
          <cell r="N1551">
            <v>8.8159142220809697E-4</v>
          </cell>
          <cell r="O1551">
            <v>2657</v>
          </cell>
          <cell r="Q1551">
            <v>2698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  <cell r="I1552">
            <v>14</v>
          </cell>
          <cell r="J1552">
            <v>1.2445002253765999E-4</v>
          </cell>
          <cell r="K1552">
            <v>1111</v>
          </cell>
          <cell r="L1552">
            <v>261.45368071931898</v>
          </cell>
          <cell r="M1552">
            <v>1520</v>
          </cell>
          <cell r="N1552">
            <v>3.2250122715565599E-2</v>
          </cell>
          <cell r="O1552">
            <v>1423</v>
          </cell>
          <cell r="Q1552">
            <v>3140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  <cell r="I1553">
            <v>201</v>
          </cell>
          <cell r="J1553">
            <v>7.6403416619654594E-5</v>
          </cell>
          <cell r="K1553">
            <v>2297</v>
          </cell>
          <cell r="L1553">
            <v>864.72275092623499</v>
          </cell>
          <cell r="M1553">
            <v>905</v>
          </cell>
          <cell r="N1553">
            <v>6.1210127604857403E-2</v>
          </cell>
          <cell r="O1553">
            <v>1052</v>
          </cell>
          <cell r="P1553">
            <v>0.06</v>
          </cell>
          <cell r="Q1553">
            <v>1790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  <cell r="I1554">
            <v>39</v>
          </cell>
          <cell r="J1554">
            <v>6.0989168606540298E-5</v>
          </cell>
          <cell r="K1554">
            <v>2747</v>
          </cell>
          <cell r="L1554">
            <v>818.05932769035905</v>
          </cell>
          <cell r="M1554">
            <v>926</v>
          </cell>
          <cell r="N1554">
            <v>6.4211919430947506E-2</v>
          </cell>
          <cell r="O1554">
            <v>1026</v>
          </cell>
          <cell r="P1554">
            <v>3.17</v>
          </cell>
          <cell r="Q1554">
            <v>558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  <cell r="I1555">
            <v>20</v>
          </cell>
          <cell r="J1555">
            <v>1.18357761675724E-4</v>
          </cell>
          <cell r="K1555">
            <v>1220</v>
          </cell>
          <cell r="L1555">
            <v>279.52943619463099</v>
          </cell>
          <cell r="M1555">
            <v>1473</v>
          </cell>
          <cell r="N1555">
            <v>2.5690179227262799E-2</v>
          </cell>
          <cell r="O1555">
            <v>1539</v>
          </cell>
          <cell r="P1555">
            <v>7.0000000000000007E-2</v>
          </cell>
          <cell r="Q1555">
            <v>1683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  <cell r="I1556">
            <v>24</v>
          </cell>
          <cell r="J1556">
            <v>1.0952189480424999E-4</v>
          </cell>
          <cell r="K1556">
            <v>1421</v>
          </cell>
          <cell r="L1556">
            <v>99.072357348319201</v>
          </cell>
          <cell r="M1556">
            <v>1957</v>
          </cell>
          <cell r="N1556">
            <v>1.2944257974837999E-2</v>
          </cell>
          <cell r="O1556">
            <v>1846</v>
          </cell>
          <cell r="P1556">
            <v>0.05</v>
          </cell>
          <cell r="Q1556">
            <v>2040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  <cell r="I1557">
            <v>318</v>
          </cell>
          <cell r="J1557">
            <v>8.9641673993892101E-5</v>
          </cell>
          <cell r="K1557">
            <v>1926</v>
          </cell>
          <cell r="L1557">
            <v>2383.6073140399499</v>
          </cell>
          <cell r="M1557">
            <v>362</v>
          </cell>
          <cell r="N1557">
            <v>0.194450124570025</v>
          </cell>
          <cell r="O1557">
            <v>350</v>
          </cell>
          <cell r="P1557">
            <v>1.05</v>
          </cell>
          <cell r="Q1557">
            <v>720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  <cell r="I1558">
            <v>96</v>
          </cell>
          <cell r="J1558">
            <v>1.2656584704018301E-4</v>
          </cell>
          <cell r="K1558">
            <v>1070</v>
          </cell>
          <cell r="L1558">
            <v>343.90773450826498</v>
          </cell>
          <cell r="M1558">
            <v>1382</v>
          </cell>
          <cell r="N1558">
            <v>4.7076125137491001E-2</v>
          </cell>
          <cell r="O1558">
            <v>1210</v>
          </cell>
          <cell r="Q1558">
            <v>2751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  <cell r="I1559">
            <v>74</v>
          </cell>
          <cell r="J1559">
            <v>1.0720259624203201E-4</v>
          </cell>
          <cell r="K1559">
            <v>1468</v>
          </cell>
          <cell r="L1559">
            <v>178.95999101394301</v>
          </cell>
          <cell r="M1559">
            <v>1685</v>
          </cell>
          <cell r="N1559">
            <v>2.5291677851342901E-2</v>
          </cell>
          <cell r="O1559">
            <v>1549</v>
          </cell>
          <cell r="P1559">
            <v>0.04</v>
          </cell>
          <cell r="Q1559">
            <v>2144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  <cell r="I1560">
            <v>21</v>
          </cell>
          <cell r="J1560">
            <v>6.66156796623476E-5</v>
          </cell>
          <cell r="K1560">
            <v>2567</v>
          </cell>
          <cell r="L1560">
            <v>514.92325099555705</v>
          </cell>
          <cell r="M1560">
            <v>1187</v>
          </cell>
          <cell r="N1560">
            <v>3.3992816345856901E-2</v>
          </cell>
          <cell r="O1560">
            <v>1386</v>
          </cell>
          <cell r="Q1560">
            <v>3480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  <cell r="I1561">
            <v>41</v>
          </cell>
          <cell r="J1561">
            <v>8.5186968091165399E-5</v>
          </cell>
          <cell r="K1561">
            <v>2053</v>
          </cell>
          <cell r="L1561">
            <v>359.37684913527499</v>
          </cell>
          <cell r="M1561">
            <v>1357</v>
          </cell>
          <cell r="N1561">
            <v>3.3837479024236401E-2</v>
          </cell>
          <cell r="O1561">
            <v>1390</v>
          </cell>
          <cell r="P1561">
            <v>0.08</v>
          </cell>
          <cell r="Q1561">
            <v>1592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  <cell r="I1562">
            <v>66</v>
          </cell>
          <cell r="J1562">
            <v>1.20543975479825E-4</v>
          </cell>
          <cell r="K1562">
            <v>1177</v>
          </cell>
          <cell r="L1562">
            <v>1190.2744624110601</v>
          </cell>
          <cell r="M1562">
            <v>738</v>
          </cell>
          <cell r="N1562">
            <v>9.2173679027831898E-2</v>
          </cell>
          <cell r="O1562">
            <v>812</v>
          </cell>
          <cell r="P1562">
            <v>0.04</v>
          </cell>
          <cell r="Q1562">
            <v>2090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  <cell r="I1563">
            <v>161</v>
          </cell>
          <cell r="J1563">
            <v>8.2164590507170906E-5</v>
          </cell>
          <cell r="K1563">
            <v>2148</v>
          </cell>
          <cell r="L1563">
            <v>3017.9059803067898</v>
          </cell>
          <cell r="M1563">
            <v>267</v>
          </cell>
          <cell r="N1563">
            <v>0.236635253434895</v>
          </cell>
          <cell r="O1563">
            <v>244</v>
          </cell>
          <cell r="P1563">
            <v>1.18</v>
          </cell>
          <cell r="Q1563">
            <v>703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  <cell r="I1564">
            <v>237</v>
          </cell>
          <cell r="J1564">
            <v>9.1450565331739294E-5</v>
          </cell>
          <cell r="K1564">
            <v>1860</v>
          </cell>
          <cell r="L1564">
            <v>2378.2716326823502</v>
          </cell>
          <cell r="M1564">
            <v>365</v>
          </cell>
          <cell r="N1564">
            <v>0.183958918935164</v>
          </cell>
          <cell r="O1564">
            <v>389</v>
          </cell>
          <cell r="P1564">
            <v>0.06</v>
          </cell>
          <cell r="Q1564">
            <v>1796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  <cell r="I1565">
            <v>11</v>
          </cell>
          <cell r="J1565">
            <v>1.2572439564709399E-4</v>
          </cell>
          <cell r="K1565">
            <v>1083</v>
          </cell>
          <cell r="L1565">
            <v>6.6083215253108396E-2</v>
          </cell>
          <cell r="M1565">
            <v>3201</v>
          </cell>
          <cell r="N1565">
            <v>8.3062535945016108E-6</v>
          </cell>
          <cell r="O1565">
            <v>3114</v>
          </cell>
          <cell r="Q1565">
            <v>3084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  <cell r="I1566">
            <v>65</v>
          </cell>
          <cell r="J1566">
            <v>6.4265344525875394E-5</v>
          </cell>
          <cell r="K1566">
            <v>2635</v>
          </cell>
          <cell r="L1566">
            <v>5852.1242895986197</v>
          </cell>
          <cell r="M1566">
            <v>38</v>
          </cell>
          <cell r="N1566">
            <v>0.359777832332835</v>
          </cell>
          <cell r="O1566">
            <v>89</v>
          </cell>
          <cell r="P1566">
            <v>2.42</v>
          </cell>
          <cell r="Q1566">
            <v>605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  <cell r="I1567">
            <v>232</v>
          </cell>
          <cell r="J1567">
            <v>7.7127730617513397E-5</v>
          </cell>
          <cell r="K1567">
            <v>2284</v>
          </cell>
          <cell r="L1567">
            <v>1055.6938078451601</v>
          </cell>
          <cell r="M1567">
            <v>794</v>
          </cell>
          <cell r="N1567">
            <v>7.0347707758223202E-2</v>
          </cell>
          <cell r="O1567">
            <v>977</v>
          </cell>
          <cell r="P1567">
            <v>6.25</v>
          </cell>
          <cell r="Q1567">
            <v>470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  <cell r="I1568">
            <v>12</v>
          </cell>
          <cell r="J1568">
            <v>1.4733226938308899E-4</v>
          </cell>
          <cell r="K1568">
            <v>769</v>
          </cell>
          <cell r="L1568">
            <v>1798.1732396139901</v>
          </cell>
          <cell r="M1568">
            <v>507</v>
          </cell>
          <cell r="N1568">
            <v>0.20266578540216901</v>
          </cell>
          <cell r="O1568">
            <v>319</v>
          </cell>
          <cell r="Q1568">
            <v>3507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  <cell r="I1569">
            <v>172</v>
          </cell>
          <cell r="J1569">
            <v>7.0376399932737296E-5</v>
          </cell>
          <cell r="K1569">
            <v>2458</v>
          </cell>
          <cell r="L1569">
            <v>3307.1204462994101</v>
          </cell>
          <cell r="M1569">
            <v>223</v>
          </cell>
          <cell r="N1569">
            <v>0.22644522578884799</v>
          </cell>
          <cell r="O1569">
            <v>267</v>
          </cell>
          <cell r="P1569">
            <v>1.68</v>
          </cell>
          <cell r="Q1569">
            <v>653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  <cell r="I1570">
            <v>47</v>
          </cell>
          <cell r="J1570">
            <v>1.0847876088202699E-4</v>
          </cell>
          <cell r="K1570">
            <v>1437</v>
          </cell>
          <cell r="L1570">
            <v>74.886834689211497</v>
          </cell>
          <cell r="M1570">
            <v>2068</v>
          </cell>
          <cell r="N1570">
            <v>4.7600910194666403E-3</v>
          </cell>
          <cell r="O1570">
            <v>2218</v>
          </cell>
          <cell r="P1570">
            <v>0.03</v>
          </cell>
          <cell r="Q1570">
            <v>2307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  <cell r="I1571">
            <v>157</v>
          </cell>
          <cell r="J1571">
            <v>1.09319516270308E-4</v>
          </cell>
          <cell r="K1571">
            <v>1426</v>
          </cell>
          <cell r="L1571">
            <v>527.98199706468699</v>
          </cell>
          <cell r="M1571">
            <v>1175</v>
          </cell>
          <cell r="N1571">
            <v>5.8864911071200003E-2</v>
          </cell>
          <cell r="O1571">
            <v>1070</v>
          </cell>
          <cell r="P1571">
            <v>0.04</v>
          </cell>
          <cell r="Q1571">
            <v>2210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  <cell r="I1572">
            <v>29</v>
          </cell>
          <cell r="J1572">
            <v>8.3621926153552604E-5</v>
          </cell>
          <cell r="K1572">
            <v>2107</v>
          </cell>
          <cell r="L1572">
            <v>2006.46512298076</v>
          </cell>
          <cell r="M1572">
            <v>455</v>
          </cell>
          <cell r="N1572">
            <v>0.133880104214505</v>
          </cell>
          <cell r="O1572">
            <v>590</v>
          </cell>
          <cell r="Q1572">
            <v>3007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  <cell r="I1573">
            <v>94</v>
          </cell>
          <cell r="J1573">
            <v>9.1372994452823506E-5</v>
          </cell>
          <cell r="K1573">
            <v>1865</v>
          </cell>
          <cell r="L1573">
            <v>1176.52939387331</v>
          </cell>
          <cell r="M1573">
            <v>743</v>
          </cell>
          <cell r="N1573">
            <v>0.100761029004185</v>
          </cell>
          <cell r="O1573">
            <v>759</v>
          </cell>
          <cell r="P1573">
            <v>0.03</v>
          </cell>
          <cell r="Q1573">
            <v>2406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  <cell r="I1574">
            <v>17</v>
          </cell>
          <cell r="J1574">
            <v>9.9768769587171805E-5</v>
          </cell>
          <cell r="K1574">
            <v>1653</v>
          </cell>
          <cell r="L1574">
            <v>103.60575828611699</v>
          </cell>
          <cell r="M1574">
            <v>1932</v>
          </cell>
          <cell r="N1574">
            <v>9.5301919310177008E-3</v>
          </cell>
          <cell r="O1574">
            <v>1981</v>
          </cell>
          <cell r="Q1574">
            <v>3014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  <cell r="I1575">
            <v>117</v>
          </cell>
          <cell r="J1575">
            <v>6.5838375580163706E-5</v>
          </cell>
          <cell r="K1575">
            <v>2591</v>
          </cell>
          <cell r="L1575">
            <v>548.85060583981203</v>
          </cell>
          <cell r="M1575">
            <v>1147</v>
          </cell>
          <cell r="N1575">
            <v>3.23227995418695E-2</v>
          </cell>
          <cell r="O1575">
            <v>1420</v>
          </cell>
          <cell r="P1575">
            <v>0.03</v>
          </cell>
          <cell r="Q1575">
            <v>2407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  <cell r="I1576">
            <v>128</v>
          </cell>
          <cell r="J1576">
            <v>5.8427918777558403E-5</v>
          </cell>
          <cell r="K1576">
            <v>2822</v>
          </cell>
          <cell r="L1576">
            <v>1357.68458665192</v>
          </cell>
          <cell r="M1576">
            <v>659</v>
          </cell>
          <cell r="N1576">
            <v>8.1061644268953501E-2</v>
          </cell>
          <cell r="O1576">
            <v>890</v>
          </cell>
          <cell r="P1576">
            <v>0.03</v>
          </cell>
          <cell r="Q1576">
            <v>2338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  <cell r="I1577">
            <v>119</v>
          </cell>
          <cell r="J1577">
            <v>1.00083824335066E-4</v>
          </cell>
          <cell r="K1577">
            <v>1645</v>
          </cell>
          <cell r="L1577">
            <v>276.79495556278601</v>
          </cell>
          <cell r="M1577">
            <v>1481</v>
          </cell>
          <cell r="N1577">
            <v>2.4330022773811799E-2</v>
          </cell>
          <cell r="O1577">
            <v>1568</v>
          </cell>
          <cell r="P1577">
            <v>0.03</v>
          </cell>
          <cell r="Q1577">
            <v>2398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  <cell r="I1578">
            <v>12</v>
          </cell>
          <cell r="J1578">
            <v>7.0709636202082E-5</v>
          </cell>
          <cell r="K1578">
            <v>2451</v>
          </cell>
          <cell r="L1578">
            <v>336.23640786451801</v>
          </cell>
          <cell r="M1578">
            <v>1392</v>
          </cell>
          <cell r="N1578">
            <v>1.99945232280146E-2</v>
          </cell>
          <cell r="O1578">
            <v>1670</v>
          </cell>
          <cell r="P1578">
            <v>0.05</v>
          </cell>
          <cell r="Q1578">
            <v>1997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  <cell r="I1579">
            <v>132</v>
          </cell>
          <cell r="J1579">
            <v>5.0065290203995298E-5</v>
          </cell>
          <cell r="K1579">
            <v>3036</v>
          </cell>
          <cell r="L1579">
            <v>1217.70732483601</v>
          </cell>
          <cell r="M1579">
            <v>718</v>
          </cell>
          <cell r="N1579">
            <v>5.7494035017559501E-2</v>
          </cell>
          <cell r="O1579">
            <v>1085</v>
          </cell>
          <cell r="P1579">
            <v>0.03</v>
          </cell>
          <cell r="Q1579">
            <v>2323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  <cell r="I1580">
            <v>181</v>
          </cell>
          <cell r="J1580">
            <v>6.1590691442065602E-5</v>
          </cell>
          <cell r="K1580">
            <v>2729</v>
          </cell>
          <cell r="L1580">
            <v>1004.63281755868</v>
          </cell>
          <cell r="M1580">
            <v>832</v>
          </cell>
          <cell r="N1580">
            <v>5.8398507152236399E-2</v>
          </cell>
          <cell r="O1580">
            <v>1075</v>
          </cell>
          <cell r="P1580">
            <v>0.03</v>
          </cell>
          <cell r="Q1580">
            <v>2280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  <cell r="I1581">
            <v>91</v>
          </cell>
          <cell r="J1581">
            <v>1.3717191714849E-4</v>
          </cell>
          <cell r="K1581">
            <v>905</v>
          </cell>
          <cell r="L1581">
            <v>720.768505299651</v>
          </cell>
          <cell r="M1581">
            <v>998</v>
          </cell>
          <cell r="N1581">
            <v>7.2102191039308802E-2</v>
          </cell>
          <cell r="O1581">
            <v>963</v>
          </cell>
          <cell r="P1581">
            <v>0.02</v>
          </cell>
          <cell r="Q1581">
            <v>2565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  <cell r="I1582">
            <v>80</v>
          </cell>
          <cell r="J1582">
            <v>8.31040881765355E-5</v>
          </cell>
          <cell r="K1582">
            <v>2129</v>
          </cell>
          <cell r="L1582">
            <v>308.87817958627301</v>
          </cell>
          <cell r="M1582">
            <v>1434</v>
          </cell>
          <cell r="N1582">
            <v>2.4688848822887501E-2</v>
          </cell>
          <cell r="O1582">
            <v>1566</v>
          </cell>
          <cell r="P1582">
            <v>37.44</v>
          </cell>
          <cell r="Q1582">
            <v>201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  <cell r="I1583">
            <v>4</v>
          </cell>
          <cell r="J1583">
            <v>6.2430123762169306E-5</v>
          </cell>
          <cell r="K1583">
            <v>2709</v>
          </cell>
          <cell r="L1583">
            <v>118.965641429916</v>
          </cell>
          <cell r="M1583">
            <v>1873</v>
          </cell>
          <cell r="N1583">
            <v>7.6072844428521401E-3</v>
          </cell>
          <cell r="O1583">
            <v>2065</v>
          </cell>
          <cell r="P1583">
            <v>0.09</v>
          </cell>
          <cell r="Q1583">
            <v>1531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  <cell r="I1584">
            <v>17</v>
          </cell>
          <cell r="J1584">
            <v>1.0747854003057E-4</v>
          </cell>
          <cell r="K1584">
            <v>1465</v>
          </cell>
          <cell r="L1584">
            <v>324.50367259099897</v>
          </cell>
          <cell r="M1584">
            <v>1407</v>
          </cell>
          <cell r="N1584">
            <v>3.3035635145719902E-2</v>
          </cell>
          <cell r="O1584">
            <v>1406</v>
          </cell>
          <cell r="P1584">
            <v>18.93</v>
          </cell>
          <cell r="Q1584">
            <v>316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  <cell r="I1585">
            <v>204</v>
          </cell>
          <cell r="J1585">
            <v>9.5492394601802202E-5</v>
          </cell>
          <cell r="K1585">
            <v>1742</v>
          </cell>
          <cell r="L1585">
            <v>157.715282263679</v>
          </cell>
          <cell r="M1585">
            <v>1755</v>
          </cell>
          <cell r="N1585">
            <v>1.73516394236049E-2</v>
          </cell>
          <cell r="O1585">
            <v>1728</v>
          </cell>
          <cell r="P1585">
            <v>0.18</v>
          </cell>
          <cell r="Q1585">
            <v>1217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  <cell r="I1586">
            <v>145</v>
          </cell>
          <cell r="J1586">
            <v>1.3633765860908501E-4</v>
          </cell>
          <cell r="K1586">
            <v>916</v>
          </cell>
          <cell r="L1586">
            <v>329.10854875528702</v>
          </cell>
          <cell r="M1586">
            <v>1398</v>
          </cell>
          <cell r="N1586">
            <v>4.7917993840814001E-2</v>
          </cell>
          <cell r="O1586">
            <v>1201</v>
          </cell>
          <cell r="P1586">
            <v>65.5</v>
          </cell>
          <cell r="Q1586">
            <v>77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  <cell r="I1587">
            <v>140</v>
          </cell>
          <cell r="J1587">
            <v>1.02185027558796E-4</v>
          </cell>
          <cell r="K1587">
            <v>1600</v>
          </cell>
          <cell r="L1587">
            <v>523.03359949813205</v>
          </cell>
          <cell r="M1587">
            <v>1179</v>
          </cell>
          <cell r="N1587">
            <v>4.9736425746696199E-2</v>
          </cell>
          <cell r="O1587">
            <v>1180</v>
          </cell>
          <cell r="P1587">
            <v>56.24</v>
          </cell>
          <cell r="Q1587">
            <v>100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  <cell r="I1588">
            <v>37</v>
          </cell>
          <cell r="J1588">
            <v>1.11142443013188E-4</v>
          </cell>
          <cell r="K1588">
            <v>1390</v>
          </cell>
          <cell r="L1588">
            <v>255.794656689775</v>
          </cell>
          <cell r="M1588">
            <v>1533</v>
          </cell>
          <cell r="N1588">
            <v>2.92807272056861E-2</v>
          </cell>
          <cell r="O1588">
            <v>1480</v>
          </cell>
          <cell r="P1588">
            <v>0.23</v>
          </cell>
          <cell r="Q1588">
            <v>1113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  <cell r="I1589">
            <v>154</v>
          </cell>
          <cell r="J1589">
            <v>6.9313812472701806E-5</v>
          </cell>
          <cell r="K1589">
            <v>2496</v>
          </cell>
          <cell r="L1589">
            <v>5271.5558534358897</v>
          </cell>
          <cell r="M1589">
            <v>56</v>
          </cell>
          <cell r="N1589">
            <v>0.34799662196965298</v>
          </cell>
          <cell r="O1589">
            <v>98</v>
          </cell>
          <cell r="P1589">
            <v>7.0000000000000007E-2</v>
          </cell>
          <cell r="Q1589">
            <v>1725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  <cell r="I1590">
            <v>22</v>
          </cell>
          <cell r="J1590">
            <v>6.1262091300952906E-5</v>
          </cell>
          <cell r="K1590">
            <v>2743</v>
          </cell>
          <cell r="L1590">
            <v>4314.2776978232596</v>
          </cell>
          <cell r="M1590">
            <v>123</v>
          </cell>
          <cell r="N1590">
            <v>0.30901337898555598</v>
          </cell>
          <cell r="O1590">
            <v>128</v>
          </cell>
          <cell r="P1590">
            <v>0.04</v>
          </cell>
          <cell r="Q1590">
            <v>2136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  <cell r="I1591">
            <v>53</v>
          </cell>
          <cell r="J1591">
            <v>3.70747244953647E-5</v>
          </cell>
          <cell r="K1591">
            <v>3313</v>
          </cell>
          <cell r="L1591">
            <v>6512.8185848020103</v>
          </cell>
          <cell r="M1591">
            <v>18</v>
          </cell>
          <cell r="N1591">
            <v>0.235757804384326</v>
          </cell>
          <cell r="O1591">
            <v>245</v>
          </cell>
          <cell r="P1591">
            <v>7.0000000000000007E-2</v>
          </cell>
          <cell r="Q1591">
            <v>1773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  <cell r="I1592">
            <v>9</v>
          </cell>
          <cell r="J1592">
            <v>1.8966542282012298E-5</v>
          </cell>
          <cell r="K1592">
            <v>3553</v>
          </cell>
          <cell r="L1592">
            <v>1301.63527246481</v>
          </cell>
          <cell r="M1592">
            <v>682</v>
          </cell>
          <cell r="N1592">
            <v>2.4301835578354501E-2</v>
          </cell>
          <cell r="O1592">
            <v>1570</v>
          </cell>
          <cell r="Q1592">
            <v>3589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  <cell r="I1593">
            <v>14</v>
          </cell>
          <cell r="J1593">
            <v>5.4277995332085898E-5</v>
          </cell>
          <cell r="K1593">
            <v>2938</v>
          </cell>
          <cell r="L1593">
            <v>2071.3936787198199</v>
          </cell>
          <cell r="M1593">
            <v>437</v>
          </cell>
          <cell r="N1593">
            <v>9.21452990858279E-2</v>
          </cell>
          <cell r="O1593">
            <v>814</v>
          </cell>
          <cell r="P1593">
            <v>0.02</v>
          </cell>
          <cell r="Q1593">
            <v>2539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  <cell r="I1594">
            <v>39</v>
          </cell>
          <cell r="J1594">
            <v>4.46279324885261E-4</v>
          </cell>
          <cell r="K1594">
            <v>48</v>
          </cell>
          <cell r="L1594">
            <v>3225.6010997527601</v>
          </cell>
          <cell r="M1594">
            <v>233</v>
          </cell>
          <cell r="N1594">
            <v>1.2523945921845401</v>
          </cell>
          <cell r="O1594">
            <v>7</v>
          </cell>
          <cell r="P1594">
            <v>0.24</v>
          </cell>
          <cell r="Q1594">
            <v>1102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  <cell r="I1595">
            <v>33</v>
          </cell>
          <cell r="J1595">
            <v>1.81063351715927E-4</v>
          </cell>
          <cell r="K1595">
            <v>503</v>
          </cell>
          <cell r="L1595">
            <v>584.74004297922704</v>
          </cell>
          <cell r="M1595">
            <v>1118</v>
          </cell>
          <cell r="N1595">
            <v>5.3967726391004903E-2</v>
          </cell>
          <cell r="O1595">
            <v>1135</v>
          </cell>
          <cell r="P1595">
            <v>0.19</v>
          </cell>
          <cell r="Q1595">
            <v>1195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  <cell r="I1596">
            <v>63</v>
          </cell>
          <cell r="J1596">
            <v>1.37751633802609E-4</v>
          </cell>
          <cell r="K1596">
            <v>898</v>
          </cell>
          <cell r="L1596">
            <v>828.37489033911902</v>
          </cell>
          <cell r="M1596">
            <v>922</v>
          </cell>
          <cell r="N1596">
            <v>8.6533617161458895E-2</v>
          </cell>
          <cell r="O1596">
            <v>848</v>
          </cell>
          <cell r="P1596">
            <v>0.57999999999999996</v>
          </cell>
          <cell r="Q1596">
            <v>859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  <cell r="I1597">
            <v>125</v>
          </cell>
          <cell r="J1597">
            <v>1.34448542739846E-4</v>
          </cell>
          <cell r="K1597">
            <v>937</v>
          </cell>
          <cell r="L1597">
            <v>1828.9756365744699</v>
          </cell>
          <cell r="M1597">
            <v>497</v>
          </cell>
          <cell r="N1597">
            <v>0.163546430292032</v>
          </cell>
          <cell r="O1597">
            <v>456</v>
          </cell>
          <cell r="P1597">
            <v>0.7</v>
          </cell>
          <cell r="Q1597">
            <v>806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  <cell r="I1598">
            <v>214</v>
          </cell>
          <cell r="J1598">
            <v>1.72512595709293E-4</v>
          </cell>
          <cell r="K1598">
            <v>547</v>
          </cell>
          <cell r="L1598">
            <v>156.17205086038399</v>
          </cell>
          <cell r="M1598">
            <v>1761</v>
          </cell>
          <cell r="N1598">
            <v>2.2607401180236401E-2</v>
          </cell>
          <cell r="O1598">
            <v>1614</v>
          </cell>
          <cell r="P1598">
            <v>0.65</v>
          </cell>
          <cell r="Q1598">
            <v>825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  <cell r="I1599">
            <v>1</v>
          </cell>
          <cell r="J1599">
            <v>1.8685647228267E-4</v>
          </cell>
          <cell r="K1599">
            <v>464</v>
          </cell>
          <cell r="L1599">
            <v>6.6430700806005896E-2</v>
          </cell>
          <cell r="M1599">
            <v>3104</v>
          </cell>
          <cell r="N1599">
            <v>1.24130064038758E-5</v>
          </cell>
          <cell r="O1599">
            <v>3032</v>
          </cell>
          <cell r="P1599">
            <v>0.2</v>
          </cell>
          <cell r="Q1599">
            <v>1169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  <cell r="I1600">
            <v>186</v>
          </cell>
          <cell r="J1600">
            <v>5.6518234659223798E-5</v>
          </cell>
          <cell r="K1600">
            <v>2873</v>
          </cell>
          <cell r="L1600">
            <v>250.58796414604001</v>
          </cell>
          <cell r="M1600">
            <v>1538</v>
          </cell>
          <cell r="N1600">
            <v>1.4160915073878899E-2</v>
          </cell>
          <cell r="O1600">
            <v>1814</v>
          </cell>
          <cell r="P1600">
            <v>0.12</v>
          </cell>
          <cell r="Q1600">
            <v>1392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  <cell r="I1601">
            <v>30</v>
          </cell>
          <cell r="J1601">
            <v>9.1767791543264003E-5</v>
          </cell>
          <cell r="K1601">
            <v>1852</v>
          </cell>
          <cell r="L1601">
            <v>6349.6611592854497</v>
          </cell>
          <cell r="M1601">
            <v>21</v>
          </cell>
          <cell r="N1601">
            <v>0.61453569663879104</v>
          </cell>
          <cell r="O1601">
            <v>21</v>
          </cell>
          <cell r="P1601">
            <v>0.08</v>
          </cell>
          <cell r="Q1601">
            <v>1644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  <cell r="I1602">
            <v>140</v>
          </cell>
          <cell r="J1602">
            <v>1.6862994904494098E-5</v>
          </cell>
          <cell r="K1602">
            <v>3571</v>
          </cell>
          <cell r="L1602">
            <v>6.5611506572487405E-2</v>
          </cell>
          <cell r="M1602">
            <v>3334</v>
          </cell>
          <cell r="N1602">
            <v>1.12568255452827E-6</v>
          </cell>
          <cell r="O1602">
            <v>3581</v>
          </cell>
          <cell r="Q1602">
            <v>2813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  <cell r="I1603">
            <v>21</v>
          </cell>
          <cell r="J1603">
            <v>6.9405446819949899E-5</v>
          </cell>
          <cell r="K1603">
            <v>2492</v>
          </cell>
          <cell r="L1603">
            <v>78.903763810364495</v>
          </cell>
          <cell r="M1603">
            <v>2056</v>
          </cell>
          <cell r="N1603">
            <v>4.9653238579854602E-3</v>
          </cell>
          <cell r="O1603">
            <v>2206</v>
          </cell>
          <cell r="P1603">
            <v>0.04</v>
          </cell>
          <cell r="Q1603">
            <v>2140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  <cell r="I1604">
            <v>131</v>
          </cell>
          <cell r="J1604">
            <v>1.1261702843686E-4</v>
          </cell>
          <cell r="K1604">
            <v>1350</v>
          </cell>
          <cell r="L1604">
            <v>1727.56711597863</v>
          </cell>
          <cell r="M1604">
            <v>518</v>
          </cell>
          <cell r="N1604">
            <v>0.29712436375845303</v>
          </cell>
          <cell r="O1604">
            <v>139</v>
          </cell>
          <cell r="Q1604">
            <v>2675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  <cell r="I1605">
            <v>268</v>
          </cell>
          <cell r="J1605">
            <v>1.1959254743658E-4</v>
          </cell>
          <cell r="K1605">
            <v>1194</v>
          </cell>
          <cell r="L1605">
            <v>736.929069158826</v>
          </cell>
          <cell r="M1605">
            <v>987</v>
          </cell>
          <cell r="N1605">
            <v>7.9810977182038403E-2</v>
          </cell>
          <cell r="O1605">
            <v>902</v>
          </cell>
          <cell r="P1605">
            <v>28.67</v>
          </cell>
          <cell r="Q1605">
            <v>249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  <cell r="I1606">
            <v>5</v>
          </cell>
          <cell r="J1606">
            <v>8.4836774476570995E-5</v>
          </cell>
          <cell r="K1606">
            <v>2068</v>
          </cell>
          <cell r="L1606">
            <v>28.583681191712898</v>
          </cell>
          <cell r="M1606">
            <v>2354</v>
          </cell>
          <cell r="N1606">
            <v>2.3217043956171501E-3</v>
          </cell>
          <cell r="O1606">
            <v>2432</v>
          </cell>
          <cell r="P1606">
            <v>18.46</v>
          </cell>
          <cell r="Q1606">
            <v>321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  <cell r="I1607">
            <v>124</v>
          </cell>
          <cell r="J1607">
            <v>2.4726228141703799E-4</v>
          </cell>
          <cell r="K1607">
            <v>225</v>
          </cell>
          <cell r="L1607">
            <v>48.940772921575501</v>
          </cell>
          <cell r="M1607">
            <v>2215</v>
          </cell>
          <cell r="N1607">
            <v>9.0594735712638506E-3</v>
          </cell>
          <cell r="O1607">
            <v>1999</v>
          </cell>
          <cell r="P1607">
            <v>47.27</v>
          </cell>
          <cell r="Q1607">
            <v>135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  <cell r="I1608">
            <v>263</v>
          </cell>
          <cell r="J1608">
            <v>1.14968194053332E-4</v>
          </cell>
          <cell r="K1608">
            <v>1301</v>
          </cell>
          <cell r="L1608">
            <v>2595.5429937152699</v>
          </cell>
          <cell r="M1608">
            <v>331</v>
          </cell>
          <cell r="N1608">
            <v>0.27566915511079698</v>
          </cell>
          <cell r="O1608">
            <v>168</v>
          </cell>
          <cell r="P1608">
            <v>7.76</v>
          </cell>
          <cell r="Q1608">
            <v>441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  <cell r="I1609">
            <v>28</v>
          </cell>
          <cell r="J1609">
            <v>8.0252438492607299E-5</v>
          </cell>
          <cell r="K1609">
            <v>2198</v>
          </cell>
          <cell r="L1609">
            <v>368.38668172685999</v>
          </cell>
          <cell r="M1609">
            <v>1342</v>
          </cell>
          <cell r="N1609">
            <v>1.4533396505502401E-2</v>
          </cell>
          <cell r="O1609">
            <v>1803</v>
          </cell>
          <cell r="Q1609">
            <v>3083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  <cell r="I1610">
            <v>109</v>
          </cell>
          <cell r="J1610">
            <v>1.01732999822747E-4</v>
          </cell>
          <cell r="K1610">
            <v>1611</v>
          </cell>
          <cell r="L1610">
            <v>2445.3376791012201</v>
          </cell>
          <cell r="M1610">
            <v>351</v>
          </cell>
          <cell r="N1610">
            <v>0.27294883958127902</v>
          </cell>
          <cell r="O1610">
            <v>172</v>
          </cell>
          <cell r="P1610">
            <v>0.09</v>
          </cell>
          <cell r="Q1610">
            <v>1540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  <cell r="I1611">
            <v>198</v>
          </cell>
          <cell r="J1611">
            <v>1.09569195451007E-4</v>
          </cell>
          <cell r="K1611">
            <v>1420</v>
          </cell>
          <cell r="L1611">
            <v>1232.3374193432801</v>
          </cell>
          <cell r="M1611">
            <v>713</v>
          </cell>
          <cell r="N1611">
            <v>0.106357651737638</v>
          </cell>
          <cell r="O1611">
            <v>728</v>
          </cell>
          <cell r="P1611">
            <v>11.14</v>
          </cell>
          <cell r="Q1611">
            <v>387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  <cell r="I1612">
            <v>73</v>
          </cell>
          <cell r="J1612">
            <v>6.6706699701719695E-5</v>
          </cell>
          <cell r="K1612">
            <v>2564</v>
          </cell>
          <cell r="L1612">
            <v>1385.83234245924</v>
          </cell>
          <cell r="M1612">
            <v>644</v>
          </cell>
          <cell r="N1612">
            <v>8.9783510515209594E-2</v>
          </cell>
          <cell r="O1612">
            <v>823</v>
          </cell>
          <cell r="P1612">
            <v>0.06</v>
          </cell>
          <cell r="Q1612">
            <v>1788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  <cell r="I1613">
            <v>59</v>
          </cell>
          <cell r="J1613">
            <v>2.6416148413208501E-4</v>
          </cell>
          <cell r="K1613">
            <v>185</v>
          </cell>
          <cell r="L1613">
            <v>3338.3604549901402</v>
          </cell>
          <cell r="M1613">
            <v>220</v>
          </cell>
          <cell r="N1613">
            <v>0.87628507791960997</v>
          </cell>
          <cell r="O1613">
            <v>9</v>
          </cell>
          <cell r="Q1613">
            <v>2774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  <cell r="I1614">
            <v>97</v>
          </cell>
          <cell r="J1614">
            <v>1.4319694497485699E-4</v>
          </cell>
          <cell r="K1614">
            <v>823</v>
          </cell>
          <cell r="L1614">
            <v>1232.8612629934401</v>
          </cell>
          <cell r="M1614">
            <v>712</v>
          </cell>
          <cell r="N1614">
            <v>0.17790226066440801</v>
          </cell>
          <cell r="O1614">
            <v>407</v>
          </cell>
          <cell r="P1614">
            <v>0.04</v>
          </cell>
          <cell r="Q1614">
            <v>2123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  <cell r="I1615">
            <v>96</v>
          </cell>
          <cell r="J1615">
            <v>9.7440100247733904E-5</v>
          </cell>
          <cell r="K1615">
            <v>1703</v>
          </cell>
          <cell r="L1615">
            <v>1.5518598086834601</v>
          </cell>
          <cell r="M1615">
            <v>2861</v>
          </cell>
          <cell r="N1615">
            <v>1.4528695611520901E-4</v>
          </cell>
          <cell r="O1615">
            <v>2859</v>
          </cell>
          <cell r="P1615">
            <v>0.05</v>
          </cell>
          <cell r="Q1615">
            <v>1918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  <cell r="I1616">
            <v>22</v>
          </cell>
          <cell r="J1616">
            <v>8.77340006065258E-5</v>
          </cell>
          <cell r="K1616">
            <v>1991</v>
          </cell>
          <cell r="L1616">
            <v>6.5615650525725003E-2</v>
          </cell>
          <cell r="M1616">
            <v>3331</v>
          </cell>
          <cell r="N1616">
            <v>5.7543434165215699E-6</v>
          </cell>
          <cell r="O1616">
            <v>3226</v>
          </cell>
          <cell r="P1616">
            <v>0.04</v>
          </cell>
          <cell r="Q1616">
            <v>2149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  <cell r="I1617">
            <v>32</v>
          </cell>
          <cell r="J1617">
            <v>8.7080528601290994E-5</v>
          </cell>
          <cell r="K1617">
            <v>2010</v>
          </cell>
          <cell r="L1617">
            <v>6.6191191641896394E-2</v>
          </cell>
          <cell r="M1617">
            <v>3171</v>
          </cell>
          <cell r="N1617">
            <v>5.76085774430681E-6</v>
          </cell>
          <cell r="O1617">
            <v>3225</v>
          </cell>
          <cell r="P1617">
            <v>0.06</v>
          </cell>
          <cell r="Q1617">
            <v>1903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  <cell r="I1618">
            <v>54</v>
          </cell>
          <cell r="J1618">
            <v>9.5438315636581803E-5</v>
          </cell>
          <cell r="K1618">
            <v>1746</v>
          </cell>
          <cell r="L1618">
            <v>6.5458071523453898E-2</v>
          </cell>
          <cell r="M1618">
            <v>3394</v>
          </cell>
          <cell r="N1618">
            <v>6.2483640871438499E-6</v>
          </cell>
          <cell r="O1618">
            <v>3200</v>
          </cell>
          <cell r="P1618">
            <v>0.04</v>
          </cell>
          <cell r="Q1618">
            <v>2187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  <cell r="I1619">
            <v>85</v>
          </cell>
          <cell r="J1619">
            <v>1.11664500646464E-4</v>
          </cell>
          <cell r="K1619">
            <v>1376</v>
          </cell>
          <cell r="L1619">
            <v>9.5946049992567701</v>
          </cell>
          <cell r="M1619">
            <v>2629</v>
          </cell>
          <cell r="N1619">
            <v>1.4937298230653299E-3</v>
          </cell>
          <cell r="O1619">
            <v>2560</v>
          </cell>
          <cell r="P1619">
            <v>0.09</v>
          </cell>
          <cell r="Q1619">
            <v>1575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  <cell r="I1620">
            <v>98</v>
          </cell>
          <cell r="J1620">
            <v>1.06734270846164E-4</v>
          </cell>
          <cell r="K1620">
            <v>1484</v>
          </cell>
          <cell r="L1620">
            <v>150.89001901051799</v>
          </cell>
          <cell r="M1620">
            <v>1774</v>
          </cell>
          <cell r="N1620">
            <v>1.90208257350458E-2</v>
          </cell>
          <cell r="O1620">
            <v>1689</v>
          </cell>
          <cell r="P1620">
            <v>0.06</v>
          </cell>
          <cell r="Q1620">
            <v>1871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  <cell r="I1621">
            <v>13</v>
          </cell>
          <cell r="J1621">
            <v>5.6437274067250701E-5</v>
          </cell>
          <cell r="K1621">
            <v>2875</v>
          </cell>
          <cell r="L1621">
            <v>2775.5237343470399</v>
          </cell>
          <cell r="M1621">
            <v>304</v>
          </cell>
          <cell r="N1621">
            <v>0.15680979530000899</v>
          </cell>
          <cell r="O1621">
            <v>486</v>
          </cell>
          <cell r="Q1621">
            <v>3200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  <cell r="I1622">
            <v>52</v>
          </cell>
          <cell r="J1622">
            <v>6.7218029453572006E-5</v>
          </cell>
          <cell r="K1622">
            <v>2553</v>
          </cell>
          <cell r="L1622">
            <v>180.74859644894201</v>
          </cell>
          <cell r="M1622">
            <v>1682</v>
          </cell>
          <cell r="N1622">
            <v>1.3918454017724E-2</v>
          </cell>
          <cell r="O1622">
            <v>1825</v>
          </cell>
          <cell r="P1622">
            <v>0.72</v>
          </cell>
          <cell r="Q1622">
            <v>800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  <cell r="I1623">
            <v>99</v>
          </cell>
          <cell r="J1623">
            <v>7.6036094228305797E-5</v>
          </cell>
          <cell r="K1623">
            <v>2307</v>
          </cell>
          <cell r="L1623">
            <v>290.50405605196698</v>
          </cell>
          <cell r="M1623">
            <v>1463</v>
          </cell>
          <cell r="N1623">
            <v>2.3256484083942298E-2</v>
          </cell>
          <cell r="O1623">
            <v>1596</v>
          </cell>
          <cell r="Q1623">
            <v>3109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  <cell r="I1624">
            <v>6</v>
          </cell>
          <cell r="J1624">
            <v>8.1439756589437196E-5</v>
          </cell>
          <cell r="K1624">
            <v>2169</v>
          </cell>
          <cell r="L1624">
            <v>654.36930242430901</v>
          </cell>
          <cell r="M1624">
            <v>1059</v>
          </cell>
          <cell r="N1624">
            <v>4.4930299386502601E-2</v>
          </cell>
          <cell r="O1624">
            <v>1233</v>
          </cell>
          <cell r="Q1624">
            <v>3526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  <cell r="I1625">
            <v>55</v>
          </cell>
          <cell r="J1625">
            <v>7.7592334390727807E-5</v>
          </cell>
          <cell r="K1625">
            <v>2274</v>
          </cell>
          <cell r="L1625">
            <v>96.694991865758595</v>
          </cell>
          <cell r="M1625">
            <v>1976</v>
          </cell>
          <cell r="N1625">
            <v>8.7004877143516193E-3</v>
          </cell>
          <cell r="O1625">
            <v>2017</v>
          </cell>
          <cell r="P1625">
            <v>0.03</v>
          </cell>
          <cell r="Q1625">
            <v>2248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  <cell r="I1626">
            <v>81</v>
          </cell>
          <cell r="J1626">
            <v>7.1408551556936494E-5</v>
          </cell>
          <cell r="K1626">
            <v>2436</v>
          </cell>
          <cell r="L1626">
            <v>994.18050839544503</v>
          </cell>
          <cell r="M1626">
            <v>837</v>
          </cell>
          <cell r="N1626">
            <v>6.3901147323054297E-2</v>
          </cell>
          <cell r="O1626">
            <v>1028</v>
          </cell>
          <cell r="P1626">
            <v>0.09</v>
          </cell>
          <cell r="Q1626">
            <v>1521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  <cell r="I1627">
            <v>2</v>
          </cell>
          <cell r="J1627">
            <v>8.8163669715868296E-5</v>
          </cell>
          <cell r="K1627">
            <v>1978</v>
          </cell>
          <cell r="L1627">
            <v>6.6431758675379496E-2</v>
          </cell>
          <cell r="M1627">
            <v>2995</v>
          </cell>
          <cell r="N1627">
            <v>5.8568676305004299E-6</v>
          </cell>
          <cell r="O1627">
            <v>3219</v>
          </cell>
          <cell r="Q1627">
            <v>3491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  <cell r="I1628">
            <v>121</v>
          </cell>
          <cell r="J1628">
            <v>6.3976942348681196E-5</v>
          </cell>
          <cell r="K1628">
            <v>2647</v>
          </cell>
          <cell r="L1628">
            <v>6.5158797752060002E-2</v>
          </cell>
          <cell r="M1628">
            <v>3556</v>
          </cell>
          <cell r="N1628">
            <v>4.16906357978061E-6</v>
          </cell>
          <cell r="O1628">
            <v>3324</v>
          </cell>
          <cell r="P1628">
            <v>0.02</v>
          </cell>
          <cell r="Q1628">
            <v>2479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  <cell r="I1629">
            <v>47</v>
          </cell>
          <cell r="J1629">
            <v>1.0906710841758701E-4</v>
          </cell>
          <cell r="K1629">
            <v>1427</v>
          </cell>
          <cell r="L1629">
            <v>0.73881049099297502</v>
          </cell>
          <cell r="M1629">
            <v>2906</v>
          </cell>
          <cell r="N1629">
            <v>2.9507428856537499E-5</v>
          </cell>
          <cell r="O1629">
            <v>2936</v>
          </cell>
          <cell r="P1629">
            <v>0.08</v>
          </cell>
          <cell r="Q1629">
            <v>1611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  <cell r="I1630">
            <v>95</v>
          </cell>
          <cell r="J1630">
            <v>1.03484007654754E-4</v>
          </cell>
          <cell r="K1630">
            <v>1560</v>
          </cell>
          <cell r="L1630">
            <v>21.818440399194301</v>
          </cell>
          <cell r="M1630">
            <v>2427</v>
          </cell>
          <cell r="N1630">
            <v>1.69269093324557E-3</v>
          </cell>
          <cell r="O1630">
            <v>2520</v>
          </cell>
          <cell r="Q1630">
            <v>2903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  <cell r="I1631">
            <v>80</v>
          </cell>
          <cell r="J1631">
            <v>8.3471092898434999E-5</v>
          </cell>
          <cell r="K1631">
            <v>2116</v>
          </cell>
          <cell r="L1631">
            <v>6.5228412802553995E-2</v>
          </cell>
          <cell r="M1631">
            <v>3492</v>
          </cell>
          <cell r="N1631">
            <v>5.4423054549439802E-6</v>
          </cell>
          <cell r="O1631">
            <v>3242</v>
          </cell>
          <cell r="P1631">
            <v>0.02</v>
          </cell>
          <cell r="Q1631">
            <v>2429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  <cell r="I1632">
            <v>31</v>
          </cell>
          <cell r="J1632">
            <v>7.01761910628799E-5</v>
          </cell>
          <cell r="K1632">
            <v>2467</v>
          </cell>
          <cell r="L1632">
            <v>53.791421471272997</v>
          </cell>
          <cell r="M1632">
            <v>2188</v>
          </cell>
          <cell r="N1632">
            <v>4.3630453544064099E-3</v>
          </cell>
          <cell r="O1632">
            <v>2236</v>
          </cell>
          <cell r="Q1632">
            <v>3344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  <cell r="I1633">
            <v>13</v>
          </cell>
          <cell r="J1633">
            <v>1.3030273021286099E-4</v>
          </cell>
          <cell r="K1633">
            <v>1006</v>
          </cell>
          <cell r="L1633">
            <v>6.6234286532146594E-2</v>
          </cell>
          <cell r="M1633">
            <v>3166</v>
          </cell>
          <cell r="N1633">
            <v>8.6421723514595097E-6</v>
          </cell>
          <cell r="O1633">
            <v>3102</v>
          </cell>
          <cell r="Q1633">
            <v>3340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  <cell r="I1634">
            <v>89</v>
          </cell>
          <cell r="J1634">
            <v>1.9990158234159201E-5</v>
          </cell>
          <cell r="K1634">
            <v>3544</v>
          </cell>
          <cell r="L1634">
            <v>0.42058515201630098</v>
          </cell>
          <cell r="M1634">
            <v>2913</v>
          </cell>
          <cell r="N1634">
            <v>1.1362624728412199E-5</v>
          </cell>
          <cell r="O1634">
            <v>3044</v>
          </cell>
          <cell r="Q1634">
            <v>2765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  <cell r="I1635">
            <v>87</v>
          </cell>
          <cell r="J1635">
            <v>3.16041957483E-5</v>
          </cell>
          <cell r="K1635">
            <v>3407</v>
          </cell>
          <cell r="L1635">
            <v>230.386991447464</v>
          </cell>
          <cell r="M1635">
            <v>1585</v>
          </cell>
          <cell r="N1635">
            <v>3.3257762811986901E-3</v>
          </cell>
          <cell r="O1635">
            <v>2313</v>
          </cell>
          <cell r="P1635">
            <v>0.02</v>
          </cell>
          <cell r="Q1635">
            <v>2510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  <cell r="I1636">
            <v>30</v>
          </cell>
          <cell r="J1636">
            <v>9.63710931197662E-5</v>
          </cell>
          <cell r="K1636">
            <v>1724</v>
          </cell>
          <cell r="L1636">
            <v>6.6431118909336298E-2</v>
          </cell>
          <cell r="M1636">
            <v>3097</v>
          </cell>
          <cell r="N1636">
            <v>6.4020458291315603E-6</v>
          </cell>
          <cell r="O1636">
            <v>3194</v>
          </cell>
          <cell r="P1636">
            <v>0.04</v>
          </cell>
          <cell r="Q1636">
            <v>2113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  <cell r="I1637">
            <v>55</v>
          </cell>
          <cell r="J1637">
            <v>8.9288202236110104E-5</v>
          </cell>
          <cell r="K1637">
            <v>1939</v>
          </cell>
          <cell r="L1637">
            <v>6.6129295214648998E-2</v>
          </cell>
          <cell r="M1637">
            <v>3184</v>
          </cell>
          <cell r="N1637">
            <v>5.9068100031157402E-6</v>
          </cell>
          <cell r="O1637">
            <v>3217</v>
          </cell>
          <cell r="P1637">
            <v>0.06</v>
          </cell>
          <cell r="Q1637">
            <v>1827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  <cell r="I1638">
            <v>57</v>
          </cell>
          <cell r="J1638">
            <v>2.5968756178698101E-5</v>
          </cell>
          <cell r="K1638">
            <v>3488</v>
          </cell>
          <cell r="L1638">
            <v>1.1753252712225</v>
          </cell>
          <cell r="M1638">
            <v>2882</v>
          </cell>
          <cell r="N1638">
            <v>1.33531694986601E-4</v>
          </cell>
          <cell r="O1638">
            <v>2860</v>
          </cell>
          <cell r="P1638">
            <v>0.03</v>
          </cell>
          <cell r="Q1638">
            <v>2239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  <cell r="I1639">
            <v>27</v>
          </cell>
          <cell r="J1639">
            <v>7.2266789410841006E-5</v>
          </cell>
          <cell r="K1639">
            <v>2410</v>
          </cell>
          <cell r="L1639">
            <v>12.9613875784496</v>
          </cell>
          <cell r="M1639">
            <v>2570</v>
          </cell>
          <cell r="N1639">
            <v>1.4797500722987099E-3</v>
          </cell>
          <cell r="O1639">
            <v>2562</v>
          </cell>
          <cell r="P1639">
            <v>0.03</v>
          </cell>
          <cell r="Q1639">
            <v>2304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  <cell r="I1640">
            <v>6</v>
          </cell>
          <cell r="J1640">
            <v>5.4354436542780597E-5</v>
          </cell>
          <cell r="K1640">
            <v>2935</v>
          </cell>
          <cell r="L1640">
            <v>6.55779194872744E-2</v>
          </cell>
          <cell r="M1640">
            <v>3341</v>
          </cell>
          <cell r="N1640">
            <v>3.5750126164007801E-6</v>
          </cell>
          <cell r="O1640">
            <v>3363</v>
          </cell>
          <cell r="Q1640">
            <v>3096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  <cell r="I1641">
            <v>4</v>
          </cell>
          <cell r="J1641">
            <v>8.9376047071709695E-5</v>
          </cell>
          <cell r="K1641">
            <v>1934</v>
          </cell>
          <cell r="L1641">
            <v>719.09181299704699</v>
          </cell>
          <cell r="M1641">
            <v>1002</v>
          </cell>
          <cell r="N1641">
            <v>8.3842198263581899E-2</v>
          </cell>
          <cell r="O1641">
            <v>874</v>
          </cell>
          <cell r="Q1641">
            <v>3399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  <cell r="I1642">
            <v>28</v>
          </cell>
          <cell r="J1642">
            <v>4.5839123686164297E-5</v>
          </cell>
          <cell r="K1642">
            <v>3144</v>
          </cell>
          <cell r="L1642">
            <v>6.5196909945419199E-2</v>
          </cell>
          <cell r="M1642">
            <v>3512</v>
          </cell>
          <cell r="N1642">
            <v>2.99038580390512E-6</v>
          </cell>
          <cell r="O1642">
            <v>3412</v>
          </cell>
          <cell r="P1642">
            <v>0.03</v>
          </cell>
          <cell r="Q1642">
            <v>2368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  <cell r="I1643">
            <v>34</v>
          </cell>
          <cell r="J1643">
            <v>1.6574207741844701E-4</v>
          </cell>
          <cell r="K1643">
            <v>585</v>
          </cell>
          <cell r="L1643">
            <v>1247.6791350159299</v>
          </cell>
          <cell r="M1643">
            <v>702</v>
          </cell>
          <cell r="N1643">
            <v>0.192637530731604</v>
          </cell>
          <cell r="O1643">
            <v>359</v>
          </cell>
          <cell r="P1643">
            <v>0.65</v>
          </cell>
          <cell r="Q1643">
            <v>824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  <cell r="I1644">
            <v>3</v>
          </cell>
          <cell r="J1644">
            <v>7.7250870769300097E-5</v>
          </cell>
          <cell r="K1644">
            <v>2281</v>
          </cell>
          <cell r="L1644">
            <v>6.5151188800396595E-2</v>
          </cell>
          <cell r="M1644">
            <v>3571</v>
          </cell>
          <cell r="N1644">
            <v>5.0329860664857099E-6</v>
          </cell>
          <cell r="O1644">
            <v>3265</v>
          </cell>
          <cell r="Q1644">
            <v>3196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  <cell r="I1645">
            <v>78</v>
          </cell>
          <cell r="J1645">
            <v>4.31006020591713E-5</v>
          </cell>
          <cell r="K1645">
            <v>3208</v>
          </cell>
          <cell r="L1645">
            <v>64.147777164769806</v>
          </cell>
          <cell r="M1645">
            <v>2127</v>
          </cell>
          <cell r="N1645">
            <v>6.6274365314099703E-3</v>
          </cell>
          <cell r="O1645">
            <v>2113</v>
          </cell>
          <cell r="P1645">
            <v>0.04</v>
          </cell>
          <cell r="Q1645">
            <v>2146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  <cell r="I1646">
            <v>54</v>
          </cell>
          <cell r="J1646">
            <v>1.8177278804985101E-4</v>
          </cell>
          <cell r="K1646">
            <v>500</v>
          </cell>
          <cell r="L1646">
            <v>1184.39182475399</v>
          </cell>
          <cell r="M1646">
            <v>739</v>
          </cell>
          <cell r="N1646">
            <v>0.250058744986352</v>
          </cell>
          <cell r="O1646">
            <v>215</v>
          </cell>
          <cell r="P1646">
            <v>39.72</v>
          </cell>
          <cell r="Q1646">
            <v>187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  <cell r="I1647">
            <v>26</v>
          </cell>
          <cell r="J1647">
            <v>1.13626917132373E-4</v>
          </cell>
          <cell r="K1647">
            <v>1329</v>
          </cell>
          <cell r="L1647">
            <v>21.091849219114401</v>
          </cell>
          <cell r="M1647">
            <v>2434</v>
          </cell>
          <cell r="N1647">
            <v>4.1416215436905802E-3</v>
          </cell>
          <cell r="O1647">
            <v>2249</v>
          </cell>
          <cell r="P1647">
            <v>0.02</v>
          </cell>
          <cell r="Q1647">
            <v>2541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  <cell r="I1648">
            <v>7</v>
          </cell>
          <cell r="J1648">
            <v>3.1898206673629001E-5</v>
          </cell>
          <cell r="K1648">
            <v>3402</v>
          </cell>
          <cell r="L1648">
            <v>7.2746744180720399E-2</v>
          </cell>
          <cell r="M1648">
            <v>2939</v>
          </cell>
          <cell r="N1648">
            <v>2.2568892350794601E-6</v>
          </cell>
          <cell r="O1648">
            <v>3486</v>
          </cell>
          <cell r="Q1648">
            <v>3039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  <cell r="I1649">
            <v>21</v>
          </cell>
          <cell r="J1649">
            <v>3.9760792874620199E-5</v>
          </cell>
          <cell r="K1649">
            <v>3273</v>
          </cell>
          <cell r="L1649">
            <v>5.3471945840085899</v>
          </cell>
          <cell r="M1649">
            <v>2734</v>
          </cell>
          <cell r="N1649">
            <v>3.9715565504213398E-4</v>
          </cell>
          <cell r="O1649">
            <v>2764</v>
          </cell>
          <cell r="Q1649">
            <v>3330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  <cell r="I1650">
            <v>43</v>
          </cell>
          <cell r="J1650">
            <v>3.4110576401618198E-5</v>
          </cell>
          <cell r="K1650">
            <v>3369</v>
          </cell>
          <cell r="L1650">
            <v>6.5329820250717596E-2</v>
          </cell>
          <cell r="M1650">
            <v>3449</v>
          </cell>
          <cell r="N1650">
            <v>2.2324763021694299E-6</v>
          </cell>
          <cell r="O1650">
            <v>3488</v>
          </cell>
          <cell r="Q1650">
            <v>2845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  <cell r="I1651">
            <v>3</v>
          </cell>
          <cell r="J1651">
            <v>1.12574378969535E-4</v>
          </cell>
          <cell r="K1651">
            <v>1352</v>
          </cell>
          <cell r="L1651">
            <v>15.9116006201548</v>
          </cell>
          <cell r="M1651">
            <v>2517</v>
          </cell>
          <cell r="N1651">
            <v>1.5648232128468501E-3</v>
          </cell>
          <cell r="O1651">
            <v>2544</v>
          </cell>
          <cell r="Q1651">
            <v>3611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  <cell r="I1652">
            <v>111</v>
          </cell>
          <cell r="J1652">
            <v>7.0206978168104605E-5</v>
          </cell>
          <cell r="K1652">
            <v>2463</v>
          </cell>
          <cell r="L1652">
            <v>11.080987395365399</v>
          </cell>
          <cell r="M1652">
            <v>2607</v>
          </cell>
          <cell r="N1652">
            <v>1.5644163548328099E-3</v>
          </cell>
          <cell r="O1652">
            <v>2545</v>
          </cell>
          <cell r="P1652">
            <v>0.1</v>
          </cell>
          <cell r="Q1652">
            <v>1466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  <cell r="I1653">
            <v>35</v>
          </cell>
          <cell r="J1653">
            <v>6.3329779443259098E-5</v>
          </cell>
          <cell r="K1653">
            <v>2667</v>
          </cell>
          <cell r="L1653">
            <v>6.51877657164147E-2</v>
          </cell>
          <cell r="M1653">
            <v>3524</v>
          </cell>
          <cell r="N1653">
            <v>4.1302774389470199E-6</v>
          </cell>
          <cell r="O1653">
            <v>3329</v>
          </cell>
          <cell r="Q1653">
            <v>2848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  <cell r="I1654">
            <v>56</v>
          </cell>
          <cell r="J1654">
            <v>6.1377071948040101E-5</v>
          </cell>
          <cell r="K1654">
            <v>2738</v>
          </cell>
          <cell r="L1654">
            <v>1819.61372312702</v>
          </cell>
          <cell r="M1654">
            <v>502</v>
          </cell>
          <cell r="N1654">
            <v>9.3921084854702797E-2</v>
          </cell>
          <cell r="O1654">
            <v>803</v>
          </cell>
          <cell r="P1654">
            <v>0.09</v>
          </cell>
          <cell r="Q1654">
            <v>1515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  <cell r="I1655">
            <v>130</v>
          </cell>
          <cell r="J1655">
            <v>5.6319889146775901E-5</v>
          </cell>
          <cell r="K1655">
            <v>2880</v>
          </cell>
          <cell r="L1655">
            <v>303.84426507710799</v>
          </cell>
          <cell r="M1655">
            <v>1444</v>
          </cell>
          <cell r="N1655">
            <v>1.2744124156593E-2</v>
          </cell>
          <cell r="O1655">
            <v>1852</v>
          </cell>
          <cell r="P1655">
            <v>0.03</v>
          </cell>
          <cell r="Q1655">
            <v>2386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  <cell r="I1656">
            <v>11</v>
          </cell>
          <cell r="J1656">
            <v>2.8291087801335302E-5</v>
          </cell>
          <cell r="K1656">
            <v>3451</v>
          </cell>
          <cell r="L1656">
            <v>6.5731044520031298E-2</v>
          </cell>
          <cell r="M1656">
            <v>3301</v>
          </cell>
          <cell r="N1656">
            <v>1.86530936921093E-6</v>
          </cell>
          <cell r="O1656">
            <v>3520</v>
          </cell>
          <cell r="Q1656">
            <v>2924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  <cell r="I1657">
            <v>21</v>
          </cell>
          <cell r="J1657">
            <v>5.6214257970818102E-5</v>
          </cell>
          <cell r="K1657">
            <v>2882</v>
          </cell>
          <cell r="L1657">
            <v>1.1979207914079499</v>
          </cell>
          <cell r="M1657">
            <v>2879</v>
          </cell>
          <cell r="N1657">
            <v>6.7840253494228796E-5</v>
          </cell>
          <cell r="O1657">
            <v>2892</v>
          </cell>
          <cell r="P1657">
            <v>4.6100000000000003</v>
          </cell>
          <cell r="Q1657">
            <v>512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  <cell r="I1658">
            <v>281</v>
          </cell>
          <cell r="J1658">
            <v>9.1433863952091593E-5</v>
          </cell>
          <cell r="K1658">
            <v>1861</v>
          </cell>
          <cell r="L1658">
            <v>43.132676769329699</v>
          </cell>
          <cell r="M1658">
            <v>2260</v>
          </cell>
          <cell r="N1658">
            <v>5.3759956977428702E-3</v>
          </cell>
          <cell r="O1658">
            <v>2187</v>
          </cell>
          <cell r="P1658">
            <v>0.23</v>
          </cell>
          <cell r="Q1658">
            <v>1114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  <cell r="I1659">
            <v>107</v>
          </cell>
          <cell r="J1659">
            <v>9.4212931765120394E-5</v>
          </cell>
          <cell r="K1659">
            <v>1788</v>
          </cell>
          <cell r="L1659">
            <v>6.6419868719803099E-2</v>
          </cell>
          <cell r="M1659">
            <v>3114</v>
          </cell>
          <cell r="N1659">
            <v>6.2584619047691899E-6</v>
          </cell>
          <cell r="O1659">
            <v>3199</v>
          </cell>
          <cell r="P1659">
            <v>0.05</v>
          </cell>
          <cell r="Q1659">
            <v>2036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  <cell r="I1660">
            <v>320</v>
          </cell>
          <cell r="J1660">
            <v>6.1722622486758201E-5</v>
          </cell>
          <cell r="K1660">
            <v>2728</v>
          </cell>
          <cell r="L1660">
            <v>74.795186855641006</v>
          </cell>
          <cell r="M1660">
            <v>2069</v>
          </cell>
          <cell r="N1660">
            <v>4.65013972855686E-3</v>
          </cell>
          <cell r="O1660">
            <v>2223</v>
          </cell>
          <cell r="P1660">
            <v>0.19</v>
          </cell>
          <cell r="Q1660">
            <v>1170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  <cell r="I1661">
            <v>20</v>
          </cell>
          <cell r="J1661">
            <v>5.7664634368848001E-5</v>
          </cell>
          <cell r="K1661">
            <v>2846</v>
          </cell>
          <cell r="L1661">
            <v>26.200416763021199</v>
          </cell>
          <cell r="M1661">
            <v>2374</v>
          </cell>
          <cell r="N1661">
            <v>1.8044410515489001E-3</v>
          </cell>
          <cell r="O1661">
            <v>2504</v>
          </cell>
          <cell r="P1661">
            <v>0.14000000000000001</v>
          </cell>
          <cell r="Q1661">
            <v>1307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  <cell r="I1662">
            <v>13</v>
          </cell>
          <cell r="J1662">
            <v>7.8081722536948105E-5</v>
          </cell>
          <cell r="K1662">
            <v>2257</v>
          </cell>
          <cell r="L1662">
            <v>6.8388089666765697E-2</v>
          </cell>
          <cell r="M1662">
            <v>2946</v>
          </cell>
          <cell r="N1662">
            <v>5.3040234688852303E-6</v>
          </cell>
          <cell r="O1662">
            <v>3250</v>
          </cell>
          <cell r="P1662">
            <v>1.03</v>
          </cell>
          <cell r="Q1662">
            <v>726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  <cell r="I1663">
            <v>82</v>
          </cell>
          <cell r="J1663">
            <v>7.3715876779471395E-5</v>
          </cell>
          <cell r="K1663">
            <v>2370</v>
          </cell>
          <cell r="L1663">
            <v>185.60357038231501</v>
          </cell>
          <cell r="M1663">
            <v>1669</v>
          </cell>
          <cell r="N1663">
            <v>1.10750048268919E-2</v>
          </cell>
          <cell r="O1663">
            <v>1916</v>
          </cell>
          <cell r="P1663">
            <v>7.0000000000000007E-2</v>
          </cell>
          <cell r="Q1663">
            <v>1709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  <cell r="I1664">
            <v>26</v>
          </cell>
          <cell r="J1664">
            <v>4.02933547565435E-5</v>
          </cell>
          <cell r="K1664">
            <v>3261</v>
          </cell>
          <cell r="L1664">
            <v>6.5245830095731205E-2</v>
          </cell>
          <cell r="M1664">
            <v>3480</v>
          </cell>
          <cell r="N1664">
            <v>2.63010375220877E-6</v>
          </cell>
          <cell r="O1664">
            <v>3451</v>
          </cell>
          <cell r="P1664">
            <v>0.08</v>
          </cell>
          <cell r="Q1664">
            <v>1615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  <cell r="I1665">
            <v>92</v>
          </cell>
          <cell r="J1665">
            <v>7.5186604293697203E-5</v>
          </cell>
          <cell r="K1665">
            <v>2326</v>
          </cell>
          <cell r="L1665">
            <v>22.270061879378201</v>
          </cell>
          <cell r="M1665">
            <v>2424</v>
          </cell>
          <cell r="N1665">
            <v>1.66472500038375E-3</v>
          </cell>
          <cell r="O1665">
            <v>2527</v>
          </cell>
          <cell r="P1665">
            <v>0.05</v>
          </cell>
          <cell r="Q1665">
            <v>2021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  <cell r="I1666">
            <v>48</v>
          </cell>
          <cell r="J1666">
            <v>7.1249500600041504E-5</v>
          </cell>
          <cell r="K1666">
            <v>2440</v>
          </cell>
          <cell r="L1666">
            <v>29.804996528686001</v>
          </cell>
          <cell r="M1666">
            <v>2347</v>
          </cell>
          <cell r="N1666">
            <v>2.2240577935925799E-3</v>
          </cell>
          <cell r="O1666">
            <v>2449</v>
          </cell>
          <cell r="P1666">
            <v>0.05</v>
          </cell>
          <cell r="Q1666">
            <v>2035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  <cell r="I1667">
            <v>82</v>
          </cell>
          <cell r="J1667">
            <v>6.0914177083759501E-5</v>
          </cell>
          <cell r="K1667">
            <v>2752</v>
          </cell>
          <cell r="L1667">
            <v>14.0411966951563</v>
          </cell>
          <cell r="M1667">
            <v>2548</v>
          </cell>
          <cell r="N1667">
            <v>5.21505210795513E-4</v>
          </cell>
          <cell r="O1667">
            <v>2730</v>
          </cell>
          <cell r="Q1667">
            <v>2872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  <cell r="I1668">
            <v>142</v>
          </cell>
          <cell r="J1668">
            <v>6.6560293394296596E-5</v>
          </cell>
          <cell r="K1668">
            <v>2571</v>
          </cell>
          <cell r="L1668">
            <v>6.6015668213367407E-2</v>
          </cell>
          <cell r="M1668">
            <v>3214</v>
          </cell>
          <cell r="N1668">
            <v>4.3911880824054596E-6</v>
          </cell>
          <cell r="O1668">
            <v>3304</v>
          </cell>
          <cell r="P1668">
            <v>0.14000000000000001</v>
          </cell>
          <cell r="Q1668">
            <v>1311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  <cell r="I1669">
            <v>38</v>
          </cell>
          <cell r="J1669">
            <v>6.4589039108173705E-5</v>
          </cell>
          <cell r="K1669">
            <v>2622</v>
          </cell>
          <cell r="L1669">
            <v>6.5214617471945902E-2</v>
          </cell>
          <cell r="M1669">
            <v>3503</v>
          </cell>
          <cell r="N1669">
            <v>4.2137292396496699E-6</v>
          </cell>
          <cell r="O1669">
            <v>3319</v>
          </cell>
          <cell r="P1669">
            <v>0.01</v>
          </cell>
          <cell r="Q1669">
            <v>2579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  <cell r="I1670">
            <v>73</v>
          </cell>
          <cell r="J1670">
            <v>2.6451989423818101E-4</v>
          </cell>
          <cell r="K1670">
            <v>183</v>
          </cell>
          <cell r="L1670">
            <v>220.07653521492199</v>
          </cell>
          <cell r="M1670">
            <v>1605</v>
          </cell>
          <cell r="N1670">
            <v>4.8043335862838397E-2</v>
          </cell>
          <cell r="O1670">
            <v>1196</v>
          </cell>
          <cell r="P1670">
            <v>0</v>
          </cell>
          <cell r="Q1670">
            <v>2647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  <cell r="I1671">
            <v>151</v>
          </cell>
          <cell r="J1671">
            <v>1.6620436376827899E-4</v>
          </cell>
          <cell r="K1671">
            <v>581</v>
          </cell>
          <cell r="L1671">
            <v>293.76918130058601</v>
          </cell>
          <cell r="M1671">
            <v>1458</v>
          </cell>
          <cell r="N1671">
            <v>4.0695401133886297E-2</v>
          </cell>
          <cell r="O1671">
            <v>1293</v>
          </cell>
          <cell r="P1671">
            <v>7.0000000000000007E-2</v>
          </cell>
          <cell r="Q1671">
            <v>1764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  <cell r="I1672">
            <v>165</v>
          </cell>
          <cell r="J1672">
            <v>1.5639894432175201E-4</v>
          </cell>
          <cell r="K1672">
            <v>680</v>
          </cell>
          <cell r="L1672">
            <v>133.42318815479399</v>
          </cell>
          <cell r="M1672">
            <v>1837</v>
          </cell>
          <cell r="N1672">
            <v>2.2370101769285701E-2</v>
          </cell>
          <cell r="O1672">
            <v>1623</v>
          </cell>
          <cell r="P1672">
            <v>0.31</v>
          </cell>
          <cell r="Q1672">
            <v>1002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  <cell r="I1673">
            <v>100</v>
          </cell>
          <cell r="J1673">
            <v>1.8081721052057E-4</v>
          </cell>
          <cell r="K1673">
            <v>506</v>
          </cell>
          <cell r="L1673">
            <v>280.30085486924798</v>
          </cell>
          <cell r="M1673">
            <v>1471</v>
          </cell>
          <cell r="N1673">
            <v>3.6225896761602601E-2</v>
          </cell>
          <cell r="O1673">
            <v>1350</v>
          </cell>
          <cell r="P1673">
            <v>2.6</v>
          </cell>
          <cell r="Q1673">
            <v>595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  <cell r="I1674">
            <v>90</v>
          </cell>
          <cell r="J1674">
            <v>1.9434197650601399E-4</v>
          </cell>
          <cell r="K1674">
            <v>422</v>
          </cell>
          <cell r="L1674">
            <v>250.18738116198699</v>
          </cell>
          <cell r="M1674">
            <v>1539</v>
          </cell>
          <cell r="N1674">
            <v>4.0115562193853101E-2</v>
          </cell>
          <cell r="O1674">
            <v>1304</v>
          </cell>
          <cell r="P1674">
            <v>6.07</v>
          </cell>
          <cell r="Q1674">
            <v>474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  <cell r="I1675">
            <v>80</v>
          </cell>
          <cell r="J1675">
            <v>1.19174208800988E-4</v>
          </cell>
          <cell r="K1675">
            <v>1201</v>
          </cell>
          <cell r="L1675">
            <v>1243.1177039868701</v>
          </cell>
          <cell r="M1675">
            <v>705</v>
          </cell>
          <cell r="N1675">
            <v>0.13859211708161501</v>
          </cell>
          <cell r="O1675">
            <v>574</v>
          </cell>
          <cell r="P1675">
            <v>0.04</v>
          </cell>
          <cell r="Q1675">
            <v>2183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  <cell r="I1676">
            <v>72</v>
          </cell>
          <cell r="J1676">
            <v>1.3606500703774901E-4</v>
          </cell>
          <cell r="K1676">
            <v>919</v>
          </cell>
          <cell r="L1676">
            <v>959.20445646548501</v>
          </cell>
          <cell r="M1676">
            <v>854</v>
          </cell>
          <cell r="N1676">
            <v>0.111370168488093</v>
          </cell>
          <cell r="O1676">
            <v>706</v>
          </cell>
          <cell r="P1676">
            <v>7.0000000000000007E-2</v>
          </cell>
          <cell r="Q1676">
            <v>1736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  <cell r="I1677">
            <v>214</v>
          </cell>
          <cell r="J1677">
            <v>1.8228575310168401E-4</v>
          </cell>
          <cell r="K1677">
            <v>495</v>
          </cell>
          <cell r="L1677">
            <v>1298.67870436815</v>
          </cell>
          <cell r="M1677">
            <v>684</v>
          </cell>
          <cell r="N1677">
            <v>0.19575729675183201</v>
          </cell>
          <cell r="O1677">
            <v>342</v>
          </cell>
          <cell r="P1677">
            <v>2.86</v>
          </cell>
          <cell r="Q1677">
            <v>574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  <cell r="I1678">
            <v>155</v>
          </cell>
          <cell r="J1678">
            <v>2.0811748078391199E-4</v>
          </cell>
          <cell r="K1678">
            <v>372</v>
          </cell>
          <cell r="L1678">
            <v>588.46421772437498</v>
          </cell>
          <cell r="M1678">
            <v>1115</v>
          </cell>
          <cell r="N1678">
            <v>0.12096956804551599</v>
          </cell>
          <cell r="O1678">
            <v>640</v>
          </cell>
          <cell r="P1678">
            <v>5.0599999999999996</v>
          </cell>
          <cell r="Q1678">
            <v>497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  <cell r="I1679">
            <v>84</v>
          </cell>
          <cell r="J1679">
            <v>3.5802718308072399E-4</v>
          </cell>
          <cell r="K1679">
            <v>84</v>
          </cell>
          <cell r="L1679">
            <v>246.132502114999</v>
          </cell>
          <cell r="M1679">
            <v>1550</v>
          </cell>
          <cell r="N1679">
            <v>6.6995149395835202E-2</v>
          </cell>
          <cell r="O1679">
            <v>1003</v>
          </cell>
          <cell r="P1679">
            <v>0.84</v>
          </cell>
          <cell r="Q1679">
            <v>767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  <cell r="I1680">
            <v>97</v>
          </cell>
          <cell r="J1680">
            <v>1.6348755663401701E-4</v>
          </cell>
          <cell r="K1680">
            <v>605</v>
          </cell>
          <cell r="L1680">
            <v>167.41242317928101</v>
          </cell>
          <cell r="M1680">
            <v>1727</v>
          </cell>
          <cell r="N1680">
            <v>2.7282227394958201E-2</v>
          </cell>
          <cell r="O1680">
            <v>1508</v>
          </cell>
          <cell r="P1680">
            <v>2.58</v>
          </cell>
          <cell r="Q1680">
            <v>596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  <cell r="I1681">
            <v>45</v>
          </cell>
          <cell r="J1681">
            <v>1.15812272016164E-4</v>
          </cell>
          <cell r="K1681">
            <v>1278</v>
          </cell>
          <cell r="L1681">
            <v>1690.8360473474099</v>
          </cell>
          <cell r="M1681">
            <v>525</v>
          </cell>
          <cell r="N1681">
            <v>0.14626574672013901</v>
          </cell>
          <cell r="O1681">
            <v>543</v>
          </cell>
          <cell r="P1681">
            <v>3.52</v>
          </cell>
          <cell r="Q1681">
            <v>544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  <cell r="I1682">
            <v>95</v>
          </cell>
          <cell r="J1682">
            <v>2.07169346013156E-4</v>
          </cell>
          <cell r="K1682">
            <v>375</v>
          </cell>
          <cell r="L1682">
            <v>574.88982219479101</v>
          </cell>
          <cell r="M1682">
            <v>1127</v>
          </cell>
          <cell r="N1682">
            <v>9.5781590025772703E-2</v>
          </cell>
          <cell r="O1682">
            <v>786</v>
          </cell>
          <cell r="P1682">
            <v>5.57</v>
          </cell>
          <cell r="Q1682">
            <v>485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  <cell r="I1683">
            <v>161</v>
          </cell>
          <cell r="J1683">
            <v>1.17156644089122E-4</v>
          </cell>
          <cell r="K1683">
            <v>1242</v>
          </cell>
          <cell r="L1683">
            <v>1235.1524143750801</v>
          </cell>
          <cell r="M1683">
            <v>709</v>
          </cell>
          <cell r="N1683">
            <v>0.13732015406797801</v>
          </cell>
          <cell r="O1683">
            <v>577</v>
          </cell>
          <cell r="Q1683">
            <v>2791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  <cell r="I1684">
            <v>34</v>
          </cell>
          <cell r="J1684">
            <v>1.3670607201193499E-4</v>
          </cell>
          <cell r="K1684">
            <v>911</v>
          </cell>
          <cell r="L1684">
            <v>509.33319093242301</v>
          </cell>
          <cell r="M1684">
            <v>1192</v>
          </cell>
          <cell r="N1684">
            <v>3.2911476976352903E-2</v>
          </cell>
          <cell r="O1684">
            <v>1408</v>
          </cell>
          <cell r="P1684">
            <v>0.05</v>
          </cell>
          <cell r="Q1684">
            <v>1962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  <cell r="I1685">
            <v>200</v>
          </cell>
          <cell r="J1685">
            <v>7.02483770208656E-5</v>
          </cell>
          <cell r="K1685">
            <v>2461</v>
          </cell>
          <cell r="L1685">
            <v>1033.0935179798801</v>
          </cell>
          <cell r="M1685">
            <v>805</v>
          </cell>
          <cell r="N1685">
            <v>8.0379330347278802E-2</v>
          </cell>
          <cell r="O1685">
            <v>893</v>
          </cell>
          <cell r="P1685">
            <v>0.03</v>
          </cell>
          <cell r="Q1685">
            <v>2343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  <cell r="I1686">
            <v>303</v>
          </cell>
          <cell r="J1686">
            <v>7.9200712358317896E-5</v>
          </cell>
          <cell r="K1686">
            <v>2227</v>
          </cell>
          <cell r="L1686">
            <v>1863.8371857500599</v>
          </cell>
          <cell r="M1686">
            <v>485</v>
          </cell>
          <cell r="N1686">
            <v>0.14110680214711299</v>
          </cell>
          <cell r="O1686">
            <v>568</v>
          </cell>
          <cell r="P1686">
            <v>2.76</v>
          </cell>
          <cell r="Q1686">
            <v>584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  <cell r="I1687">
            <v>193</v>
          </cell>
          <cell r="J1687">
            <v>9.36991161885617E-5</v>
          </cell>
          <cell r="K1687">
            <v>1804</v>
          </cell>
          <cell r="L1687">
            <v>181.657477716199</v>
          </cell>
          <cell r="M1687">
            <v>1679</v>
          </cell>
          <cell r="N1687">
            <v>2.11971433551487E-2</v>
          </cell>
          <cell r="O1687">
            <v>1647</v>
          </cell>
          <cell r="P1687">
            <v>0.03</v>
          </cell>
          <cell r="Q1687">
            <v>2308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  <cell r="I1688">
            <v>5</v>
          </cell>
          <cell r="J1688">
            <v>8.2973866665270101E-5</v>
          </cell>
          <cell r="K1688">
            <v>2131</v>
          </cell>
          <cell r="L1688">
            <v>2938.8625157869701</v>
          </cell>
          <cell r="M1688">
            <v>283</v>
          </cell>
          <cell r="N1688">
            <v>0.26526403321347097</v>
          </cell>
          <cell r="O1688">
            <v>185</v>
          </cell>
          <cell r="Q1688">
            <v>3473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  <cell r="I1689">
            <v>264</v>
          </cell>
          <cell r="J1689">
            <v>8.4998332043211897E-5</v>
          </cell>
          <cell r="K1689">
            <v>2060</v>
          </cell>
          <cell r="L1689">
            <v>1131.9938510701299</v>
          </cell>
          <cell r="M1689">
            <v>763</v>
          </cell>
          <cell r="N1689">
            <v>0.112515586887456</v>
          </cell>
          <cell r="O1689">
            <v>693</v>
          </cell>
          <cell r="P1689">
            <v>1.1499999999999999</v>
          </cell>
          <cell r="Q1689">
            <v>707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  <cell r="I1690">
            <v>7</v>
          </cell>
          <cell r="J1690">
            <v>4.9283826748640897E-5</v>
          </cell>
          <cell r="K1690">
            <v>3055</v>
          </cell>
          <cell r="L1690">
            <v>2595.0682841863299</v>
          </cell>
          <cell r="M1690">
            <v>333</v>
          </cell>
          <cell r="N1690">
            <v>0.128678856770093</v>
          </cell>
          <cell r="O1690">
            <v>610</v>
          </cell>
          <cell r="P1690">
            <v>2.85</v>
          </cell>
          <cell r="Q1690">
            <v>575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  <cell r="I1691">
            <v>216</v>
          </cell>
          <cell r="J1691">
            <v>7.8085518759698306E-5</v>
          </cell>
          <cell r="K1691">
            <v>2256</v>
          </cell>
          <cell r="L1691">
            <v>3212.4400661755999</v>
          </cell>
          <cell r="M1691">
            <v>238</v>
          </cell>
          <cell r="N1691">
            <v>0.242082143397438</v>
          </cell>
          <cell r="O1691">
            <v>230</v>
          </cell>
          <cell r="Q1691">
            <v>2761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  <cell r="I1692">
            <v>61</v>
          </cell>
          <cell r="J1692">
            <v>7.7841420291709505E-5</v>
          </cell>
          <cell r="K1692">
            <v>2264</v>
          </cell>
          <cell r="L1692">
            <v>590.71092606847503</v>
          </cell>
          <cell r="M1692">
            <v>1112</v>
          </cell>
          <cell r="N1692">
            <v>3.38102806523587E-2</v>
          </cell>
          <cell r="O1692">
            <v>1392</v>
          </cell>
          <cell r="P1692">
            <v>7.0000000000000007E-2</v>
          </cell>
          <cell r="Q1692">
            <v>1693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  <cell r="I1693">
            <v>28</v>
          </cell>
          <cell r="J1693">
            <v>9.5344942954917695E-5</v>
          </cell>
          <cell r="K1693">
            <v>1750</v>
          </cell>
          <cell r="L1693">
            <v>593.44465915619196</v>
          </cell>
          <cell r="M1693">
            <v>1109</v>
          </cell>
          <cell r="N1693">
            <v>5.7805924260599099E-2</v>
          </cell>
          <cell r="O1693">
            <v>1080</v>
          </cell>
          <cell r="Q1693">
            <v>3449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  <cell r="I1694">
            <v>28</v>
          </cell>
          <cell r="J1694">
            <v>8.5670288171968396E-5</v>
          </cell>
          <cell r="K1694">
            <v>2038</v>
          </cell>
          <cell r="L1694">
            <v>73.850539235664201</v>
          </cell>
          <cell r="M1694">
            <v>2073</v>
          </cell>
          <cell r="N1694">
            <v>1.1943563899814999E-2</v>
          </cell>
          <cell r="O1694">
            <v>1886</v>
          </cell>
          <cell r="Q1694">
            <v>3211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  <cell r="I1695">
            <v>61</v>
          </cell>
          <cell r="J1695">
            <v>8.0180227580397407E-5</v>
          </cell>
          <cell r="K1695">
            <v>2201</v>
          </cell>
          <cell r="L1695">
            <v>245.17824532778599</v>
          </cell>
          <cell r="M1695">
            <v>1554</v>
          </cell>
          <cell r="N1695">
            <v>2.0784801117557299E-2</v>
          </cell>
          <cell r="O1695">
            <v>1655</v>
          </cell>
          <cell r="Q1695">
            <v>3145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  <cell r="I1696">
            <v>53</v>
          </cell>
          <cell r="J1696">
            <v>7.8725229338127701E-5</v>
          </cell>
          <cell r="K1696">
            <v>2243</v>
          </cell>
          <cell r="L1696">
            <v>1388.93272186799</v>
          </cell>
          <cell r="M1696">
            <v>642</v>
          </cell>
          <cell r="N1696">
            <v>8.7511401049732096E-2</v>
          </cell>
          <cell r="O1696">
            <v>841</v>
          </cell>
          <cell r="Q1696">
            <v>3254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  <cell r="I1697">
            <v>157</v>
          </cell>
          <cell r="J1697">
            <v>6.3756563503697904E-5</v>
          </cell>
          <cell r="K1697">
            <v>2654</v>
          </cell>
          <cell r="L1697">
            <v>15.2590738933557</v>
          </cell>
          <cell r="M1697">
            <v>2527</v>
          </cell>
          <cell r="N1697">
            <v>1.28249813354016E-3</v>
          </cell>
          <cell r="O1697">
            <v>2585</v>
          </cell>
          <cell r="P1697">
            <v>0.59</v>
          </cell>
          <cell r="Q1697">
            <v>855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  <cell r="I1698">
            <v>258</v>
          </cell>
          <cell r="J1698">
            <v>7.9579546479635596E-5</v>
          </cell>
          <cell r="K1698">
            <v>2219</v>
          </cell>
          <cell r="L1698">
            <v>168.572157814203</v>
          </cell>
          <cell r="M1698">
            <v>1723</v>
          </cell>
          <cell r="N1698">
            <v>1.17261962513648E-2</v>
          </cell>
          <cell r="O1698">
            <v>1891</v>
          </cell>
          <cell r="P1698">
            <v>0.77</v>
          </cell>
          <cell r="Q1698">
            <v>783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  <cell r="I1699">
            <v>17</v>
          </cell>
          <cell r="J1699">
            <v>5.2363057286985302E-5</v>
          </cell>
          <cell r="K1699">
            <v>2983</v>
          </cell>
          <cell r="L1699">
            <v>1917.7993579379799</v>
          </cell>
          <cell r="M1699">
            <v>469</v>
          </cell>
          <cell r="N1699">
            <v>9.6621383003892905E-2</v>
          </cell>
          <cell r="O1699">
            <v>783</v>
          </cell>
          <cell r="Q1699">
            <v>3382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  <cell r="I1700">
            <v>2</v>
          </cell>
          <cell r="J1700">
            <v>1.17048199172131E-4</v>
          </cell>
          <cell r="K1700">
            <v>1248</v>
          </cell>
          <cell r="L1700">
            <v>293.42396640777503</v>
          </cell>
          <cell r="M1700">
            <v>1459</v>
          </cell>
          <cell r="N1700">
            <v>2.3318194686429601E-2</v>
          </cell>
          <cell r="O1700">
            <v>1593</v>
          </cell>
          <cell r="Q1700">
            <v>3510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  <cell r="I1701">
            <v>5</v>
          </cell>
          <cell r="J1701">
            <v>1.11097613989841E-4</v>
          </cell>
          <cell r="K1701">
            <v>1391</v>
          </cell>
          <cell r="L1701">
            <v>269.54944409429999</v>
          </cell>
          <cell r="M1701">
            <v>1499</v>
          </cell>
          <cell r="N1701">
            <v>2.9893154784585801E-2</v>
          </cell>
          <cell r="O1701">
            <v>1463</v>
          </cell>
          <cell r="Q1701">
            <v>3519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  <cell r="I1702">
            <v>26</v>
          </cell>
          <cell r="J1702">
            <v>4.1932054864446398E-5</v>
          </cell>
          <cell r="K1702">
            <v>3226</v>
          </cell>
          <cell r="L1702">
            <v>7.3799213692545802</v>
          </cell>
          <cell r="M1702">
            <v>2680</v>
          </cell>
          <cell r="N1702">
            <v>4.5563269434974901E-4</v>
          </cell>
          <cell r="O1702">
            <v>2746</v>
          </cell>
          <cell r="P1702">
            <v>0.03</v>
          </cell>
          <cell r="Q1702">
            <v>2236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  <cell r="I1703">
            <v>23</v>
          </cell>
          <cell r="J1703">
            <v>6.6372785161212503E-5</v>
          </cell>
          <cell r="K1703">
            <v>2579</v>
          </cell>
          <cell r="L1703">
            <v>72.112815570412806</v>
          </cell>
          <cell r="M1703">
            <v>2083</v>
          </cell>
          <cell r="N1703">
            <v>3.6202716141944401E-3</v>
          </cell>
          <cell r="O1703">
            <v>2285</v>
          </cell>
          <cell r="Q1703">
            <v>3067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  <cell r="I1704">
            <v>5</v>
          </cell>
          <cell r="J1704">
            <v>1.57453125575557E-4</v>
          </cell>
          <cell r="K1704">
            <v>668</v>
          </cell>
          <cell r="L1704">
            <v>6.6431909799575806E-2</v>
          </cell>
          <cell r="M1704">
            <v>2964</v>
          </cell>
          <cell r="N1704">
            <v>1.04599118358967E-5</v>
          </cell>
          <cell r="O1704">
            <v>3059</v>
          </cell>
          <cell r="Q1704">
            <v>3307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  <cell r="I1705">
            <v>40</v>
          </cell>
          <cell r="J1705">
            <v>7.7997246853556102E-5</v>
          </cell>
          <cell r="K1705">
            <v>2259</v>
          </cell>
          <cell r="L1705">
            <v>529.87354465126896</v>
          </cell>
          <cell r="M1705">
            <v>1173</v>
          </cell>
          <cell r="N1705">
            <v>3.6327474380040997E-2</v>
          </cell>
          <cell r="O1705">
            <v>1349</v>
          </cell>
          <cell r="Q1705">
            <v>3499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  <cell r="I1706">
            <v>138</v>
          </cell>
          <cell r="J1706">
            <v>8.7818442085810307E-5</v>
          </cell>
          <cell r="K1706">
            <v>1989</v>
          </cell>
          <cell r="L1706">
            <v>483.512814182086</v>
          </cell>
          <cell r="M1706">
            <v>1211</v>
          </cell>
          <cell r="N1706">
            <v>4.68300337699942E-2</v>
          </cell>
          <cell r="O1706">
            <v>1215</v>
          </cell>
          <cell r="P1706">
            <v>0.94</v>
          </cell>
          <cell r="Q1706">
            <v>744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  <cell r="I1707">
            <v>43</v>
          </cell>
          <cell r="J1707">
            <v>1.02658514195008E-4</v>
          </cell>
          <cell r="K1707">
            <v>1579</v>
          </cell>
          <cell r="L1707">
            <v>145.353106584833</v>
          </cell>
          <cell r="M1707">
            <v>1791</v>
          </cell>
          <cell r="N1707">
            <v>2.55962266245277E-2</v>
          </cell>
          <cell r="O1707">
            <v>1544</v>
          </cell>
          <cell r="P1707">
            <v>0.05</v>
          </cell>
          <cell r="Q1707">
            <v>1999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  <cell r="I1708">
            <v>12</v>
          </cell>
          <cell r="J1708">
            <v>3.8041870456336998E-5</v>
          </cell>
          <cell r="K1708">
            <v>3300</v>
          </cell>
          <cell r="L1708">
            <v>5006.5634672360602</v>
          </cell>
          <cell r="M1708">
            <v>76</v>
          </cell>
          <cell r="N1708">
            <v>0.18504913874484299</v>
          </cell>
          <cell r="O1708">
            <v>388</v>
          </cell>
          <cell r="Q1708">
            <v>3401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  <cell r="I1709">
            <v>111</v>
          </cell>
          <cell r="J1709">
            <v>5.4908290175657303E-5</v>
          </cell>
          <cell r="K1709">
            <v>2916</v>
          </cell>
          <cell r="L1709">
            <v>4309.2408166145997</v>
          </cell>
          <cell r="M1709">
            <v>126</v>
          </cell>
          <cell r="N1709">
            <v>0.20895786310870401</v>
          </cell>
          <cell r="O1709">
            <v>310</v>
          </cell>
          <cell r="P1709">
            <v>0.06</v>
          </cell>
          <cell r="Q1709">
            <v>1808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  <cell r="I1710">
            <v>26</v>
          </cell>
          <cell r="J1710">
            <v>5.2521019567749399E-5</v>
          </cell>
          <cell r="K1710">
            <v>2981</v>
          </cell>
          <cell r="L1710">
            <v>97.958785884965593</v>
          </cell>
          <cell r="M1710">
            <v>1969</v>
          </cell>
          <cell r="N1710">
            <v>8.9146746979194402E-3</v>
          </cell>
          <cell r="O1710">
            <v>2006</v>
          </cell>
          <cell r="Q1710">
            <v>2735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  <cell r="I1711">
            <v>9</v>
          </cell>
          <cell r="J1711">
            <v>9.1457030470741695E-5</v>
          </cell>
          <cell r="K1711">
            <v>1859</v>
          </cell>
          <cell r="L1711">
            <v>6.6289140946335201E-2</v>
          </cell>
          <cell r="M1711">
            <v>3152</v>
          </cell>
          <cell r="N1711">
            <v>6.0720745934605601E-6</v>
          </cell>
          <cell r="O1711">
            <v>3203</v>
          </cell>
          <cell r="Q1711">
            <v>3118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  <cell r="I1712">
            <v>10</v>
          </cell>
          <cell r="J1712">
            <v>3.8949678310018501E-5</v>
          </cell>
          <cell r="K1712">
            <v>3288</v>
          </cell>
          <cell r="L1712">
            <v>6.5403974056243902E-2</v>
          </cell>
          <cell r="M1712">
            <v>3414</v>
          </cell>
          <cell r="N1712">
            <v>2.5435239181142902E-6</v>
          </cell>
          <cell r="O1712">
            <v>3461</v>
          </cell>
          <cell r="Q1712">
            <v>3179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  <cell r="I1713">
            <v>17</v>
          </cell>
          <cell r="J1713">
            <v>5.2047943320169799E-5</v>
          </cell>
          <cell r="K1713">
            <v>2992</v>
          </cell>
          <cell r="L1713">
            <v>6.5373740652028195E-2</v>
          </cell>
          <cell r="M1713">
            <v>3427</v>
          </cell>
          <cell r="N1713">
            <v>3.40236043548835E-6</v>
          </cell>
          <cell r="O1713">
            <v>3374</v>
          </cell>
          <cell r="Q1713">
            <v>3302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  <cell r="I1714">
            <v>28</v>
          </cell>
          <cell r="J1714">
            <v>1.17481333940564E-4</v>
          </cell>
          <cell r="K1714">
            <v>1236</v>
          </cell>
          <cell r="L1714">
            <v>6.6431588658315902E-2</v>
          </cell>
          <cell r="M1714">
            <v>3001</v>
          </cell>
          <cell r="N1714">
            <v>7.8044729774258595E-6</v>
          </cell>
          <cell r="O1714">
            <v>3131</v>
          </cell>
          <cell r="P1714">
            <v>0.05</v>
          </cell>
          <cell r="Q1714">
            <v>1976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  <cell r="I1715">
            <v>57</v>
          </cell>
          <cell r="J1715">
            <v>3.4156459294440299E-5</v>
          </cell>
          <cell r="K1715">
            <v>3367</v>
          </cell>
          <cell r="L1715">
            <v>6.5146990120410905E-2</v>
          </cell>
          <cell r="M1715">
            <v>3622</v>
          </cell>
          <cell r="N1715">
            <v>2.2251905162031098E-6</v>
          </cell>
          <cell r="O1715">
            <v>3489</v>
          </cell>
          <cell r="Q1715">
            <v>2829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  <cell r="I1716">
            <v>17</v>
          </cell>
          <cell r="J1716">
            <v>4.91103161467061E-5</v>
          </cell>
          <cell r="K1716">
            <v>3061</v>
          </cell>
          <cell r="L1716">
            <v>6.6431909799575806E-2</v>
          </cell>
          <cell r="M1716">
            <v>2974</v>
          </cell>
          <cell r="N1716">
            <v>3.26249209248663E-6</v>
          </cell>
          <cell r="O1716">
            <v>3385</v>
          </cell>
          <cell r="Q1716">
            <v>3046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  <cell r="I1717">
            <v>34</v>
          </cell>
          <cell r="J1717">
            <v>4.81232606640939E-5</v>
          </cell>
          <cell r="K1717">
            <v>3090</v>
          </cell>
          <cell r="L1717">
            <v>6.51847818756804E-2</v>
          </cell>
          <cell r="M1717">
            <v>3530</v>
          </cell>
          <cell r="N1717">
            <v>3.1364358949218299E-6</v>
          </cell>
          <cell r="O1717">
            <v>3396</v>
          </cell>
          <cell r="P1717">
            <v>0.03</v>
          </cell>
          <cell r="Q1717">
            <v>2233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  <cell r="I1718">
            <v>131</v>
          </cell>
          <cell r="J1718">
            <v>7.5710452043869898E-5</v>
          </cell>
          <cell r="K1718">
            <v>2314</v>
          </cell>
          <cell r="L1718">
            <v>4.7844390119083702</v>
          </cell>
          <cell r="M1718">
            <v>2761</v>
          </cell>
          <cell r="N1718">
            <v>3.2354414020325801E-4</v>
          </cell>
          <cell r="O1718">
            <v>2787</v>
          </cell>
          <cell r="P1718">
            <v>0.15</v>
          </cell>
          <cell r="Q1718">
            <v>1298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  <cell r="I1719">
            <v>20</v>
          </cell>
          <cell r="J1719">
            <v>5.6771582421788399E-5</v>
          </cell>
          <cell r="K1719">
            <v>2867</v>
          </cell>
          <cell r="L1719">
            <v>6.6239171847701006E-2</v>
          </cell>
          <cell r="M1719">
            <v>3165</v>
          </cell>
          <cell r="N1719">
            <v>3.7613694080036601E-6</v>
          </cell>
          <cell r="O1719">
            <v>3349</v>
          </cell>
          <cell r="Q1719">
            <v>2663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  <cell r="I1720">
            <v>70</v>
          </cell>
          <cell r="J1720">
            <v>3.0936387903628702E-5</v>
          </cell>
          <cell r="K1720">
            <v>3418</v>
          </cell>
          <cell r="L1720">
            <v>6.5146990120410905E-2</v>
          </cell>
          <cell r="M1720">
            <v>3616</v>
          </cell>
          <cell r="N1720">
            <v>2.0154125571188899E-6</v>
          </cell>
          <cell r="O1720">
            <v>3509</v>
          </cell>
          <cell r="P1720">
            <v>0.05</v>
          </cell>
          <cell r="Q1720">
            <v>2064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  <cell r="I1721">
            <v>151</v>
          </cell>
          <cell r="J1721">
            <v>2.0010939731838101E-4</v>
          </cell>
          <cell r="K1721">
            <v>397</v>
          </cell>
          <cell r="L1721">
            <v>4.94680389093421</v>
          </cell>
          <cell r="M1721">
            <v>2757</v>
          </cell>
          <cell r="N1721">
            <v>9.5504793935836496E-4</v>
          </cell>
          <cell r="O1721">
            <v>2646</v>
          </cell>
          <cell r="P1721">
            <v>0.89</v>
          </cell>
          <cell r="Q1721">
            <v>751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  <cell r="I1722">
            <v>74</v>
          </cell>
          <cell r="J1722">
            <v>1.7367993274780701E-4</v>
          </cell>
          <cell r="K1722">
            <v>536</v>
          </cell>
          <cell r="L1722">
            <v>8.0975243543192494</v>
          </cell>
          <cell r="M1722">
            <v>2667</v>
          </cell>
          <cell r="N1722">
            <v>1.9029435446207301E-3</v>
          </cell>
          <cell r="O1722">
            <v>2489</v>
          </cell>
          <cell r="Q1722">
            <v>3178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  <cell r="I1723">
            <v>11</v>
          </cell>
          <cell r="J1723">
            <v>4.0345801789953801E-5</v>
          </cell>
          <cell r="K1723">
            <v>3259</v>
          </cell>
          <cell r="L1723">
            <v>6.5497422760183097E-2</v>
          </cell>
          <cell r="M1723">
            <v>3371</v>
          </cell>
          <cell r="N1723">
            <v>2.65102842622662E-6</v>
          </cell>
          <cell r="O1723">
            <v>3448</v>
          </cell>
          <cell r="P1723">
            <v>0.27</v>
          </cell>
          <cell r="Q1723">
            <v>1059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  <cell r="I1724">
            <v>35</v>
          </cell>
          <cell r="J1724">
            <v>2.17518404159428E-4</v>
          </cell>
          <cell r="K1724">
            <v>329</v>
          </cell>
          <cell r="L1724">
            <v>6.6431229729116206E-2</v>
          </cell>
          <cell r="M1724">
            <v>3062</v>
          </cell>
          <cell r="N1724">
            <v>1.44500150770257E-5</v>
          </cell>
          <cell r="O1724">
            <v>3015</v>
          </cell>
          <cell r="P1724">
            <v>0.48</v>
          </cell>
          <cell r="Q1724">
            <v>904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  <cell r="I1725">
            <v>20</v>
          </cell>
          <cell r="J1725">
            <v>1.7602464940864499E-4</v>
          </cell>
          <cell r="K1725">
            <v>522</v>
          </cell>
          <cell r="L1725">
            <v>6.6431229729116206E-2</v>
          </cell>
          <cell r="M1725">
            <v>3058</v>
          </cell>
          <cell r="N1725">
            <v>1.16935339228529E-5</v>
          </cell>
          <cell r="O1725">
            <v>3037</v>
          </cell>
          <cell r="P1725">
            <v>19.55</v>
          </cell>
          <cell r="Q1725">
            <v>311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  <cell r="I1726">
            <v>152</v>
          </cell>
          <cell r="J1726">
            <v>2.4136766844668701E-4</v>
          </cell>
          <cell r="K1726">
            <v>243</v>
          </cell>
          <cell r="L1726">
            <v>12.4216873528578</v>
          </cell>
          <cell r="M1726">
            <v>2580</v>
          </cell>
          <cell r="N1726">
            <v>2.9683956262721201E-3</v>
          </cell>
          <cell r="O1726">
            <v>2356</v>
          </cell>
          <cell r="P1726">
            <v>0.94</v>
          </cell>
          <cell r="Q1726">
            <v>741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  <cell r="I1727">
            <v>213</v>
          </cell>
          <cell r="J1727">
            <v>1.4638886947034201E-4</v>
          </cell>
          <cell r="K1727">
            <v>783</v>
          </cell>
          <cell r="L1727">
            <v>100.851621353764</v>
          </cell>
          <cell r="M1727">
            <v>1950</v>
          </cell>
          <cell r="N1727">
            <v>1.2498918349547E-2</v>
          </cell>
          <cell r="O1727">
            <v>1864</v>
          </cell>
          <cell r="P1727">
            <v>1.29</v>
          </cell>
          <cell r="Q1727">
            <v>690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  <cell r="I1728">
            <v>142</v>
          </cell>
          <cell r="J1728">
            <v>1.4120265673932001E-4</v>
          </cell>
          <cell r="K1728">
            <v>849</v>
          </cell>
          <cell r="L1728">
            <v>89.797969889126094</v>
          </cell>
          <cell r="M1728">
            <v>2000</v>
          </cell>
          <cell r="N1728">
            <v>1.2757338253069499E-2</v>
          </cell>
          <cell r="O1728">
            <v>1851</v>
          </cell>
          <cell r="P1728">
            <v>0.79</v>
          </cell>
          <cell r="Q1728">
            <v>776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  <cell r="I1729">
            <v>65</v>
          </cell>
          <cell r="J1729">
            <v>1.3198250089772E-4</v>
          </cell>
          <cell r="K1729">
            <v>985</v>
          </cell>
          <cell r="L1729">
            <v>5.1865841046046199</v>
          </cell>
          <cell r="M1729">
            <v>2743</v>
          </cell>
          <cell r="N1729">
            <v>5.9296744491201697E-4</v>
          </cell>
          <cell r="O1729">
            <v>2710</v>
          </cell>
          <cell r="P1729">
            <v>30.78</v>
          </cell>
          <cell r="Q1729">
            <v>234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  <cell r="I1730">
            <v>27</v>
          </cell>
          <cell r="J1730">
            <v>8.4330334815334597E-5</v>
          </cell>
          <cell r="K1730">
            <v>2081</v>
          </cell>
          <cell r="L1730">
            <v>118.047139608693</v>
          </cell>
          <cell r="M1730">
            <v>1880</v>
          </cell>
          <cell r="N1730">
            <v>1.0381130113777901E-2</v>
          </cell>
          <cell r="O1730">
            <v>1942</v>
          </cell>
          <cell r="P1730">
            <v>22.82</v>
          </cell>
          <cell r="Q1730">
            <v>292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  <cell r="I1731">
            <v>108</v>
          </cell>
          <cell r="J1731">
            <v>1.97311475161445E-4</v>
          </cell>
          <cell r="K1731">
            <v>408</v>
          </cell>
          <cell r="L1731">
            <v>2.9278922649779902</v>
          </cell>
          <cell r="M1731">
            <v>2813</v>
          </cell>
          <cell r="N1731">
            <v>3.8814013055436499E-4</v>
          </cell>
          <cell r="O1731">
            <v>2767</v>
          </cell>
          <cell r="P1731">
            <v>0.39</v>
          </cell>
          <cell r="Q1731">
            <v>951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  <cell r="I1732">
            <v>220</v>
          </cell>
          <cell r="J1732">
            <v>1.4614363455670799E-4</v>
          </cell>
          <cell r="K1732">
            <v>787</v>
          </cell>
          <cell r="L1732">
            <v>173.29355695288299</v>
          </cell>
          <cell r="M1732">
            <v>1702</v>
          </cell>
          <cell r="N1732">
            <v>1.6971170433673601E-2</v>
          </cell>
          <cell r="O1732">
            <v>1738</v>
          </cell>
          <cell r="P1732">
            <v>112.13</v>
          </cell>
          <cell r="Q1732">
            <v>13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  <cell r="I1733">
            <v>323</v>
          </cell>
          <cell r="J1733">
            <v>1.7204306945278801E-4</v>
          </cell>
          <cell r="K1733">
            <v>550</v>
          </cell>
          <cell r="L1733">
            <v>26.0465074640667</v>
          </cell>
          <cell r="M1733">
            <v>2376</v>
          </cell>
          <cell r="N1733">
            <v>4.5775276872769598E-3</v>
          </cell>
          <cell r="O1733">
            <v>2227</v>
          </cell>
          <cell r="P1733">
            <v>45.32</v>
          </cell>
          <cell r="Q1733">
            <v>149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  <cell r="I1734">
            <v>192</v>
          </cell>
          <cell r="J1734">
            <v>1.22118371194801E-4</v>
          </cell>
          <cell r="K1734">
            <v>1146</v>
          </cell>
          <cell r="L1734">
            <v>9.4761624320995796</v>
          </cell>
          <cell r="M1734">
            <v>2636</v>
          </cell>
          <cell r="N1734">
            <v>1.1504197849060401E-3</v>
          </cell>
          <cell r="O1734">
            <v>2606</v>
          </cell>
          <cell r="P1734">
            <v>0.14000000000000001</v>
          </cell>
          <cell r="Q1734">
            <v>1327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  <cell r="I1735">
            <v>61</v>
          </cell>
          <cell r="J1735">
            <v>1.00537327062872E-4</v>
          </cell>
          <cell r="K1735">
            <v>1636</v>
          </cell>
          <cell r="L1735">
            <v>81.905356215349101</v>
          </cell>
          <cell r="M1735">
            <v>2041</v>
          </cell>
          <cell r="N1735">
            <v>6.1262545073137104E-3</v>
          </cell>
          <cell r="O1735">
            <v>2148</v>
          </cell>
          <cell r="P1735">
            <v>41.93</v>
          </cell>
          <cell r="Q1735">
            <v>173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  <cell r="I1736">
            <v>15</v>
          </cell>
          <cell r="J1736">
            <v>3.1212257843955197E-5</v>
          </cell>
          <cell r="K1736">
            <v>3412</v>
          </cell>
          <cell r="L1736">
            <v>6.5146990120410905E-2</v>
          </cell>
          <cell r="M1736">
            <v>3617</v>
          </cell>
          <cell r="N1736">
            <v>2.03338465339586E-6</v>
          </cell>
          <cell r="O1736">
            <v>3508</v>
          </cell>
          <cell r="Q1736">
            <v>3022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  <cell r="I1737">
            <v>69</v>
          </cell>
          <cell r="J1737">
            <v>8.9583602943278393E-5</v>
          </cell>
          <cell r="K1737">
            <v>1927</v>
          </cell>
          <cell r="L1737">
            <v>6.6208390751620605E-2</v>
          </cell>
          <cell r="M1737">
            <v>3169</v>
          </cell>
          <cell r="N1737">
            <v>5.9457995626703696E-6</v>
          </cell>
          <cell r="O1737">
            <v>3212</v>
          </cell>
          <cell r="P1737">
            <v>0.13</v>
          </cell>
          <cell r="Q1737">
            <v>1335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  <cell r="I1738">
            <v>4</v>
          </cell>
          <cell r="J1738">
            <v>7.9186846051015796E-5</v>
          </cell>
          <cell r="K1738">
            <v>2228</v>
          </cell>
          <cell r="L1738">
            <v>3345.0840247116598</v>
          </cell>
          <cell r="M1738">
            <v>219</v>
          </cell>
          <cell r="N1738">
            <v>8.9566991102422E-2</v>
          </cell>
          <cell r="O1738">
            <v>825</v>
          </cell>
          <cell r="Q1738">
            <v>3575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  <cell r="I1739">
            <v>14</v>
          </cell>
          <cell r="J1739">
            <v>6.4052561076375806E-5</v>
          </cell>
          <cell r="K1739">
            <v>2643</v>
          </cell>
          <cell r="L1739">
            <v>71.398766107325002</v>
          </cell>
          <cell r="M1739">
            <v>2086</v>
          </cell>
          <cell r="N1739">
            <v>4.9962623052738301E-3</v>
          </cell>
          <cell r="O1739">
            <v>2205</v>
          </cell>
          <cell r="Q1739">
            <v>3134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  <cell r="I1740">
            <v>26</v>
          </cell>
          <cell r="J1740">
            <v>3.9952707766133197E-5</v>
          </cell>
          <cell r="K1740">
            <v>3270</v>
          </cell>
          <cell r="L1740">
            <v>107.508409350818</v>
          </cell>
          <cell r="M1740">
            <v>1921</v>
          </cell>
          <cell r="N1740">
            <v>7.2140649849259204E-3</v>
          </cell>
          <cell r="O1740">
            <v>2085</v>
          </cell>
          <cell r="Q1740">
            <v>3114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  <cell r="I1741">
            <v>6</v>
          </cell>
          <cell r="J1741">
            <v>9.1262399109837103E-6</v>
          </cell>
          <cell r="K1741">
            <v>3614</v>
          </cell>
          <cell r="L1741">
            <v>78.163195549199898</v>
          </cell>
          <cell r="M1741">
            <v>2058</v>
          </cell>
          <cell r="N1741">
            <v>1.14322364276393E-3</v>
          </cell>
          <cell r="O1741">
            <v>2609</v>
          </cell>
          <cell r="Q1741">
            <v>3383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  <cell r="I1742">
            <v>10</v>
          </cell>
          <cell r="J1742">
            <v>2.1846115133586002E-5</v>
          </cell>
          <cell r="K1742">
            <v>3522</v>
          </cell>
          <cell r="L1742">
            <v>416.46174219623202</v>
          </cell>
          <cell r="M1742">
            <v>1275</v>
          </cell>
          <cell r="N1742">
            <v>9.4489906078841293E-3</v>
          </cell>
          <cell r="O1742">
            <v>1986</v>
          </cell>
          <cell r="Q1742">
            <v>2941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  <cell r="I1743">
            <v>17</v>
          </cell>
          <cell r="J1743">
            <v>1.3020552427512999E-5</v>
          </cell>
          <cell r="K1743">
            <v>3601</v>
          </cell>
          <cell r="L1743">
            <v>51.849743830682897</v>
          </cell>
          <cell r="M1743">
            <v>2202</v>
          </cell>
          <cell r="N1743">
            <v>3.28821819097673E-3</v>
          </cell>
          <cell r="O1743">
            <v>2317</v>
          </cell>
          <cell r="Q1743">
            <v>3463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  <cell r="I1744">
            <v>229</v>
          </cell>
          <cell r="J1744">
            <v>6.2602156753506505E-5</v>
          </cell>
          <cell r="K1744">
            <v>2699</v>
          </cell>
          <cell r="L1744">
            <v>457.26914975654398</v>
          </cell>
          <cell r="M1744">
            <v>1239</v>
          </cell>
          <cell r="N1744">
            <v>2.72814243982685E-2</v>
          </cell>
          <cell r="O1744">
            <v>1509</v>
          </cell>
          <cell r="P1744">
            <v>0.11</v>
          </cell>
          <cell r="Q1744">
            <v>1434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  <cell r="I1745">
            <v>12</v>
          </cell>
          <cell r="J1745">
            <v>6.65902070977608E-5</v>
          </cell>
          <cell r="K1745">
            <v>2569</v>
          </cell>
          <cell r="L1745">
            <v>184.78619128217301</v>
          </cell>
          <cell r="M1745">
            <v>1675</v>
          </cell>
          <cell r="N1745">
            <v>9.1989864297506996E-3</v>
          </cell>
          <cell r="O1745">
            <v>1994</v>
          </cell>
          <cell r="Q1745">
            <v>3425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  <cell r="I1746">
            <v>53</v>
          </cell>
          <cell r="J1746">
            <v>5.2216118092474001E-5</v>
          </cell>
          <cell r="K1746">
            <v>2986</v>
          </cell>
          <cell r="L1746">
            <v>685.29036540764798</v>
          </cell>
          <cell r="M1746">
            <v>1034</v>
          </cell>
          <cell r="N1746">
            <v>3.5805261528204999E-2</v>
          </cell>
          <cell r="O1746">
            <v>1359</v>
          </cell>
          <cell r="P1746">
            <v>0.1</v>
          </cell>
          <cell r="Q1746">
            <v>1452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  <cell r="I1747">
            <v>139</v>
          </cell>
          <cell r="J1747">
            <v>2.1403877627048799E-4</v>
          </cell>
          <cell r="K1747">
            <v>343</v>
          </cell>
          <cell r="L1747">
            <v>379.78532730738698</v>
          </cell>
          <cell r="M1747">
            <v>1321</v>
          </cell>
          <cell r="N1747">
            <v>6.2103113272817603E-2</v>
          </cell>
          <cell r="O1747">
            <v>1042</v>
          </cell>
          <cell r="P1747">
            <v>3.85</v>
          </cell>
          <cell r="Q1747">
            <v>533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  <cell r="I1748">
            <v>129</v>
          </cell>
          <cell r="J1748">
            <v>1.80723452322408E-4</v>
          </cell>
          <cell r="K1748">
            <v>507</v>
          </cell>
          <cell r="L1748">
            <v>890.63688501353897</v>
          </cell>
          <cell r="M1748">
            <v>887</v>
          </cell>
          <cell r="N1748">
            <v>0.16072532453007299</v>
          </cell>
          <cell r="O1748">
            <v>466</v>
          </cell>
          <cell r="P1748">
            <v>7.0000000000000007E-2</v>
          </cell>
          <cell r="Q1748">
            <v>1723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  <cell r="I1749">
            <v>66</v>
          </cell>
          <cell r="J1749">
            <v>1.27865446074793E-4</v>
          </cell>
          <cell r="K1749">
            <v>1052</v>
          </cell>
          <cell r="L1749">
            <v>634.82875195986196</v>
          </cell>
          <cell r="M1749">
            <v>1073</v>
          </cell>
          <cell r="N1749">
            <v>7.2098001604423798E-2</v>
          </cell>
          <cell r="O1749">
            <v>964</v>
          </cell>
          <cell r="P1749">
            <v>0.12</v>
          </cell>
          <cell r="Q1749">
            <v>1393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  <cell r="I1750">
            <v>194</v>
          </cell>
          <cell r="J1750">
            <v>1.53670008194004E-4</v>
          </cell>
          <cell r="K1750">
            <v>716</v>
          </cell>
          <cell r="L1750">
            <v>332.52987425032899</v>
          </cell>
          <cell r="M1750">
            <v>1395</v>
          </cell>
          <cell r="N1750">
            <v>4.7994109814807499E-2</v>
          </cell>
          <cell r="O1750">
            <v>1197</v>
          </cell>
          <cell r="P1750">
            <v>0.11</v>
          </cell>
          <cell r="Q1750">
            <v>1435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  <cell r="I1751">
            <v>51</v>
          </cell>
          <cell r="J1751">
            <v>2.3289329107558599E-4</v>
          </cell>
          <cell r="K1751">
            <v>272</v>
          </cell>
          <cell r="L1751">
            <v>393.45623761717297</v>
          </cell>
          <cell r="M1751">
            <v>1304</v>
          </cell>
          <cell r="N1751">
            <v>9.0318540299543698E-2</v>
          </cell>
          <cell r="O1751">
            <v>821</v>
          </cell>
          <cell r="P1751">
            <v>6.82</v>
          </cell>
          <cell r="Q1751">
            <v>458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  <cell r="I1752">
            <v>23</v>
          </cell>
          <cell r="J1752">
            <v>2.0947474315661201E-4</v>
          </cell>
          <cell r="K1752">
            <v>361</v>
          </cell>
          <cell r="L1752">
            <v>222.197033142344</v>
          </cell>
          <cell r="M1752">
            <v>1600</v>
          </cell>
          <cell r="N1752">
            <v>3.4029149388576603E-2</v>
          </cell>
          <cell r="O1752">
            <v>1385</v>
          </cell>
          <cell r="P1752">
            <v>9.67</v>
          </cell>
          <cell r="Q1752">
            <v>405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  <cell r="I1753">
            <v>57</v>
          </cell>
          <cell r="J1753">
            <v>1.17351053469454E-4</v>
          </cell>
          <cell r="K1753">
            <v>1238</v>
          </cell>
          <cell r="L1753">
            <v>6.5169532570922506E-2</v>
          </cell>
          <cell r="M1753">
            <v>3546</v>
          </cell>
          <cell r="N1753">
            <v>7.6477375536758398E-6</v>
          </cell>
          <cell r="O1753">
            <v>3137</v>
          </cell>
          <cell r="Q1753">
            <v>2780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  <cell r="I1754">
            <v>14</v>
          </cell>
          <cell r="J1754">
            <v>1.66396904835262E-4</v>
          </cell>
          <cell r="K1754">
            <v>579</v>
          </cell>
          <cell r="L1754">
            <v>36.243362658248699</v>
          </cell>
          <cell r="M1754">
            <v>2303</v>
          </cell>
          <cell r="N1754">
            <v>8.6107908569479502E-3</v>
          </cell>
          <cell r="O1754">
            <v>2023</v>
          </cell>
          <cell r="Q1754">
            <v>3249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  <cell r="I1755">
            <v>238</v>
          </cell>
          <cell r="J1755">
            <v>1.15617559382341E-4</v>
          </cell>
          <cell r="K1755">
            <v>1283</v>
          </cell>
          <cell r="L1755">
            <v>1326.8731933718</v>
          </cell>
          <cell r="M1755">
            <v>670</v>
          </cell>
          <cell r="N1755">
            <v>0.151195455027621</v>
          </cell>
          <cell r="O1755">
            <v>512</v>
          </cell>
          <cell r="P1755">
            <v>0.03</v>
          </cell>
          <cell r="Q1755">
            <v>2282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  <cell r="I1756">
            <v>17</v>
          </cell>
          <cell r="J1756">
            <v>9.1108733613509603E-5</v>
          </cell>
          <cell r="K1756">
            <v>1877</v>
          </cell>
          <cell r="L1756">
            <v>6.6431607551183297E-2</v>
          </cell>
          <cell r="M1756">
            <v>3000</v>
          </cell>
          <cell r="N1756">
            <v>6.0524996358979698E-6</v>
          </cell>
          <cell r="O1756">
            <v>3205</v>
          </cell>
          <cell r="P1756">
            <v>0.08</v>
          </cell>
          <cell r="Q1756">
            <v>1656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  <cell r="I1757">
            <v>37</v>
          </cell>
          <cell r="J1757">
            <v>1.10574450789843E-4</v>
          </cell>
          <cell r="K1757">
            <v>1400</v>
          </cell>
          <cell r="L1757">
            <v>2908.2308778250699</v>
          </cell>
          <cell r="M1757">
            <v>287</v>
          </cell>
          <cell r="N1757">
            <v>0.19926754718074799</v>
          </cell>
          <cell r="O1757">
            <v>329</v>
          </cell>
          <cell r="P1757">
            <v>0.05</v>
          </cell>
          <cell r="Q1757">
            <v>1995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  <cell r="I1758">
            <v>42</v>
          </cell>
          <cell r="J1758">
            <v>1.25479405423469E-4</v>
          </cell>
          <cell r="K1758">
            <v>1090</v>
          </cell>
          <cell r="L1758">
            <v>117.197484710734</v>
          </cell>
          <cell r="M1758">
            <v>1886</v>
          </cell>
          <cell r="N1758">
            <v>1.3291779141484401E-2</v>
          </cell>
          <cell r="O1758">
            <v>1836</v>
          </cell>
          <cell r="P1758">
            <v>0.02</v>
          </cell>
          <cell r="Q1758">
            <v>2483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  <cell r="I1759">
            <v>154</v>
          </cell>
          <cell r="J1759">
            <v>9.5266120879862495E-5</v>
          </cell>
          <cell r="K1759">
            <v>1756</v>
          </cell>
          <cell r="L1759">
            <v>292.79218216712002</v>
          </cell>
          <cell r="M1759">
            <v>1460</v>
          </cell>
          <cell r="N1759">
            <v>2.1528597448398801E-2</v>
          </cell>
          <cell r="O1759">
            <v>1639</v>
          </cell>
          <cell r="P1759">
            <v>0.13</v>
          </cell>
          <cell r="Q1759">
            <v>1357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  <cell r="I1760">
            <v>59</v>
          </cell>
          <cell r="J1760">
            <v>1.8211216002670999E-4</v>
          </cell>
          <cell r="K1760">
            <v>497</v>
          </cell>
          <cell r="L1760">
            <v>299.72052733583001</v>
          </cell>
          <cell r="M1760">
            <v>1447</v>
          </cell>
          <cell r="N1760">
            <v>0.107894263151215</v>
          </cell>
          <cell r="O1760">
            <v>719</v>
          </cell>
          <cell r="P1760">
            <v>0.1</v>
          </cell>
          <cell r="Q1760">
            <v>1483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  <cell r="I1761">
            <v>20</v>
          </cell>
          <cell r="J1761">
            <v>1.33259923313744E-4</v>
          </cell>
          <cell r="K1761">
            <v>953</v>
          </cell>
          <cell r="L1761">
            <v>15.518933189026701</v>
          </cell>
          <cell r="M1761">
            <v>2523</v>
          </cell>
          <cell r="N1761">
            <v>2.2381192749155502E-3</v>
          </cell>
          <cell r="O1761">
            <v>2445</v>
          </cell>
          <cell r="P1761">
            <v>0.08</v>
          </cell>
          <cell r="Q1761">
            <v>1640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  <cell r="I1762">
            <v>13</v>
          </cell>
          <cell r="J1762">
            <v>4.9957123687468399E-5</v>
          </cell>
          <cell r="K1762">
            <v>3038</v>
          </cell>
          <cell r="L1762">
            <v>6.5642550207882996E-2</v>
          </cell>
          <cell r="M1762">
            <v>3325</v>
          </cell>
          <cell r="N1762">
            <v>3.2963118850800098E-6</v>
          </cell>
          <cell r="O1762">
            <v>3382</v>
          </cell>
          <cell r="P1762">
            <v>0.06</v>
          </cell>
          <cell r="Q1762">
            <v>1797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  <cell r="I1763">
            <v>62</v>
          </cell>
          <cell r="J1763">
            <v>1.13036624996663E-4</v>
          </cell>
          <cell r="K1763">
            <v>1342</v>
          </cell>
          <cell r="L1763">
            <v>129.16733031051999</v>
          </cell>
          <cell r="M1763">
            <v>1847</v>
          </cell>
          <cell r="N1763">
            <v>1.9424452572568401E-2</v>
          </cell>
          <cell r="O1763">
            <v>1681</v>
          </cell>
          <cell r="P1763">
            <v>0.17</v>
          </cell>
          <cell r="Q1763">
            <v>1243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  <cell r="I1764">
            <v>58</v>
          </cell>
          <cell r="J1764">
            <v>1.83408334123669E-4</v>
          </cell>
          <cell r="K1764">
            <v>485</v>
          </cell>
          <cell r="L1764">
            <v>125.72498312592801</v>
          </cell>
          <cell r="M1764">
            <v>1857</v>
          </cell>
          <cell r="N1764">
            <v>1.02453541757729E-2</v>
          </cell>
          <cell r="O1764">
            <v>1948</v>
          </cell>
          <cell r="P1764">
            <v>0.22</v>
          </cell>
          <cell r="Q1764">
            <v>1128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  <cell r="I1765">
            <v>70</v>
          </cell>
          <cell r="J1765">
            <v>1.0691662298216E-4</v>
          </cell>
          <cell r="K1765">
            <v>1477</v>
          </cell>
          <cell r="L1765">
            <v>39.339668077354801</v>
          </cell>
          <cell r="M1765">
            <v>2280</v>
          </cell>
          <cell r="N1765">
            <v>5.6207124744534097E-3</v>
          </cell>
          <cell r="O1765">
            <v>2173</v>
          </cell>
          <cell r="P1765">
            <v>0.04</v>
          </cell>
          <cell r="Q1765">
            <v>2116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  <cell r="I1766">
            <v>100</v>
          </cell>
          <cell r="J1766">
            <v>1.12521329430485E-4</v>
          </cell>
          <cell r="K1766">
            <v>1356</v>
          </cell>
          <cell r="L1766">
            <v>2700.1810164665699</v>
          </cell>
          <cell r="M1766">
            <v>312</v>
          </cell>
          <cell r="N1766">
            <v>0.25318001383033301</v>
          </cell>
          <cell r="O1766">
            <v>210</v>
          </cell>
          <cell r="P1766">
            <v>7.0000000000000007E-2</v>
          </cell>
          <cell r="Q1766">
            <v>1679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  <cell r="I1767">
            <v>140</v>
          </cell>
          <cell r="J1767">
            <v>1.3278443907768E-4</v>
          </cell>
          <cell r="K1767">
            <v>964</v>
          </cell>
          <cell r="L1767">
            <v>291.18608758256698</v>
          </cell>
          <cell r="M1767">
            <v>1461</v>
          </cell>
          <cell r="N1767">
            <v>5.0043053046363903E-2</v>
          </cell>
          <cell r="O1767">
            <v>1177</v>
          </cell>
          <cell r="P1767">
            <v>0.12</v>
          </cell>
          <cell r="Q1767">
            <v>1389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  <cell r="I1768">
            <v>51</v>
          </cell>
          <cell r="J1768">
            <v>1.2907271886041199E-4</v>
          </cell>
          <cell r="K1768">
            <v>1026</v>
          </cell>
          <cell r="L1768">
            <v>65.463166070891802</v>
          </cell>
          <cell r="M1768">
            <v>2120</v>
          </cell>
          <cell r="N1768">
            <v>7.2690590230315702E-3</v>
          </cell>
          <cell r="O1768">
            <v>2082</v>
          </cell>
          <cell r="P1768">
            <v>0.04</v>
          </cell>
          <cell r="Q1768">
            <v>2220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  <cell r="I1769">
            <v>48</v>
          </cell>
          <cell r="J1769">
            <v>1.49934314473891E-4</v>
          </cell>
          <cell r="K1769">
            <v>737</v>
          </cell>
          <cell r="L1769">
            <v>3.69367958130956</v>
          </cell>
          <cell r="M1769">
            <v>2784</v>
          </cell>
          <cell r="N1769">
            <v>6.9406714699290399E-4</v>
          </cell>
          <cell r="O1769">
            <v>2687</v>
          </cell>
          <cell r="P1769">
            <v>0.04</v>
          </cell>
          <cell r="Q1769">
            <v>2177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  <cell r="I1770">
            <v>50</v>
          </cell>
          <cell r="J1770">
            <v>9.0841423952952002E-5</v>
          </cell>
          <cell r="K1770">
            <v>1888</v>
          </cell>
          <cell r="L1770">
            <v>589.96672976952004</v>
          </cell>
          <cell r="M1770">
            <v>1113</v>
          </cell>
          <cell r="N1770">
            <v>3.3688183043541001E-2</v>
          </cell>
          <cell r="O1770">
            <v>1397</v>
          </cell>
          <cell r="Q1770">
            <v>2953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  <cell r="I1771">
            <v>12</v>
          </cell>
          <cell r="J1771">
            <v>9.3021259393329505E-5</v>
          </cell>
          <cell r="K1771">
            <v>1820</v>
          </cell>
          <cell r="L1771">
            <v>2949.3644506983001</v>
          </cell>
          <cell r="M1771">
            <v>280</v>
          </cell>
          <cell r="N1771">
            <v>0.23987070602101401</v>
          </cell>
          <cell r="O1771">
            <v>236</v>
          </cell>
          <cell r="Q1771">
            <v>3416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  <cell r="I1772">
            <v>5</v>
          </cell>
          <cell r="J1772">
            <v>3.5403064733448697E-5</v>
          </cell>
          <cell r="K1772">
            <v>3342</v>
          </cell>
          <cell r="L1772">
            <v>4181.88959536319</v>
          </cell>
          <cell r="M1772">
            <v>139</v>
          </cell>
          <cell r="N1772">
            <v>0.17013834719366</v>
          </cell>
          <cell r="O1772">
            <v>436</v>
          </cell>
          <cell r="P1772">
            <v>1.32</v>
          </cell>
          <cell r="Q1772">
            <v>686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  <cell r="I1773">
            <v>280</v>
          </cell>
          <cell r="J1773">
            <v>7.0898338023284803E-5</v>
          </cell>
          <cell r="K1773">
            <v>2446</v>
          </cell>
          <cell r="L1773">
            <v>1248.3016831156201</v>
          </cell>
          <cell r="M1773">
            <v>701</v>
          </cell>
          <cell r="N1773">
            <v>7.4510679113403894E-2</v>
          </cell>
          <cell r="O1773">
            <v>941</v>
          </cell>
          <cell r="P1773">
            <v>0.02</v>
          </cell>
          <cell r="Q1773">
            <v>2551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  <cell r="I1774">
            <v>130</v>
          </cell>
          <cell r="J1774">
            <v>7.0208803564558199E-5</v>
          </cell>
          <cell r="K1774">
            <v>2462</v>
          </cell>
          <cell r="L1774">
            <v>1068.3127471477101</v>
          </cell>
          <cell r="M1774">
            <v>787</v>
          </cell>
          <cell r="N1774">
            <v>6.13155987601674E-2</v>
          </cell>
          <cell r="O1774">
            <v>1051</v>
          </cell>
          <cell r="Q1774">
            <v>3029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  <cell r="I1775">
            <v>9</v>
          </cell>
          <cell r="J1775">
            <v>9.3020679034654799E-5</v>
          </cell>
          <cell r="K1775">
            <v>1821</v>
          </cell>
          <cell r="L1775">
            <v>2838.0742535244499</v>
          </cell>
          <cell r="M1775">
            <v>294</v>
          </cell>
          <cell r="N1775">
            <v>0.23427245222811</v>
          </cell>
          <cell r="O1775">
            <v>250</v>
          </cell>
          <cell r="Q1775">
            <v>3511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  <cell r="I1776">
            <v>7</v>
          </cell>
          <cell r="J1776">
            <v>5.3175663197180202E-5</v>
          </cell>
          <cell r="K1776">
            <v>2960</v>
          </cell>
          <cell r="L1776">
            <v>3897.9707667737898</v>
          </cell>
          <cell r="M1776">
            <v>158</v>
          </cell>
          <cell r="N1776">
            <v>0.193691167518077</v>
          </cell>
          <cell r="O1776">
            <v>356</v>
          </cell>
          <cell r="Q1776">
            <v>3539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  <cell r="I1777">
            <v>17</v>
          </cell>
          <cell r="J1777">
            <v>7.5659913016031202E-5</v>
          </cell>
          <cell r="K1777">
            <v>2318</v>
          </cell>
          <cell r="L1777">
            <v>407.70925563037798</v>
          </cell>
          <cell r="M1777">
            <v>1289</v>
          </cell>
          <cell r="N1777">
            <v>3.20955559713317E-2</v>
          </cell>
          <cell r="O1777">
            <v>1427</v>
          </cell>
          <cell r="Q1777">
            <v>3530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  <cell r="I1778">
            <v>168</v>
          </cell>
          <cell r="J1778">
            <v>8.5205772815111596E-5</v>
          </cell>
          <cell r="K1778">
            <v>2051</v>
          </cell>
          <cell r="L1778">
            <v>328.439662204461</v>
          </cell>
          <cell r="M1778">
            <v>1400</v>
          </cell>
          <cell r="N1778">
            <v>1.88927812934877E-2</v>
          </cell>
          <cell r="O1778">
            <v>1690</v>
          </cell>
          <cell r="P1778">
            <v>0.04</v>
          </cell>
          <cell r="Q1778">
            <v>2103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  <cell r="I1779">
            <v>8</v>
          </cell>
          <cell r="J1779">
            <v>3.1076312838454798E-4</v>
          </cell>
          <cell r="K1779">
            <v>117</v>
          </cell>
          <cell r="L1779">
            <v>13.913021603055901</v>
          </cell>
          <cell r="M1779">
            <v>2553</v>
          </cell>
          <cell r="N1779">
            <v>3.0460528623549601E-3</v>
          </cell>
          <cell r="O1779">
            <v>2344</v>
          </cell>
          <cell r="Q1779">
            <v>3508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  <cell r="I1780">
            <v>60</v>
          </cell>
          <cell r="J1780">
            <v>2.1269839765279401E-4</v>
          </cell>
          <cell r="K1780">
            <v>346</v>
          </cell>
          <cell r="L1780">
            <v>1.2563290502598401</v>
          </cell>
          <cell r="M1780">
            <v>2877</v>
          </cell>
          <cell r="N1780">
            <v>2.3783712174643801E-4</v>
          </cell>
          <cell r="O1780">
            <v>2816</v>
          </cell>
          <cell r="P1780">
            <v>0.11</v>
          </cell>
          <cell r="Q1780">
            <v>1433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  <cell r="I1781">
            <v>249</v>
          </cell>
          <cell r="J1781">
            <v>5.9269486325408002E-5</v>
          </cell>
          <cell r="K1781">
            <v>2796</v>
          </cell>
          <cell r="L1781">
            <v>3802.6517607257301</v>
          </cell>
          <cell r="M1781">
            <v>169</v>
          </cell>
          <cell r="N1781">
            <v>0.26439772600245098</v>
          </cell>
          <cell r="O1781">
            <v>187</v>
          </cell>
          <cell r="P1781">
            <v>0.16</v>
          </cell>
          <cell r="Q1781">
            <v>1265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  <cell r="I1782">
            <v>149</v>
          </cell>
          <cell r="J1782">
            <v>4.82158595880482E-5</v>
          </cell>
          <cell r="K1782">
            <v>3089</v>
          </cell>
          <cell r="L1782">
            <v>256.17731011113801</v>
          </cell>
          <cell r="M1782">
            <v>1532</v>
          </cell>
          <cell r="N1782">
            <v>1.4293486108445001E-2</v>
          </cell>
          <cell r="O1782">
            <v>1809</v>
          </cell>
          <cell r="P1782">
            <v>83.16</v>
          </cell>
          <cell r="Q1782">
            <v>40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  <cell r="I1783">
            <v>189</v>
          </cell>
          <cell r="J1783">
            <v>7.4292132921982502E-5</v>
          </cell>
          <cell r="K1783">
            <v>2350</v>
          </cell>
          <cell r="L1783">
            <v>1439.76118329269</v>
          </cell>
          <cell r="M1783">
            <v>619</v>
          </cell>
          <cell r="N1783">
            <v>0.114309329556358</v>
          </cell>
          <cell r="O1783">
            <v>679</v>
          </cell>
          <cell r="P1783">
            <v>0.31</v>
          </cell>
          <cell r="Q1783">
            <v>1009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  <cell r="I1784">
            <v>390</v>
          </cell>
          <cell r="J1784">
            <v>6.2843079864326206E-5</v>
          </cell>
          <cell r="K1784">
            <v>2688</v>
          </cell>
          <cell r="L1784">
            <v>4452.3041256287897</v>
          </cell>
          <cell r="M1784">
            <v>112</v>
          </cell>
          <cell r="N1784">
            <v>0.25970899050190999</v>
          </cell>
          <cell r="O1784">
            <v>199</v>
          </cell>
          <cell r="P1784">
            <v>0.23</v>
          </cell>
          <cell r="Q1784">
            <v>1118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  <cell r="I1785">
            <v>93</v>
          </cell>
          <cell r="J1785">
            <v>1.0698096054012701E-4</v>
          </cell>
          <cell r="K1785">
            <v>1474</v>
          </cell>
          <cell r="L1785">
            <v>1153.72997125334</v>
          </cell>
          <cell r="M1785">
            <v>754</v>
          </cell>
          <cell r="N1785">
            <v>0.12966059211707601</v>
          </cell>
          <cell r="O1785">
            <v>605</v>
          </cell>
          <cell r="Q1785">
            <v>3000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  <cell r="I1786">
            <v>146</v>
          </cell>
          <cell r="J1786">
            <v>7.6076399699527905E-5</v>
          </cell>
          <cell r="K1786">
            <v>2306</v>
          </cell>
          <cell r="L1786">
            <v>1918.8042857416201</v>
          </cell>
          <cell r="M1786">
            <v>468</v>
          </cell>
          <cell r="N1786">
            <v>0.172855942744846</v>
          </cell>
          <cell r="O1786">
            <v>428</v>
          </cell>
          <cell r="P1786">
            <v>0.1</v>
          </cell>
          <cell r="Q1786">
            <v>1464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  <cell r="I1787">
            <v>200</v>
          </cell>
          <cell r="J1787">
            <v>4.68128871098731E-5</v>
          </cell>
          <cell r="K1787">
            <v>3117</v>
          </cell>
          <cell r="L1787">
            <v>247.390812432697</v>
          </cell>
          <cell r="M1787">
            <v>1548</v>
          </cell>
          <cell r="N1787">
            <v>1.6434049288657E-2</v>
          </cell>
          <cell r="O1787">
            <v>1756</v>
          </cell>
          <cell r="P1787">
            <v>0.34</v>
          </cell>
          <cell r="Q1787">
            <v>978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  <cell r="I1788">
            <v>232</v>
          </cell>
          <cell r="J1788">
            <v>6.2010546132334002E-5</v>
          </cell>
          <cell r="K1788">
            <v>2720</v>
          </cell>
          <cell r="L1788">
            <v>1654.2524744776999</v>
          </cell>
          <cell r="M1788">
            <v>541</v>
          </cell>
          <cell r="N1788">
            <v>0.105478617080009</v>
          </cell>
          <cell r="O1788">
            <v>731</v>
          </cell>
          <cell r="P1788">
            <v>0.16</v>
          </cell>
          <cell r="Q1788">
            <v>1272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  <cell r="I1789">
            <v>154</v>
          </cell>
          <cell r="J1789">
            <v>6.4839883870936504E-5</v>
          </cell>
          <cell r="K1789">
            <v>2614</v>
          </cell>
          <cell r="L1789">
            <v>1699.6448706878</v>
          </cell>
          <cell r="M1789">
            <v>523</v>
          </cell>
          <cell r="N1789">
            <v>0.112047403519575</v>
          </cell>
          <cell r="O1789">
            <v>700</v>
          </cell>
          <cell r="Q1789">
            <v>2886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  <cell r="I1790">
            <v>1</v>
          </cell>
          <cell r="J1790">
            <v>1.6254720685537899E-4</v>
          </cell>
          <cell r="K1790">
            <v>619</v>
          </cell>
          <cell r="L1790">
            <v>10411.546875</v>
          </cell>
          <cell r="M1790">
            <v>1</v>
          </cell>
          <cell r="N1790">
            <v>1.6923678635751001</v>
          </cell>
          <cell r="O1790">
            <v>3</v>
          </cell>
          <cell r="P1790">
            <v>2.44</v>
          </cell>
          <cell r="Q1790">
            <v>603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  <cell r="I1791">
            <v>49</v>
          </cell>
          <cell r="J1791">
            <v>5.4502182268021999E-5</v>
          </cell>
          <cell r="K1791">
            <v>2932</v>
          </cell>
          <cell r="L1791">
            <v>3678.4222387720101</v>
          </cell>
          <cell r="M1791">
            <v>183</v>
          </cell>
          <cell r="N1791">
            <v>0.20688439618450999</v>
          </cell>
          <cell r="O1791">
            <v>313</v>
          </cell>
          <cell r="P1791">
            <v>0.02</v>
          </cell>
          <cell r="Q1791">
            <v>2514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  <cell r="I1792">
            <v>667</v>
          </cell>
          <cell r="J1792">
            <v>6.68593965397746E-5</v>
          </cell>
          <cell r="K1792">
            <v>2561</v>
          </cell>
          <cell r="L1792">
            <v>1882.7941874822</v>
          </cell>
          <cell r="M1792">
            <v>479</v>
          </cell>
          <cell r="N1792">
            <v>0.11848633114691901</v>
          </cell>
          <cell r="O1792">
            <v>655</v>
          </cell>
          <cell r="P1792">
            <v>1.17</v>
          </cell>
          <cell r="Q1792">
            <v>705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  <cell r="I1793">
            <v>40</v>
          </cell>
          <cell r="J1793">
            <v>1.0427841607452099E-4</v>
          </cell>
          <cell r="K1793">
            <v>1545</v>
          </cell>
          <cell r="L1793">
            <v>5130.9585015334096</v>
          </cell>
          <cell r="M1793">
            <v>66</v>
          </cell>
          <cell r="N1793">
            <v>0.47121698573295401</v>
          </cell>
          <cell r="O1793">
            <v>36</v>
          </cell>
          <cell r="P1793">
            <v>0.05</v>
          </cell>
          <cell r="Q1793">
            <v>1966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  <cell r="I1794">
            <v>34</v>
          </cell>
          <cell r="J1794">
            <v>1.7445735851223901E-4</v>
          </cell>
          <cell r="K1794">
            <v>532</v>
          </cell>
          <cell r="L1794">
            <v>2332.9064623812101</v>
          </cell>
          <cell r="M1794">
            <v>378</v>
          </cell>
          <cell r="N1794">
            <v>0.398365815289975</v>
          </cell>
          <cell r="O1794">
            <v>57</v>
          </cell>
          <cell r="P1794">
            <v>0.04</v>
          </cell>
          <cell r="Q1794">
            <v>2081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  <cell r="I1795">
            <v>362</v>
          </cell>
          <cell r="J1795">
            <v>5.4718815373336002E-5</v>
          </cell>
          <cell r="K1795">
            <v>2925</v>
          </cell>
          <cell r="L1795">
            <v>5019.3026062991603</v>
          </cell>
          <cell r="M1795">
            <v>74</v>
          </cell>
          <cell r="N1795">
            <v>0.26369620733842197</v>
          </cell>
          <cell r="O1795">
            <v>188</v>
          </cell>
          <cell r="P1795">
            <v>0.25</v>
          </cell>
          <cell r="Q1795">
            <v>1077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  <cell r="I1796">
            <v>223</v>
          </cell>
          <cell r="J1796">
            <v>4.4649897464697799E-5</v>
          </cell>
          <cell r="K1796">
            <v>3171</v>
          </cell>
          <cell r="L1796">
            <v>4411.9470510771398</v>
          </cell>
          <cell r="M1796">
            <v>113</v>
          </cell>
          <cell r="N1796">
            <v>0.17241628189791</v>
          </cell>
          <cell r="O1796">
            <v>429</v>
          </cell>
          <cell r="P1796">
            <v>0.42</v>
          </cell>
          <cell r="Q1796">
            <v>933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  <cell r="I1797">
            <v>14</v>
          </cell>
          <cell r="J1797">
            <v>1.2650006465264501E-4</v>
          </cell>
          <cell r="K1797">
            <v>1073</v>
          </cell>
          <cell r="L1797">
            <v>6191.5313160791902</v>
          </cell>
          <cell r="M1797">
            <v>26</v>
          </cell>
          <cell r="N1797">
            <v>0.77248403992745995</v>
          </cell>
          <cell r="O1797">
            <v>10</v>
          </cell>
          <cell r="Q1797">
            <v>2961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  <cell r="I1798">
            <v>498</v>
          </cell>
          <cell r="J1798">
            <v>6.5438513591270498E-5</v>
          </cell>
          <cell r="K1798">
            <v>2602</v>
          </cell>
          <cell r="L1798">
            <v>4244.8756433646904</v>
          </cell>
          <cell r="M1798">
            <v>134</v>
          </cell>
          <cell r="N1798">
            <v>0.24522188653556801</v>
          </cell>
          <cell r="O1798">
            <v>223</v>
          </cell>
          <cell r="P1798">
            <v>0.36</v>
          </cell>
          <cell r="Q1798">
            <v>969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  <cell r="I1799">
            <v>678</v>
          </cell>
          <cell r="J1799">
            <v>4.4383477283342099E-5</v>
          </cell>
          <cell r="K1799">
            <v>3179</v>
          </cell>
          <cell r="L1799">
            <v>4408.5685290029396</v>
          </cell>
          <cell r="M1799">
            <v>114</v>
          </cell>
          <cell r="N1799">
            <v>0.18717561424960399</v>
          </cell>
          <cell r="O1799">
            <v>379</v>
          </cell>
          <cell r="P1799">
            <v>0.6</v>
          </cell>
          <cell r="Q1799">
            <v>850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  <cell r="I1800">
            <v>38</v>
          </cell>
          <cell r="J1800">
            <v>1.6814403132134101E-4</v>
          </cell>
          <cell r="K1800">
            <v>575</v>
          </cell>
          <cell r="L1800">
            <v>3899.3651112059201</v>
          </cell>
          <cell r="M1800">
            <v>157</v>
          </cell>
          <cell r="N1800">
            <v>0.42049921099677401</v>
          </cell>
          <cell r="O1800">
            <v>50</v>
          </cell>
          <cell r="Q1800">
            <v>3110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  <cell r="I1801">
            <v>1</v>
          </cell>
          <cell r="J1801">
            <v>7.5879215728491504E-5</v>
          </cell>
          <cell r="K1801">
            <v>2310</v>
          </cell>
          <cell r="L1801">
            <v>6.6431909799575806E-2</v>
          </cell>
          <cell r="M1801">
            <v>2954</v>
          </cell>
          <cell r="N1801">
            <v>5.0408012149376998E-6</v>
          </cell>
          <cell r="O1801">
            <v>3264</v>
          </cell>
          <cell r="Q1801">
            <v>3285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  <cell r="I1802">
            <v>60</v>
          </cell>
          <cell r="J1802">
            <v>9.5762423522197993E-5</v>
          </cell>
          <cell r="K1802">
            <v>1734</v>
          </cell>
          <cell r="L1802">
            <v>729.573677645251</v>
          </cell>
          <cell r="M1802">
            <v>990</v>
          </cell>
          <cell r="N1802">
            <v>0.13461450107460399</v>
          </cell>
          <cell r="O1802">
            <v>587</v>
          </cell>
          <cell r="Q1802">
            <v>3123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  <cell r="I1803">
            <v>387</v>
          </cell>
          <cell r="J1803">
            <v>6.1764541425750601E-5</v>
          </cell>
          <cell r="K1803">
            <v>2727</v>
          </cell>
          <cell r="L1803">
            <v>2433.9635803138099</v>
          </cell>
          <cell r="M1803">
            <v>353</v>
          </cell>
          <cell r="N1803">
            <v>0.14399922228020801</v>
          </cell>
          <cell r="O1803">
            <v>551</v>
          </cell>
          <cell r="P1803">
            <v>0.28000000000000003</v>
          </cell>
          <cell r="Q1803">
            <v>1045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  <cell r="I1804">
            <v>31</v>
          </cell>
          <cell r="J1804">
            <v>1.1156167965964401E-4</v>
          </cell>
          <cell r="K1804">
            <v>1382</v>
          </cell>
          <cell r="L1804">
            <v>3466.6155038802799</v>
          </cell>
          <cell r="M1804">
            <v>205</v>
          </cell>
          <cell r="N1804">
            <v>0.47165130693121798</v>
          </cell>
          <cell r="O1804">
            <v>35</v>
          </cell>
          <cell r="P1804">
            <v>0.06</v>
          </cell>
          <cell r="Q1804">
            <v>1807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  <cell r="I1805">
            <v>202</v>
          </cell>
          <cell r="J1805">
            <v>1.44163409999291E-4</v>
          </cell>
          <cell r="K1805">
            <v>812</v>
          </cell>
          <cell r="L1805">
            <v>70.275515396863895</v>
          </cell>
          <cell r="M1805">
            <v>2093</v>
          </cell>
          <cell r="N1805">
            <v>1.39901545264676E-2</v>
          </cell>
          <cell r="O1805">
            <v>1822</v>
          </cell>
          <cell r="P1805">
            <v>0.12</v>
          </cell>
          <cell r="Q1805">
            <v>1385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  <cell r="I1806">
            <v>34</v>
          </cell>
          <cell r="J1806">
            <v>1.3034245089596901E-4</v>
          </cell>
          <cell r="K1806">
            <v>1003</v>
          </cell>
          <cell r="L1806">
            <v>156.78669678395099</v>
          </cell>
          <cell r="M1806">
            <v>1759</v>
          </cell>
          <cell r="N1806">
            <v>2.7131863298084601E-2</v>
          </cell>
          <cell r="O1806">
            <v>1511</v>
          </cell>
          <cell r="P1806">
            <v>1.63</v>
          </cell>
          <cell r="Q1806">
            <v>660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  <cell r="I1807">
            <v>380</v>
          </cell>
          <cell r="J1807">
            <v>8.9695444137063499E-5</v>
          </cell>
          <cell r="K1807">
            <v>1922</v>
          </cell>
          <cell r="L1807">
            <v>143.74188258418201</v>
          </cell>
          <cell r="M1807">
            <v>1795</v>
          </cell>
          <cell r="N1807">
            <v>1.0587202639560001E-2</v>
          </cell>
          <cell r="O1807">
            <v>1936</v>
          </cell>
          <cell r="P1807">
            <v>0.25</v>
          </cell>
          <cell r="Q1807">
            <v>1085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  <cell r="I1808">
            <v>46</v>
          </cell>
          <cell r="J1808">
            <v>1.19858280453152E-4</v>
          </cell>
          <cell r="K1808">
            <v>1189</v>
          </cell>
          <cell r="L1808">
            <v>56.1693803092218</v>
          </cell>
          <cell r="M1808">
            <v>2175</v>
          </cell>
          <cell r="N1808">
            <v>1.16164556834151E-2</v>
          </cell>
          <cell r="O1808">
            <v>1898</v>
          </cell>
          <cell r="P1808">
            <v>0.02</v>
          </cell>
          <cell r="Q1808">
            <v>2442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  <cell r="I1809">
            <v>171</v>
          </cell>
          <cell r="J1809">
            <v>1.4623182960881199E-4</v>
          </cell>
          <cell r="K1809">
            <v>785</v>
          </cell>
          <cell r="L1809">
            <v>382.80276925420202</v>
          </cell>
          <cell r="M1809">
            <v>1314</v>
          </cell>
          <cell r="N1809">
            <v>6.7405287952027507E-2</v>
          </cell>
          <cell r="O1809">
            <v>999</v>
          </cell>
          <cell r="P1809">
            <v>0.05</v>
          </cell>
          <cell r="Q1809">
            <v>1971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  <cell r="I1810">
            <v>45</v>
          </cell>
          <cell r="J1810">
            <v>1.25969097603552E-4</v>
          </cell>
          <cell r="K1810">
            <v>1079</v>
          </cell>
          <cell r="L1810">
            <v>55.645808233462603</v>
          </cell>
          <cell r="M1810">
            <v>2177</v>
          </cell>
          <cell r="N1810">
            <v>7.8638180680931698E-3</v>
          </cell>
          <cell r="O1810">
            <v>2054</v>
          </cell>
          <cell r="P1810">
            <v>0.61</v>
          </cell>
          <cell r="Q1810">
            <v>846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  <cell r="I1811">
            <v>21</v>
          </cell>
          <cell r="J1811">
            <v>1.4798126903769999E-4</v>
          </cell>
          <cell r="K1811">
            <v>764</v>
          </cell>
          <cell r="L1811">
            <v>541.67697068085204</v>
          </cell>
          <cell r="M1811">
            <v>1157</v>
          </cell>
          <cell r="N1811">
            <v>4.0837502490189699E-2</v>
          </cell>
          <cell r="O1811">
            <v>1289</v>
          </cell>
          <cell r="P1811">
            <v>0.04</v>
          </cell>
          <cell r="Q1811">
            <v>2193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  <cell r="I1812">
            <v>69</v>
          </cell>
          <cell r="J1812">
            <v>1.4428667054744399E-4</v>
          </cell>
          <cell r="K1812">
            <v>809</v>
          </cell>
          <cell r="L1812">
            <v>861.73389541142501</v>
          </cell>
          <cell r="M1812">
            <v>908</v>
          </cell>
          <cell r="N1812">
            <v>8.5670421131647106E-2</v>
          </cell>
          <cell r="O1812">
            <v>855</v>
          </cell>
          <cell r="P1812">
            <v>0.08</v>
          </cell>
          <cell r="Q1812">
            <v>1609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  <cell r="I1813">
            <v>134</v>
          </cell>
          <cell r="J1813">
            <v>8.4437801744666294E-5</v>
          </cell>
          <cell r="K1813">
            <v>2079</v>
          </cell>
          <cell r="L1813">
            <v>1552.0849231203399</v>
          </cell>
          <cell r="M1813">
            <v>578</v>
          </cell>
          <cell r="N1813">
            <v>0.11955820649082199</v>
          </cell>
          <cell r="O1813">
            <v>648</v>
          </cell>
          <cell r="P1813">
            <v>0.08</v>
          </cell>
          <cell r="Q1813">
            <v>1624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  <cell r="I1814">
            <v>72</v>
          </cell>
          <cell r="J1814">
            <v>1.2081417483184599E-4</v>
          </cell>
          <cell r="K1814">
            <v>1168</v>
          </cell>
          <cell r="L1814">
            <v>238.56355308633201</v>
          </cell>
          <cell r="M1814">
            <v>1570</v>
          </cell>
          <cell r="N1814">
            <v>3.79724015817978E-2</v>
          </cell>
          <cell r="O1814">
            <v>1330</v>
          </cell>
          <cell r="P1814">
            <v>0.05</v>
          </cell>
          <cell r="Q1814">
            <v>1932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  <cell r="I1815">
            <v>76</v>
          </cell>
          <cell r="J1815">
            <v>1.18616325284835E-4</v>
          </cell>
          <cell r="K1815">
            <v>1213</v>
          </cell>
          <cell r="L1815">
            <v>152.453672765768</v>
          </cell>
          <cell r="M1815">
            <v>1770</v>
          </cell>
          <cell r="N1815">
            <v>2.5924338069851401E-2</v>
          </cell>
          <cell r="O1815">
            <v>1536</v>
          </cell>
          <cell r="P1815">
            <v>0.01</v>
          </cell>
          <cell r="Q1815">
            <v>2606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  <cell r="I1816">
            <v>55</v>
          </cell>
          <cell r="J1816">
            <v>6.8765698219352706E-5</v>
          </cell>
          <cell r="K1816">
            <v>2515</v>
          </cell>
          <cell r="L1816">
            <v>2119.50291921283</v>
          </cell>
          <cell r="M1816">
            <v>421</v>
          </cell>
          <cell r="N1816">
            <v>0.120203763695831</v>
          </cell>
          <cell r="O1816">
            <v>643</v>
          </cell>
          <cell r="P1816">
            <v>0.01</v>
          </cell>
          <cell r="Q1816">
            <v>2614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  <cell r="I1817">
            <v>217</v>
          </cell>
          <cell r="J1817">
            <v>3.78967193964421E-5</v>
          </cell>
          <cell r="K1817">
            <v>3301</v>
          </cell>
          <cell r="L1817">
            <v>226.84466454545199</v>
          </cell>
          <cell r="M1817">
            <v>1594</v>
          </cell>
          <cell r="N1817">
            <v>1.7140347243068801E-2</v>
          </cell>
          <cell r="O1817">
            <v>1736</v>
          </cell>
          <cell r="P1817">
            <v>0.01</v>
          </cell>
          <cell r="Q1817">
            <v>2597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  <cell r="I1818">
            <v>122</v>
          </cell>
          <cell r="J1818">
            <v>4.6732499860568599E-5</v>
          </cell>
          <cell r="K1818">
            <v>3120</v>
          </cell>
          <cell r="L1818">
            <v>1014.44441064132</v>
          </cell>
          <cell r="M1818">
            <v>820</v>
          </cell>
          <cell r="N1818">
            <v>4.9699644700244697E-2</v>
          </cell>
          <cell r="O1818">
            <v>1181</v>
          </cell>
          <cell r="P1818">
            <v>0.01</v>
          </cell>
          <cell r="Q1818">
            <v>2607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  <cell r="I1819">
            <v>135</v>
          </cell>
          <cell r="J1819">
            <v>2.48638056333039E-5</v>
          </cell>
          <cell r="K1819">
            <v>3497</v>
          </cell>
          <cell r="L1819">
            <v>2130.6473731323599</v>
          </cell>
          <cell r="M1819">
            <v>417</v>
          </cell>
          <cell r="N1819">
            <v>4.4056109160606198E-2</v>
          </cell>
          <cell r="O1819">
            <v>1241</v>
          </cell>
          <cell r="P1819">
            <v>0</v>
          </cell>
          <cell r="Q1819">
            <v>2640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  <cell r="I1820">
            <v>102</v>
          </cell>
          <cell r="J1820">
            <v>2.0489175925348999E-5</v>
          </cell>
          <cell r="K1820">
            <v>3539</v>
          </cell>
          <cell r="L1820">
            <v>794.38749503001497</v>
          </cell>
          <cell r="M1820">
            <v>945</v>
          </cell>
          <cell r="N1820">
            <v>1.9257918358040201E-2</v>
          </cell>
          <cell r="O1820">
            <v>1685</v>
          </cell>
          <cell r="P1820">
            <v>0.02</v>
          </cell>
          <cell r="Q1820">
            <v>2496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  <cell r="I1821">
            <v>75</v>
          </cell>
          <cell r="J1821">
            <v>2.2098377949327099E-5</v>
          </cell>
          <cell r="K1821">
            <v>3519</v>
          </cell>
          <cell r="L1821">
            <v>310.27375517573199</v>
          </cell>
          <cell r="M1821">
            <v>1432</v>
          </cell>
          <cell r="N1821">
            <v>1.47677367282496E-2</v>
          </cell>
          <cell r="O1821">
            <v>1790</v>
          </cell>
          <cell r="P1821">
            <v>0.01</v>
          </cell>
          <cell r="Q1821">
            <v>2575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  <cell r="I1822">
            <v>56</v>
          </cell>
          <cell r="J1822">
            <v>2.1125510270562802E-5</v>
          </cell>
          <cell r="K1822">
            <v>3533</v>
          </cell>
          <cell r="L1822">
            <v>2437.48804208815</v>
          </cell>
          <cell r="M1822">
            <v>352</v>
          </cell>
          <cell r="N1822">
            <v>4.6193409241595998E-2</v>
          </cell>
          <cell r="O1822">
            <v>1220</v>
          </cell>
          <cell r="P1822">
            <v>0</v>
          </cell>
          <cell r="Q1822">
            <v>2639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  <cell r="I1823">
            <v>61</v>
          </cell>
          <cell r="J1823">
            <v>3.4999901538971902E-5</v>
          </cell>
          <cell r="K1823">
            <v>3353</v>
          </cell>
          <cell r="L1823">
            <v>912.91326529199398</v>
          </cell>
          <cell r="M1823">
            <v>879</v>
          </cell>
          <cell r="N1823">
            <v>4.6064241416095997E-2</v>
          </cell>
          <cell r="O1823">
            <v>1225</v>
          </cell>
          <cell r="P1823">
            <v>0.01</v>
          </cell>
          <cell r="Q1823">
            <v>2570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  <cell r="I1824">
            <v>86</v>
          </cell>
          <cell r="J1824">
            <v>2.2873662108698498E-5</v>
          </cell>
          <cell r="K1824">
            <v>3513</v>
          </cell>
          <cell r="L1824">
            <v>4753.3760402662801</v>
          </cell>
          <cell r="M1824">
            <v>97</v>
          </cell>
          <cell r="N1824">
            <v>0.11248148844270001</v>
          </cell>
          <cell r="O1824">
            <v>694</v>
          </cell>
          <cell r="Q1824">
            <v>2889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  <cell r="I1825">
            <v>92</v>
          </cell>
          <cell r="J1825">
            <v>2.9816255801551399E-5</v>
          </cell>
          <cell r="K1825">
            <v>3429</v>
          </cell>
          <cell r="L1825">
            <v>159.009349528775</v>
          </cell>
          <cell r="M1825">
            <v>1750</v>
          </cell>
          <cell r="N1825">
            <v>4.18298305132678E-3</v>
          </cell>
          <cell r="O1825">
            <v>2248</v>
          </cell>
          <cell r="Q1825">
            <v>2793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  <cell r="I1826">
            <v>173</v>
          </cell>
          <cell r="J1826">
            <v>2.2209327874859001E-5</v>
          </cell>
          <cell r="K1826">
            <v>3516</v>
          </cell>
          <cell r="L1826">
            <v>1031.0161263944301</v>
          </cell>
          <cell r="M1826">
            <v>807</v>
          </cell>
          <cell r="N1826">
            <v>2.2254612004273502E-2</v>
          </cell>
          <cell r="O1826">
            <v>1626</v>
          </cell>
          <cell r="Q1826">
            <v>2707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  <cell r="I1827">
            <v>169</v>
          </cell>
          <cell r="J1827">
            <v>2.2049922609953501E-5</v>
          </cell>
          <cell r="K1827">
            <v>3520</v>
          </cell>
          <cell r="L1827">
            <v>325.23705851713601</v>
          </cell>
          <cell r="M1827">
            <v>1405</v>
          </cell>
          <cell r="N1827">
            <v>9.1756169958904805E-3</v>
          </cell>
          <cell r="O1827">
            <v>1996</v>
          </cell>
          <cell r="P1827">
            <v>0.02</v>
          </cell>
          <cell r="Q1827">
            <v>2488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  <cell r="I1828">
            <v>10</v>
          </cell>
          <cell r="J1828">
            <v>2.94304999442829E-5</v>
          </cell>
          <cell r="K1828">
            <v>3433</v>
          </cell>
          <cell r="L1828">
            <v>2350.3357295901001</v>
          </cell>
          <cell r="M1828">
            <v>372</v>
          </cell>
          <cell r="N1828">
            <v>6.4427464443782306E-2</v>
          </cell>
          <cell r="O1828">
            <v>1024</v>
          </cell>
          <cell r="Q1828">
            <v>3478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  <cell r="I1829">
            <v>134</v>
          </cell>
          <cell r="J1829">
            <v>6.2050465299092202E-5</v>
          </cell>
          <cell r="K1829">
            <v>2717</v>
          </cell>
          <cell r="L1829">
            <v>31.864992527247999</v>
          </cell>
          <cell r="M1829">
            <v>2330</v>
          </cell>
          <cell r="N1829">
            <v>2.4946160693084499E-3</v>
          </cell>
          <cell r="O1829">
            <v>2415</v>
          </cell>
          <cell r="P1829">
            <v>0.03</v>
          </cell>
          <cell r="Q1829">
            <v>2231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  <cell r="I1830">
            <v>160</v>
          </cell>
          <cell r="J1830">
            <v>7.8728864312474397E-5</v>
          </cell>
          <cell r="K1830">
            <v>2242</v>
          </cell>
          <cell r="L1830">
            <v>168.06526505937899</v>
          </cell>
          <cell r="M1830">
            <v>1726</v>
          </cell>
          <cell r="N1830">
            <v>1.44074295049721E-2</v>
          </cell>
          <cell r="O1830">
            <v>1804</v>
          </cell>
          <cell r="P1830">
            <v>0.05</v>
          </cell>
          <cell r="Q1830">
            <v>1996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  <cell r="I1831">
            <v>20</v>
          </cell>
          <cell r="J1831">
            <v>6.6998643483707804E-5</v>
          </cell>
          <cell r="K1831">
            <v>2557</v>
          </cell>
          <cell r="L1831">
            <v>174.51734462415899</v>
          </cell>
          <cell r="M1831">
            <v>1699</v>
          </cell>
          <cell r="N1831">
            <v>1.2197037846897499E-2</v>
          </cell>
          <cell r="O1831">
            <v>1875</v>
          </cell>
          <cell r="Q1831">
            <v>3407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  <cell r="I1832">
            <v>116</v>
          </cell>
          <cell r="J1832">
            <v>7.6946009927383898E-5</v>
          </cell>
          <cell r="K1832">
            <v>2288</v>
          </cell>
          <cell r="L1832">
            <v>301.110956156295</v>
          </cell>
          <cell r="M1832">
            <v>1446</v>
          </cell>
          <cell r="N1832">
            <v>2.8347418011652602E-2</v>
          </cell>
          <cell r="O1832">
            <v>1492</v>
          </cell>
          <cell r="P1832">
            <v>0.24</v>
          </cell>
          <cell r="Q1832">
            <v>1097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  <cell r="I1833">
            <v>180</v>
          </cell>
          <cell r="J1833">
            <v>4.74162755221967E-5</v>
          </cell>
          <cell r="K1833">
            <v>3106</v>
          </cell>
          <cell r="L1833">
            <v>10.0864415354622</v>
          </cell>
          <cell r="M1833">
            <v>2623</v>
          </cell>
          <cell r="N1833">
            <v>5.9157700186305803E-4</v>
          </cell>
          <cell r="O1833">
            <v>2711</v>
          </cell>
          <cell r="P1833">
            <v>12.02</v>
          </cell>
          <cell r="Q1833">
            <v>377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  <cell r="I1834">
            <v>310</v>
          </cell>
          <cell r="J1834">
            <v>1.1583489262369299E-4</v>
          </cell>
          <cell r="K1834">
            <v>1276</v>
          </cell>
          <cell r="L1834">
            <v>412.25829474327401</v>
          </cell>
          <cell r="M1834">
            <v>1282</v>
          </cell>
          <cell r="N1834">
            <v>4.2370185245198498E-2</v>
          </cell>
          <cell r="O1834">
            <v>1265</v>
          </cell>
          <cell r="P1834">
            <v>0.05</v>
          </cell>
          <cell r="Q1834">
            <v>1992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  <cell r="I1835">
            <v>63</v>
          </cell>
          <cell r="J1835">
            <v>1.4082727965802701E-4</v>
          </cell>
          <cell r="K1835">
            <v>857</v>
          </cell>
          <cell r="L1835">
            <v>230.025162647001</v>
          </cell>
          <cell r="M1835">
            <v>1586</v>
          </cell>
          <cell r="N1835">
            <v>3.2457066295873603E-2</v>
          </cell>
          <cell r="O1835">
            <v>1416</v>
          </cell>
          <cell r="P1835">
            <v>0.04</v>
          </cell>
          <cell r="Q1835">
            <v>2166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  <cell r="I1836">
            <v>208</v>
          </cell>
          <cell r="J1836">
            <v>1.2824845909493001E-4</v>
          </cell>
          <cell r="K1836">
            <v>1043</v>
          </cell>
          <cell r="L1836">
            <v>484.352039658867</v>
          </cell>
          <cell r="M1836">
            <v>1210</v>
          </cell>
          <cell r="N1836">
            <v>5.5437683471410502E-2</v>
          </cell>
          <cell r="O1836">
            <v>1115</v>
          </cell>
          <cell r="P1836">
            <v>0.04</v>
          </cell>
          <cell r="Q1836">
            <v>2211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  <cell r="I1837">
            <v>165</v>
          </cell>
          <cell r="J1837">
            <v>9.9309864030642898E-5</v>
          </cell>
          <cell r="K1837">
            <v>1660</v>
          </cell>
          <cell r="L1837">
            <v>705.069672595474</v>
          </cell>
          <cell r="M1837">
            <v>1020</v>
          </cell>
          <cell r="N1837">
            <v>5.8620588583593002E-2</v>
          </cell>
          <cell r="O1837">
            <v>1073</v>
          </cell>
          <cell r="P1837">
            <v>19.059999999999999</v>
          </cell>
          <cell r="Q1837">
            <v>315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  <cell r="I1838">
            <v>54</v>
          </cell>
          <cell r="J1838">
            <v>1.2015920016822799E-4</v>
          </cell>
          <cell r="K1838">
            <v>1183</v>
          </cell>
          <cell r="L1838">
            <v>144.23080367426601</v>
          </cell>
          <cell r="M1838">
            <v>1793</v>
          </cell>
          <cell r="N1838">
            <v>1.8326996441568901E-2</v>
          </cell>
          <cell r="O1838">
            <v>1695</v>
          </cell>
          <cell r="P1838">
            <v>0.11</v>
          </cell>
          <cell r="Q1838">
            <v>1449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  <cell r="I1839">
            <v>25</v>
          </cell>
          <cell r="J1839">
            <v>1.3960385724203601E-4</v>
          </cell>
          <cell r="K1839">
            <v>877</v>
          </cell>
          <cell r="L1839">
            <v>1383.6802598044701</v>
          </cell>
          <cell r="M1839">
            <v>645</v>
          </cell>
          <cell r="N1839">
            <v>0.14826041110497301</v>
          </cell>
          <cell r="O1839">
            <v>530</v>
          </cell>
          <cell r="P1839">
            <v>0.06</v>
          </cell>
          <cell r="Q1839">
            <v>1811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  <cell r="I1840">
            <v>14</v>
          </cell>
          <cell r="J1840">
            <v>2.2996777676910599E-4</v>
          </cell>
          <cell r="K1840">
            <v>285</v>
          </cell>
          <cell r="L1840">
            <v>52.130209988149304</v>
          </cell>
          <cell r="M1840">
            <v>2200</v>
          </cell>
          <cell r="N1840">
            <v>1.10651221489777E-2</v>
          </cell>
          <cell r="O1840">
            <v>1917</v>
          </cell>
          <cell r="P1840">
            <v>2.98</v>
          </cell>
          <cell r="Q1840">
            <v>570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  <cell r="I1841">
            <v>82</v>
          </cell>
          <cell r="J1841">
            <v>1.07202738768026E-4</v>
          </cell>
          <cell r="K1841">
            <v>1467</v>
          </cell>
          <cell r="L1841">
            <v>39.497270410778597</v>
          </cell>
          <cell r="M1841">
            <v>2277</v>
          </cell>
          <cell r="N1841">
            <v>3.0385844894575201E-3</v>
          </cell>
          <cell r="O1841">
            <v>2345</v>
          </cell>
          <cell r="P1841">
            <v>9.23</v>
          </cell>
          <cell r="Q1841">
            <v>411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  <cell r="I1842">
            <v>138</v>
          </cell>
          <cell r="J1842">
            <v>1.45459976336191E-4</v>
          </cell>
          <cell r="K1842">
            <v>798</v>
          </cell>
          <cell r="L1842">
            <v>26.616689392096099</v>
          </cell>
          <cell r="M1842">
            <v>2370</v>
          </cell>
          <cell r="N1842">
            <v>4.0502444888018399E-3</v>
          </cell>
          <cell r="O1842">
            <v>2253</v>
          </cell>
          <cell r="P1842">
            <v>0.04</v>
          </cell>
          <cell r="Q1842">
            <v>2097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  <cell r="I1843">
            <v>129</v>
          </cell>
          <cell r="J1843">
            <v>1.2461151826365801E-4</v>
          </cell>
          <cell r="K1843">
            <v>1105</v>
          </cell>
          <cell r="L1843">
            <v>990.58787163863497</v>
          </cell>
          <cell r="M1843">
            <v>840</v>
          </cell>
          <cell r="N1843">
            <v>0.12598382887684101</v>
          </cell>
          <cell r="O1843">
            <v>620</v>
          </cell>
          <cell r="P1843">
            <v>0.26</v>
          </cell>
          <cell r="Q1843">
            <v>1062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  <cell r="I1844">
            <v>52</v>
          </cell>
          <cell r="J1844">
            <v>1.63395238487282E-4</v>
          </cell>
          <cell r="K1844">
            <v>607</v>
          </cell>
          <cell r="L1844">
            <v>107.97688518465201</v>
          </cell>
          <cell r="M1844">
            <v>1918</v>
          </cell>
          <cell r="N1844">
            <v>1.7259855546543901E-2</v>
          </cell>
          <cell r="O1844">
            <v>1731</v>
          </cell>
          <cell r="P1844">
            <v>0.12</v>
          </cell>
          <cell r="Q1844">
            <v>1367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  <cell r="I1845">
            <v>143</v>
          </cell>
          <cell r="J1845">
            <v>1.87040276341576E-4</v>
          </cell>
          <cell r="K1845">
            <v>461</v>
          </cell>
          <cell r="L1845">
            <v>146.56823344895301</v>
          </cell>
          <cell r="M1845">
            <v>1787</v>
          </cell>
          <cell r="N1845">
            <v>4.3162326448417401E-2</v>
          </cell>
          <cell r="O1845">
            <v>1253</v>
          </cell>
          <cell r="P1845">
            <v>0.06</v>
          </cell>
          <cell r="Q1845">
            <v>1892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  <cell r="I1846">
            <v>228</v>
          </cell>
          <cell r="J1846">
            <v>1.5984642901197899E-4</v>
          </cell>
          <cell r="K1846">
            <v>643</v>
          </cell>
          <cell r="L1846">
            <v>38.959772318410401</v>
          </cell>
          <cell r="M1846">
            <v>2284</v>
          </cell>
          <cell r="N1846">
            <v>6.6372045028970702E-3</v>
          </cell>
          <cell r="O1846">
            <v>2112</v>
          </cell>
          <cell r="P1846">
            <v>8.94</v>
          </cell>
          <cell r="Q1846">
            <v>418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  <cell r="I1847">
            <v>50</v>
          </cell>
          <cell r="J1847">
            <v>1.4907235417922399E-4</v>
          </cell>
          <cell r="K1847">
            <v>751</v>
          </cell>
          <cell r="L1847">
            <v>11.9524998984391</v>
          </cell>
          <cell r="M1847">
            <v>2587</v>
          </cell>
          <cell r="N1847">
            <v>1.39280162535643E-3</v>
          </cell>
          <cell r="O1847">
            <v>2574</v>
          </cell>
          <cell r="P1847">
            <v>0.08</v>
          </cell>
          <cell r="Q1847">
            <v>1625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  <cell r="I1848">
            <v>27</v>
          </cell>
          <cell r="J1848">
            <v>3.90017174949106E-5</v>
          </cell>
          <cell r="K1848">
            <v>3287</v>
          </cell>
          <cell r="L1848">
            <v>127.21201497095601</v>
          </cell>
          <cell r="M1848">
            <v>1851</v>
          </cell>
          <cell r="N1848">
            <v>4.0150509797416299E-3</v>
          </cell>
          <cell r="O1848">
            <v>2255</v>
          </cell>
          <cell r="P1848">
            <v>0.01</v>
          </cell>
          <cell r="Q1848">
            <v>2610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  <cell r="I1849">
            <v>178</v>
          </cell>
          <cell r="J1849">
            <v>7.1783500898985904E-5</v>
          </cell>
          <cell r="K1849">
            <v>2426</v>
          </cell>
          <cell r="L1849">
            <v>1618.53710261929</v>
          </cell>
          <cell r="M1849">
            <v>554</v>
          </cell>
          <cell r="N1849">
            <v>0.11191855201784601</v>
          </cell>
          <cell r="O1849">
            <v>702</v>
          </cell>
          <cell r="P1849">
            <v>0.01</v>
          </cell>
          <cell r="Q1849">
            <v>2604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  <cell r="I1850">
            <v>52</v>
          </cell>
          <cell r="J1850">
            <v>6.1568716300826004E-5</v>
          </cell>
          <cell r="K1850">
            <v>2730</v>
          </cell>
          <cell r="L1850">
            <v>318.00886443945001</v>
          </cell>
          <cell r="M1850">
            <v>1421</v>
          </cell>
          <cell r="N1850">
            <v>1.8057359721460501E-2</v>
          </cell>
          <cell r="O1850">
            <v>1705</v>
          </cell>
          <cell r="Q1850">
            <v>3180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  <cell r="I1851">
            <v>394</v>
          </cell>
          <cell r="J1851">
            <v>7.62645740005748E-5</v>
          </cell>
          <cell r="K1851">
            <v>2302</v>
          </cell>
          <cell r="L1851">
            <v>729.16389222105897</v>
          </cell>
          <cell r="M1851">
            <v>992</v>
          </cell>
          <cell r="N1851">
            <v>5.50258675390553E-2</v>
          </cell>
          <cell r="O1851">
            <v>1122</v>
          </cell>
          <cell r="P1851">
            <v>0.87</v>
          </cell>
          <cell r="Q1851">
            <v>759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  <cell r="I1852">
            <v>215</v>
          </cell>
          <cell r="J1852">
            <v>7.6528911270376605E-5</v>
          </cell>
          <cell r="K1852">
            <v>2294</v>
          </cell>
          <cell r="L1852">
            <v>2120.5794943310202</v>
          </cell>
          <cell r="M1852">
            <v>420</v>
          </cell>
          <cell r="N1852">
            <v>0.14861554315366299</v>
          </cell>
          <cell r="O1852">
            <v>527</v>
          </cell>
          <cell r="P1852">
            <v>0.03</v>
          </cell>
          <cell r="Q1852">
            <v>2333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  <cell r="I1853">
            <v>91</v>
          </cell>
          <cell r="J1853">
            <v>8.3561249564891005E-5</v>
          </cell>
          <cell r="K1853">
            <v>2112</v>
          </cell>
          <cell r="L1853">
            <v>856.97098232732003</v>
          </cell>
          <cell r="M1853">
            <v>910</v>
          </cell>
          <cell r="N1853">
            <v>7.3013873167520907E-2</v>
          </cell>
          <cell r="O1853">
            <v>957</v>
          </cell>
          <cell r="P1853">
            <v>0.01</v>
          </cell>
          <cell r="Q1853">
            <v>2611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  <cell r="I1854">
            <v>277</v>
          </cell>
          <cell r="J1854">
            <v>8.8658418692564306E-5</v>
          </cell>
          <cell r="K1854">
            <v>1964</v>
          </cell>
          <cell r="L1854">
            <v>1395.49920909973</v>
          </cell>
          <cell r="M1854">
            <v>639</v>
          </cell>
          <cell r="N1854">
            <v>0.114741031185387</v>
          </cell>
          <cell r="O1854">
            <v>676</v>
          </cell>
          <cell r="P1854">
            <v>0.01</v>
          </cell>
          <cell r="Q1854">
            <v>2586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  <cell r="I1855">
            <v>202</v>
          </cell>
          <cell r="J1855">
            <v>4.9757475881051502E-5</v>
          </cell>
          <cell r="K1855">
            <v>3042</v>
          </cell>
          <cell r="L1855">
            <v>1337.45604119789</v>
          </cell>
          <cell r="M1855">
            <v>665</v>
          </cell>
          <cell r="N1855">
            <v>7.1153038042539099E-2</v>
          </cell>
          <cell r="O1855">
            <v>971</v>
          </cell>
          <cell r="P1855">
            <v>9.09</v>
          </cell>
          <cell r="Q1855">
            <v>413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  <cell r="I1856">
            <v>100</v>
          </cell>
          <cell r="J1856">
            <v>5.0937450923811403E-5</v>
          </cell>
          <cell r="K1856">
            <v>3015</v>
          </cell>
          <cell r="L1856">
            <v>1017.98760115116</v>
          </cell>
          <cell r="M1856">
            <v>816</v>
          </cell>
          <cell r="N1856">
            <v>4.2268020005053801E-2</v>
          </cell>
          <cell r="O1856">
            <v>1270</v>
          </cell>
          <cell r="P1856">
            <v>0.86</v>
          </cell>
          <cell r="Q1856">
            <v>762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  <cell r="I1857">
            <v>230</v>
          </cell>
          <cell r="J1857">
            <v>5.1221377316621703E-5</v>
          </cell>
          <cell r="K1857">
            <v>3009</v>
          </cell>
          <cell r="L1857">
            <v>603.25324546798402</v>
          </cell>
          <cell r="M1857">
            <v>1096</v>
          </cell>
          <cell r="N1857">
            <v>4.2366987238682499E-2</v>
          </cell>
          <cell r="O1857">
            <v>1266</v>
          </cell>
          <cell r="P1857">
            <v>0.03</v>
          </cell>
          <cell r="Q1857">
            <v>2242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  <cell r="I1858">
            <v>217</v>
          </cell>
          <cell r="J1858">
            <v>4.9333443198688798E-5</v>
          </cell>
          <cell r="K1858">
            <v>3053</v>
          </cell>
          <cell r="L1858">
            <v>762.68690934478502</v>
          </cell>
          <cell r="M1858">
            <v>961</v>
          </cell>
          <cell r="N1858">
            <v>4.1843639992123302E-2</v>
          </cell>
          <cell r="O1858">
            <v>1277</v>
          </cell>
          <cell r="P1858">
            <v>0.04</v>
          </cell>
          <cell r="Q1858">
            <v>2086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  <cell r="I1859">
            <v>10</v>
          </cell>
          <cell r="J1859">
            <v>6.1082118372723904E-5</v>
          </cell>
          <cell r="K1859">
            <v>2745</v>
          </cell>
          <cell r="L1859">
            <v>1011.37612988054</v>
          </cell>
          <cell r="M1859">
            <v>827</v>
          </cell>
          <cell r="N1859">
            <v>6.5061985941556905E-2</v>
          </cell>
          <cell r="O1859">
            <v>1020</v>
          </cell>
          <cell r="Q1859">
            <v>3433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  <cell r="I1860">
            <v>3</v>
          </cell>
          <cell r="J1860">
            <v>4.54588177187057E-5</v>
          </cell>
          <cell r="K1860">
            <v>3153</v>
          </cell>
          <cell r="L1860">
            <v>1051.0501098632801</v>
          </cell>
          <cell r="M1860">
            <v>795</v>
          </cell>
          <cell r="N1860">
            <v>5.07485284560696E-2</v>
          </cell>
          <cell r="O1860">
            <v>1169</v>
          </cell>
          <cell r="Q1860">
            <v>3626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  <cell r="I1861">
            <v>12</v>
          </cell>
          <cell r="J1861">
            <v>3.9219469954332399E-5</v>
          </cell>
          <cell r="K1861">
            <v>3281</v>
          </cell>
          <cell r="L1861">
            <v>2116.0058763672901</v>
          </cell>
          <cell r="M1861">
            <v>424</v>
          </cell>
          <cell r="N1861">
            <v>9.4332911827908497E-2</v>
          </cell>
          <cell r="O1861">
            <v>799</v>
          </cell>
          <cell r="Q1861">
            <v>3095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  <cell r="I1862">
            <v>180</v>
          </cell>
          <cell r="J1862">
            <v>5.9995680198231301E-5</v>
          </cell>
          <cell r="K1862">
            <v>2776</v>
          </cell>
          <cell r="L1862">
            <v>772.20650469966995</v>
          </cell>
          <cell r="M1862">
            <v>958</v>
          </cell>
          <cell r="N1862">
            <v>5.02237174323312E-2</v>
          </cell>
          <cell r="O1862">
            <v>1175</v>
          </cell>
          <cell r="P1862">
            <v>0.09</v>
          </cell>
          <cell r="Q1862">
            <v>1574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  <cell r="I1863">
            <v>12</v>
          </cell>
          <cell r="J1863">
            <v>1.2541819736118899E-4</v>
          </cell>
          <cell r="K1863">
            <v>1091</v>
          </cell>
          <cell r="L1863">
            <v>4982.7835276141795</v>
          </cell>
          <cell r="M1863">
            <v>79</v>
          </cell>
          <cell r="N1863">
            <v>0.58091932138282898</v>
          </cell>
          <cell r="O1863">
            <v>23</v>
          </cell>
          <cell r="Q1863">
            <v>3276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  <cell r="I1864">
            <v>13</v>
          </cell>
          <cell r="J1864">
            <v>1.44082552511603E-4</v>
          </cell>
          <cell r="K1864">
            <v>813</v>
          </cell>
          <cell r="L1864">
            <v>554.637982897553</v>
          </cell>
          <cell r="M1864">
            <v>1141</v>
          </cell>
          <cell r="N1864">
            <v>7.8235399108929599E-2</v>
          </cell>
          <cell r="O1864">
            <v>915</v>
          </cell>
          <cell r="P1864">
            <v>7.88</v>
          </cell>
          <cell r="Q1864">
            <v>439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  <cell r="I1865">
            <v>80</v>
          </cell>
          <cell r="J1865">
            <v>1.27925093102021E-4</v>
          </cell>
          <cell r="K1865">
            <v>1047</v>
          </cell>
          <cell r="L1865">
            <v>449.22316876142702</v>
          </cell>
          <cell r="M1865">
            <v>1249</v>
          </cell>
          <cell r="N1865">
            <v>6.3613444063641306E-2</v>
          </cell>
          <cell r="O1865">
            <v>1029</v>
          </cell>
          <cell r="P1865">
            <v>12.01</v>
          </cell>
          <cell r="Q1865">
            <v>378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  <cell r="I1866">
            <v>18</v>
          </cell>
          <cell r="J1866">
            <v>1.2276923027659101E-4</v>
          </cell>
          <cell r="K1866">
            <v>1136</v>
          </cell>
          <cell r="L1866">
            <v>1750.9685701723399</v>
          </cell>
          <cell r="M1866">
            <v>514</v>
          </cell>
          <cell r="N1866">
            <v>0.16479437287752399</v>
          </cell>
          <cell r="O1866">
            <v>450</v>
          </cell>
          <cell r="Q1866">
            <v>3004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  <cell r="I1867">
            <v>165</v>
          </cell>
          <cell r="J1867">
            <v>1.04868146525227E-4</v>
          </cell>
          <cell r="K1867">
            <v>1531</v>
          </cell>
          <cell r="L1867">
            <v>2139.2524133739198</v>
          </cell>
          <cell r="M1867">
            <v>415</v>
          </cell>
          <cell r="N1867">
            <v>0.19982547991757299</v>
          </cell>
          <cell r="O1867">
            <v>328</v>
          </cell>
          <cell r="P1867">
            <v>36.869999999999997</v>
          </cell>
          <cell r="Q1867">
            <v>205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  <cell r="I1868">
            <v>14</v>
          </cell>
          <cell r="J1868">
            <v>8.3174858705855703E-5</v>
          </cell>
          <cell r="K1868">
            <v>2127</v>
          </cell>
          <cell r="L1868">
            <v>5568.7809237118099</v>
          </cell>
          <cell r="M1868">
            <v>46</v>
          </cell>
          <cell r="N1868">
            <v>0.46768709582264301</v>
          </cell>
          <cell r="O1868">
            <v>38</v>
          </cell>
          <cell r="Q1868">
            <v>2766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  <cell r="I1869">
            <v>110</v>
          </cell>
          <cell r="J1869">
            <v>1.44821436690647E-4</v>
          </cell>
          <cell r="K1869">
            <v>804</v>
          </cell>
          <cell r="L1869">
            <v>1204.0223885937801</v>
          </cell>
          <cell r="M1869">
            <v>729</v>
          </cell>
          <cell r="N1869">
            <v>0.16029749815409</v>
          </cell>
          <cell r="O1869">
            <v>468</v>
          </cell>
          <cell r="P1869">
            <v>18.57</v>
          </cell>
          <cell r="Q1869">
            <v>319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  <cell r="I1870">
            <v>298</v>
          </cell>
          <cell r="J1870">
            <v>2.20526986429996E-4</v>
          </cell>
          <cell r="K1870">
            <v>318</v>
          </cell>
          <cell r="L1870">
            <v>593.83519012622696</v>
          </cell>
          <cell r="M1870">
            <v>1108</v>
          </cell>
          <cell r="N1870">
            <v>0.15935492646737101</v>
          </cell>
          <cell r="O1870">
            <v>474</v>
          </cell>
          <cell r="P1870">
            <v>94.8</v>
          </cell>
          <cell r="Q1870">
            <v>26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  <cell r="I1871">
            <v>25</v>
          </cell>
          <cell r="J1871">
            <v>8.4863320735166701E-5</v>
          </cell>
          <cell r="K1871">
            <v>2067</v>
          </cell>
          <cell r="L1871">
            <v>719.60483444546503</v>
          </cell>
          <cell r="M1871">
            <v>1000</v>
          </cell>
          <cell r="N1871">
            <v>5.2130116316081297E-2</v>
          </cell>
          <cell r="O1871">
            <v>1156</v>
          </cell>
          <cell r="P1871">
            <v>0.42</v>
          </cell>
          <cell r="Q1871">
            <v>931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  <cell r="I1872">
            <v>18</v>
          </cell>
          <cell r="J1872">
            <v>1.3750791590104599E-4</v>
          </cell>
          <cell r="K1872">
            <v>902</v>
          </cell>
          <cell r="L1872">
            <v>52.910651172442797</v>
          </cell>
          <cell r="M1872">
            <v>2196</v>
          </cell>
          <cell r="N1872">
            <v>7.6984259841238701E-3</v>
          </cell>
          <cell r="O1872">
            <v>2060</v>
          </cell>
          <cell r="P1872">
            <v>47.35</v>
          </cell>
          <cell r="Q1872">
            <v>134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  <cell r="I1873">
            <v>163</v>
          </cell>
          <cell r="J1873">
            <v>1.15771826568999E-4</v>
          </cell>
          <cell r="K1873">
            <v>1279</v>
          </cell>
          <cell r="L1873">
            <v>1915.48248323391</v>
          </cell>
          <cell r="M1873">
            <v>470</v>
          </cell>
          <cell r="N1873">
            <v>0.206363231037412</v>
          </cell>
          <cell r="O1873">
            <v>314</v>
          </cell>
          <cell r="Q1873">
            <v>3049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  <cell r="I1874">
            <v>15</v>
          </cell>
          <cell r="J1874">
            <v>1.4684923759584001E-4</v>
          </cell>
          <cell r="K1874">
            <v>774</v>
          </cell>
          <cell r="L1874">
            <v>6.5835635182836805E-2</v>
          </cell>
          <cell r="M1874">
            <v>3258</v>
          </cell>
          <cell r="N1874">
            <v>9.6689775180469994E-6</v>
          </cell>
          <cell r="O1874">
            <v>3073</v>
          </cell>
          <cell r="Q1874">
            <v>2908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  <cell r="I1875">
            <v>146</v>
          </cell>
          <cell r="J1875">
            <v>1.4565321025781399E-4</v>
          </cell>
          <cell r="K1875">
            <v>795</v>
          </cell>
          <cell r="L1875">
            <v>2568.61584939985</v>
          </cell>
          <cell r="M1875">
            <v>335</v>
          </cell>
          <cell r="N1875">
            <v>0.36174231478345797</v>
          </cell>
          <cell r="O1875">
            <v>86</v>
          </cell>
          <cell r="P1875">
            <v>14.97</v>
          </cell>
          <cell r="Q1875">
            <v>351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  <cell r="I1876">
            <v>120</v>
          </cell>
          <cell r="J1876">
            <v>1.35256142810157E-4</v>
          </cell>
          <cell r="K1876">
            <v>925</v>
          </cell>
          <cell r="L1876">
            <v>772.61533676165698</v>
          </cell>
          <cell r="M1876">
            <v>957</v>
          </cell>
          <cell r="N1876">
            <v>7.7576921326412696E-2</v>
          </cell>
          <cell r="O1876">
            <v>920</v>
          </cell>
          <cell r="P1876">
            <v>0.15</v>
          </cell>
          <cell r="Q1876">
            <v>1291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  <cell r="I1877">
            <v>53</v>
          </cell>
          <cell r="J1877">
            <v>2.10107672291297E-4</v>
          </cell>
          <cell r="K1877">
            <v>357</v>
          </cell>
          <cell r="L1877">
            <v>4327.9370945657902</v>
          </cell>
          <cell r="M1877">
            <v>121</v>
          </cell>
          <cell r="N1877">
            <v>0.91632033534261803</v>
          </cell>
          <cell r="O1877">
            <v>8</v>
          </cell>
          <cell r="Q1877">
            <v>3061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  <cell r="I1878">
            <v>114</v>
          </cell>
          <cell r="J1878">
            <v>1.4585672950520899E-4</v>
          </cell>
          <cell r="K1878">
            <v>791</v>
          </cell>
          <cell r="L1878">
            <v>3081.1570258802299</v>
          </cell>
          <cell r="M1878">
            <v>259</v>
          </cell>
          <cell r="N1878">
            <v>0.36434456002430698</v>
          </cell>
          <cell r="O1878">
            <v>82</v>
          </cell>
          <cell r="P1878">
            <v>1.22</v>
          </cell>
          <cell r="Q1878">
            <v>699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  <cell r="I1879">
            <v>71</v>
          </cell>
          <cell r="J1879">
            <v>1.4872990807265801E-4</v>
          </cell>
          <cell r="K1879">
            <v>755</v>
          </cell>
          <cell r="L1879">
            <v>482.28088243554203</v>
          </cell>
          <cell r="M1879">
            <v>1214</v>
          </cell>
          <cell r="N1879">
            <v>7.7301531158449593E-2</v>
          </cell>
          <cell r="O1879">
            <v>924</v>
          </cell>
          <cell r="P1879">
            <v>0.09</v>
          </cell>
          <cell r="Q1879">
            <v>1537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  <cell r="I1880">
            <v>49</v>
          </cell>
          <cell r="J1880">
            <v>1.7681129952507E-4</v>
          </cell>
          <cell r="K1880">
            <v>519</v>
          </cell>
          <cell r="L1880">
            <v>2682.7456306783101</v>
          </cell>
          <cell r="M1880">
            <v>315</v>
          </cell>
          <cell r="N1880">
            <v>0.31109269861470601</v>
          </cell>
          <cell r="O1880">
            <v>125</v>
          </cell>
          <cell r="P1880">
            <v>0.63</v>
          </cell>
          <cell r="Q1880">
            <v>834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  <cell r="I1881">
            <v>205</v>
          </cell>
          <cell r="J1881">
            <v>1.16191051924166E-4</v>
          </cell>
          <cell r="K1881">
            <v>1266</v>
          </cell>
          <cell r="L1881">
            <v>2601.6522358721199</v>
          </cell>
          <cell r="M1881">
            <v>329</v>
          </cell>
          <cell r="N1881">
            <v>0.27124103222414497</v>
          </cell>
          <cell r="O1881">
            <v>176</v>
          </cell>
          <cell r="P1881">
            <v>9.39</v>
          </cell>
          <cell r="Q1881">
            <v>410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  <cell r="I1882">
            <v>12</v>
          </cell>
          <cell r="J1882">
            <v>3.2055758735320201E-4</v>
          </cell>
          <cell r="K1882">
            <v>109</v>
          </cell>
          <cell r="L1882">
            <v>1676.5244166063701</v>
          </cell>
          <cell r="M1882">
            <v>530</v>
          </cell>
          <cell r="N1882">
            <v>0.72480622708457398</v>
          </cell>
          <cell r="O1882">
            <v>13</v>
          </cell>
          <cell r="P1882">
            <v>0.71</v>
          </cell>
          <cell r="Q1882">
            <v>802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  <cell r="I1883">
            <v>212</v>
          </cell>
          <cell r="J1883">
            <v>1.5678942388140299E-4</v>
          </cell>
          <cell r="K1883">
            <v>675</v>
          </cell>
          <cell r="L1883">
            <v>4619.52280920463</v>
          </cell>
          <cell r="M1883">
            <v>102</v>
          </cell>
          <cell r="N1883">
            <v>0.71617523524972704</v>
          </cell>
          <cell r="O1883">
            <v>14</v>
          </cell>
          <cell r="P1883">
            <v>0.14000000000000001</v>
          </cell>
          <cell r="Q1883">
            <v>1322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  <cell r="I1884">
            <v>4</v>
          </cell>
          <cell r="J1884">
            <v>3.5400819979258802E-4</v>
          </cell>
          <cell r="K1884">
            <v>88</v>
          </cell>
          <cell r="L1884">
            <v>3206.0203590440201</v>
          </cell>
          <cell r="M1884">
            <v>240</v>
          </cell>
          <cell r="N1884">
            <v>1.30064582640474</v>
          </cell>
          <cell r="O1884">
            <v>5</v>
          </cell>
          <cell r="P1884">
            <v>0.28999999999999998</v>
          </cell>
          <cell r="Q1884">
            <v>1032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  <cell r="I1885">
            <v>7</v>
          </cell>
          <cell r="J1885">
            <v>7.0182498997642794E-5</v>
          </cell>
          <cell r="K1885">
            <v>2465</v>
          </cell>
          <cell r="L1885">
            <v>834.76151797187595</v>
          </cell>
          <cell r="M1885">
            <v>919</v>
          </cell>
          <cell r="N1885">
            <v>8.3995395476482604E-2</v>
          </cell>
          <cell r="O1885">
            <v>872</v>
          </cell>
          <cell r="Q1885">
            <v>3457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  <cell r="I1886">
            <v>9</v>
          </cell>
          <cell r="J1886">
            <v>7.9908285745962802E-5</v>
          </cell>
          <cell r="K1886">
            <v>2207</v>
          </cell>
          <cell r="L1886">
            <v>500.27619541172601</v>
          </cell>
          <cell r="M1886">
            <v>1198</v>
          </cell>
          <cell r="N1886">
            <v>3.3721797911251197E-2</v>
          </cell>
          <cell r="O1886">
            <v>1396</v>
          </cell>
          <cell r="Q1886">
            <v>3521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  <cell r="I1887">
            <v>3</v>
          </cell>
          <cell r="J1887">
            <v>1.3140605005901299E-4</v>
          </cell>
          <cell r="K1887">
            <v>991</v>
          </cell>
          <cell r="L1887">
            <v>794.50949270623596</v>
          </cell>
          <cell r="M1887">
            <v>944</v>
          </cell>
          <cell r="N1887">
            <v>0.102570019797133</v>
          </cell>
          <cell r="O1887">
            <v>747</v>
          </cell>
          <cell r="P1887">
            <v>0.04</v>
          </cell>
          <cell r="Q1887">
            <v>2185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  <cell r="I1888">
            <v>18</v>
          </cell>
          <cell r="J1888">
            <v>1.08545051957395E-4</v>
          </cell>
          <cell r="K1888">
            <v>1434</v>
          </cell>
          <cell r="L1888">
            <v>79.582873031964795</v>
          </cell>
          <cell r="M1888">
            <v>2050</v>
          </cell>
          <cell r="N1888">
            <v>1.14363474614574E-2</v>
          </cell>
          <cell r="O1888">
            <v>1905</v>
          </cell>
          <cell r="P1888">
            <v>0.02</v>
          </cell>
          <cell r="Q1888">
            <v>2555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  <cell r="I1889">
            <v>186</v>
          </cell>
          <cell r="J1889">
            <v>6.2382694640320701E-5</v>
          </cell>
          <cell r="K1889">
            <v>2710</v>
          </cell>
          <cell r="L1889">
            <v>716.13952969594095</v>
          </cell>
          <cell r="M1889">
            <v>1007</v>
          </cell>
          <cell r="N1889">
            <v>4.6132811713181197E-2</v>
          </cell>
          <cell r="O1889">
            <v>1222</v>
          </cell>
          <cell r="P1889">
            <v>0.21</v>
          </cell>
          <cell r="Q1889">
            <v>1151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  <cell r="I1890">
            <v>29</v>
          </cell>
          <cell r="J1890">
            <v>5.5867567035810198E-5</v>
          </cell>
          <cell r="K1890">
            <v>2893</v>
          </cell>
          <cell r="L1890">
            <v>52.1031859437281</v>
          </cell>
          <cell r="M1890">
            <v>2201</v>
          </cell>
          <cell r="N1890">
            <v>2.53095769513133E-3</v>
          </cell>
          <cell r="O1890">
            <v>2406</v>
          </cell>
          <cell r="P1890">
            <v>0.04</v>
          </cell>
          <cell r="Q1890">
            <v>2155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  <cell r="I1891">
            <v>59</v>
          </cell>
          <cell r="J1891">
            <v>7.3649513931166801E-5</v>
          </cell>
          <cell r="K1891">
            <v>2373</v>
          </cell>
          <cell r="L1891">
            <v>1425.91424410642</v>
          </cell>
          <cell r="M1891">
            <v>629</v>
          </cell>
          <cell r="N1891">
            <v>9.4429931079707E-2</v>
          </cell>
          <cell r="O1891">
            <v>797</v>
          </cell>
          <cell r="P1891">
            <v>0.13</v>
          </cell>
          <cell r="Q1891">
            <v>1349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  <cell r="I1892">
            <v>112</v>
          </cell>
          <cell r="J1892">
            <v>1.78610825264718E-4</v>
          </cell>
          <cell r="K1892">
            <v>515</v>
          </cell>
          <cell r="L1892">
            <v>262.50158526772401</v>
          </cell>
          <cell r="M1892">
            <v>1515</v>
          </cell>
          <cell r="N1892">
            <v>3.9363220824275701E-2</v>
          </cell>
          <cell r="O1892">
            <v>1313</v>
          </cell>
          <cell r="P1892">
            <v>33.71</v>
          </cell>
          <cell r="Q1892">
            <v>220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  <cell r="I1893">
            <v>26</v>
          </cell>
          <cell r="J1893">
            <v>1.3200262009587001E-4</v>
          </cell>
          <cell r="K1893">
            <v>983</v>
          </cell>
          <cell r="L1893">
            <v>11.0364092834934</v>
          </cell>
          <cell r="M1893">
            <v>2609</v>
          </cell>
          <cell r="N1893">
            <v>1.4632475617685401E-3</v>
          </cell>
          <cell r="O1893">
            <v>2565</v>
          </cell>
          <cell r="Q1893">
            <v>2996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  <cell r="I1894">
            <v>123</v>
          </cell>
          <cell r="J1894">
            <v>1.41131872511353E-4</v>
          </cell>
          <cell r="K1894">
            <v>851</v>
          </cell>
          <cell r="L1894">
            <v>47.119686946993703</v>
          </cell>
          <cell r="M1894">
            <v>2230</v>
          </cell>
          <cell r="N1894">
            <v>6.8367022417450797E-3</v>
          </cell>
          <cell r="O1894">
            <v>2100</v>
          </cell>
          <cell r="P1894">
            <v>1.03</v>
          </cell>
          <cell r="Q1894">
            <v>725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  <cell r="I1895">
            <v>5</v>
          </cell>
          <cell r="J1895">
            <v>1.5549631643807499E-4</v>
          </cell>
          <cell r="K1895">
            <v>688</v>
          </cell>
          <cell r="L1895">
            <v>63.345330362923903</v>
          </cell>
          <cell r="M1895">
            <v>2134</v>
          </cell>
          <cell r="N1895">
            <v>9.0170616434178293E-3</v>
          </cell>
          <cell r="O1895">
            <v>2001</v>
          </cell>
          <cell r="Q1895">
            <v>3284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  <cell r="I1896">
            <v>123</v>
          </cell>
          <cell r="J1896">
            <v>1.6851549800066501E-4</v>
          </cell>
          <cell r="K1896">
            <v>572</v>
          </cell>
          <cell r="L1896">
            <v>115.627972910591</v>
          </cell>
          <cell r="M1896">
            <v>1892</v>
          </cell>
          <cell r="N1896">
            <v>1.7237566063932199E-2</v>
          </cell>
          <cell r="O1896">
            <v>1732</v>
          </cell>
          <cell r="P1896">
            <v>85.76</v>
          </cell>
          <cell r="Q1896">
            <v>39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  <cell r="I1897">
            <v>22</v>
          </cell>
          <cell r="J1897">
            <v>1.5733066902612301E-4</v>
          </cell>
          <cell r="K1897">
            <v>670</v>
          </cell>
          <cell r="L1897">
            <v>65.971475951547902</v>
          </cell>
          <cell r="M1897">
            <v>2116</v>
          </cell>
          <cell r="N1897">
            <v>8.5571992191763608E-3</v>
          </cell>
          <cell r="O1897">
            <v>2026</v>
          </cell>
          <cell r="P1897">
            <v>30.63</v>
          </cell>
          <cell r="Q1897">
            <v>236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  <cell r="I1898">
            <v>14</v>
          </cell>
          <cell r="J1898">
            <v>1.92745610028006E-4</v>
          </cell>
          <cell r="K1898">
            <v>430</v>
          </cell>
          <cell r="L1898">
            <v>228.66648564928499</v>
          </cell>
          <cell r="M1898">
            <v>1589</v>
          </cell>
          <cell r="N1898">
            <v>2.9456238058714598E-2</v>
          </cell>
          <cell r="O1898">
            <v>1475</v>
          </cell>
          <cell r="Q1898">
            <v>2839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  <cell r="I1899">
            <v>3</v>
          </cell>
          <cell r="J1899">
            <v>3.8200846271744599E-4</v>
          </cell>
          <cell r="K1899">
            <v>74</v>
          </cell>
          <cell r="L1899">
            <v>6.6431380861030107E-2</v>
          </cell>
          <cell r="M1899">
            <v>3034</v>
          </cell>
          <cell r="N1899">
            <v>2.5377349678919299E-5</v>
          </cell>
          <cell r="O1899">
            <v>2949</v>
          </cell>
          <cell r="Q1899">
            <v>3210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  <cell r="I1900">
            <v>70</v>
          </cell>
          <cell r="J1900">
            <v>1.6302978097435E-4</v>
          </cell>
          <cell r="K1900">
            <v>612</v>
          </cell>
          <cell r="L1900">
            <v>5.4891995280715298</v>
          </cell>
          <cell r="M1900">
            <v>2729</v>
          </cell>
          <cell r="N1900">
            <v>5.9471343536099104E-4</v>
          </cell>
          <cell r="O1900">
            <v>2709</v>
          </cell>
          <cell r="P1900">
            <v>0.06</v>
          </cell>
          <cell r="Q1900">
            <v>1815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  <cell r="I1901">
            <v>25</v>
          </cell>
          <cell r="J1901">
            <v>2.1660736892954399E-4</v>
          </cell>
          <cell r="K1901">
            <v>335</v>
          </cell>
          <cell r="L1901">
            <v>5.7709992207543497</v>
          </cell>
          <cell r="M1901">
            <v>2718</v>
          </cell>
          <cell r="N1901">
            <v>1.1070900417595501E-3</v>
          </cell>
          <cell r="O1901">
            <v>2616</v>
          </cell>
          <cell r="P1901">
            <v>19.12</v>
          </cell>
          <cell r="Q1901">
            <v>313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  <cell r="I1902">
            <v>6</v>
          </cell>
          <cell r="J1902">
            <v>1.4115634985500901E-4</v>
          </cell>
          <cell r="K1902">
            <v>850</v>
          </cell>
          <cell r="L1902">
            <v>23.8354620933899</v>
          </cell>
          <cell r="M1902">
            <v>2404</v>
          </cell>
          <cell r="N1902">
            <v>3.7121842334720198E-3</v>
          </cell>
          <cell r="O1902">
            <v>2275</v>
          </cell>
          <cell r="P1902">
            <v>8.42</v>
          </cell>
          <cell r="Q1902">
            <v>427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  <cell r="I1903">
            <v>8</v>
          </cell>
          <cell r="J1903">
            <v>2.08370247491984E-4</v>
          </cell>
          <cell r="K1903">
            <v>369</v>
          </cell>
          <cell r="L1903">
            <v>6.6431380861030107E-2</v>
          </cell>
          <cell r="M1903">
            <v>3028</v>
          </cell>
          <cell r="N1903">
            <v>1.38423232712471E-5</v>
          </cell>
          <cell r="O1903">
            <v>3020</v>
          </cell>
          <cell r="P1903">
            <v>28.28</v>
          </cell>
          <cell r="Q1903">
            <v>251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  <cell r="I1904">
            <v>67</v>
          </cell>
          <cell r="J1904">
            <v>2.2781008032216499E-4</v>
          </cell>
          <cell r="K1904">
            <v>292</v>
          </cell>
          <cell r="L1904">
            <v>15.321184205878399</v>
          </cell>
          <cell r="M1904">
            <v>2526</v>
          </cell>
          <cell r="N1904">
            <v>4.35731257721982E-3</v>
          </cell>
          <cell r="O1904">
            <v>2238</v>
          </cell>
          <cell r="P1904">
            <v>30.76</v>
          </cell>
          <cell r="Q1904">
            <v>235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  <cell r="I1905">
            <v>84</v>
          </cell>
          <cell r="J1905">
            <v>1.3014054583896799E-4</v>
          </cell>
          <cell r="K1905">
            <v>1009</v>
          </cell>
          <cell r="L1905">
            <v>232.814239331815</v>
          </cell>
          <cell r="M1905">
            <v>1581</v>
          </cell>
          <cell r="N1905">
            <v>3.7895862281297897E-2</v>
          </cell>
          <cell r="O1905">
            <v>1331</v>
          </cell>
          <cell r="P1905">
            <v>0.12</v>
          </cell>
          <cell r="Q1905">
            <v>1407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  <cell r="I1906">
            <v>102</v>
          </cell>
          <cell r="J1906">
            <v>2.1556216205059899E-4</v>
          </cell>
          <cell r="K1906">
            <v>338</v>
          </cell>
          <cell r="L1906">
            <v>24.5362889943098</v>
          </cell>
          <cell r="M1906">
            <v>2394</v>
          </cell>
          <cell r="N1906">
            <v>4.6099139465195799E-3</v>
          </cell>
          <cell r="O1906">
            <v>2225</v>
          </cell>
          <cell r="P1906">
            <v>0.75</v>
          </cell>
          <cell r="Q1906">
            <v>788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  <cell r="I1907">
            <v>54</v>
          </cell>
          <cell r="J1907">
            <v>1.7003665231674799E-4</v>
          </cell>
          <cell r="K1907">
            <v>564</v>
          </cell>
          <cell r="L1907">
            <v>3.5877458715328499</v>
          </cell>
          <cell r="M1907">
            <v>2787</v>
          </cell>
          <cell r="N1907">
            <v>1.1185400511238501E-3</v>
          </cell>
          <cell r="O1907">
            <v>2613</v>
          </cell>
          <cell r="Q1907">
            <v>2789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  <cell r="I1908">
            <v>29</v>
          </cell>
          <cell r="J1908">
            <v>1.0420752927341799E-4</v>
          </cell>
          <cell r="K1908">
            <v>1547</v>
          </cell>
          <cell r="L1908">
            <v>511.08457907684101</v>
          </cell>
          <cell r="M1908">
            <v>1190</v>
          </cell>
          <cell r="N1908">
            <v>3.0871694906440698E-2</v>
          </cell>
          <cell r="O1908">
            <v>1445</v>
          </cell>
          <cell r="Q1908">
            <v>2991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  <cell r="I1909">
            <v>29</v>
          </cell>
          <cell r="J1909">
            <v>2.9837344482075401E-4</v>
          </cell>
          <cell r="K1909">
            <v>131</v>
          </cell>
          <cell r="L1909">
            <v>7.4430277723976204</v>
          </cell>
          <cell r="M1909">
            <v>2678</v>
          </cell>
          <cell r="N1909">
            <v>1.8331246337015899E-3</v>
          </cell>
          <cell r="O1909">
            <v>2497</v>
          </cell>
          <cell r="P1909">
            <v>0.36</v>
          </cell>
          <cell r="Q1909">
            <v>971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  <cell r="I1910">
            <v>10</v>
          </cell>
          <cell r="J1910">
            <v>1.3644124628626699E-4</v>
          </cell>
          <cell r="K1910">
            <v>913</v>
          </cell>
          <cell r="L1910">
            <v>4.8202379141054701</v>
          </cell>
          <cell r="M1910">
            <v>2760</v>
          </cell>
          <cell r="N1910">
            <v>6.5863587893986097E-4</v>
          </cell>
          <cell r="O1910">
            <v>2695</v>
          </cell>
          <cell r="P1910">
            <v>43.48</v>
          </cell>
          <cell r="Q1910">
            <v>167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  <cell r="I1911">
            <v>12</v>
          </cell>
          <cell r="J1911">
            <v>2.3872671287487399E-4</v>
          </cell>
          <cell r="K1911">
            <v>251</v>
          </cell>
          <cell r="L1911">
            <v>6.6431380861030107E-2</v>
          </cell>
          <cell r="M1911">
            <v>3026</v>
          </cell>
          <cell r="N1911">
            <v>1.58589451846925E-5</v>
          </cell>
          <cell r="O1911">
            <v>2997</v>
          </cell>
          <cell r="P1911">
            <v>5.59</v>
          </cell>
          <cell r="Q1911">
            <v>483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  <cell r="I1912">
            <v>12</v>
          </cell>
          <cell r="J1912">
            <v>2.23521183822109E-4</v>
          </cell>
          <cell r="K1912">
            <v>305</v>
          </cell>
          <cell r="L1912">
            <v>6.6431380861030107E-2</v>
          </cell>
          <cell r="M1912">
            <v>3027</v>
          </cell>
          <cell r="N1912">
            <v>1.48488208929949E-5</v>
          </cell>
          <cell r="O1912">
            <v>3010</v>
          </cell>
          <cell r="P1912">
            <v>0.34</v>
          </cell>
          <cell r="Q1912">
            <v>982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  <cell r="I1913">
            <v>5</v>
          </cell>
          <cell r="J1913">
            <v>8.4164222547163494E-5</v>
          </cell>
          <cell r="K1913">
            <v>2088</v>
          </cell>
          <cell r="L1913">
            <v>38.159563559067799</v>
          </cell>
          <cell r="M1913">
            <v>2289</v>
          </cell>
          <cell r="N1913">
            <v>6.5228062443256699E-3</v>
          </cell>
          <cell r="O1913">
            <v>2121</v>
          </cell>
          <cell r="Q1913">
            <v>3481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  <cell r="I1914">
            <v>85</v>
          </cell>
          <cell r="J1914">
            <v>1.4250615179532401E-4</v>
          </cell>
          <cell r="K1914">
            <v>833</v>
          </cell>
          <cell r="L1914">
            <v>6.5166327505962698E-2</v>
          </cell>
          <cell r="M1914">
            <v>3549</v>
          </cell>
          <cell r="N1914">
            <v>9.2860386491516202E-6</v>
          </cell>
          <cell r="O1914">
            <v>3086</v>
          </cell>
          <cell r="P1914">
            <v>0.26</v>
          </cell>
          <cell r="Q1914">
            <v>1071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  <cell r="I1915">
            <v>161</v>
          </cell>
          <cell r="J1915">
            <v>7.3663395489336405E-5</v>
          </cell>
          <cell r="K1915">
            <v>2371</v>
          </cell>
          <cell r="L1915">
            <v>8.3350012624939396</v>
          </cell>
          <cell r="M1915">
            <v>2662</v>
          </cell>
          <cell r="N1915">
            <v>6.83001236129674E-4</v>
          </cell>
          <cell r="O1915">
            <v>2690</v>
          </cell>
          <cell r="P1915">
            <v>276.94</v>
          </cell>
          <cell r="Q1915">
            <v>1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  <cell r="I1916">
            <v>116</v>
          </cell>
          <cell r="J1916">
            <v>9.1187604351128704E-5</v>
          </cell>
          <cell r="K1916">
            <v>1873</v>
          </cell>
          <cell r="L1916">
            <v>242.093026945752</v>
          </cell>
          <cell r="M1916">
            <v>1561</v>
          </cell>
          <cell r="N1916">
            <v>1.1865640523237001E-2</v>
          </cell>
          <cell r="O1916">
            <v>1887</v>
          </cell>
          <cell r="P1916">
            <v>49.43</v>
          </cell>
          <cell r="Q1916">
            <v>123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  <cell r="I1917">
            <v>62</v>
          </cell>
          <cell r="J1917">
            <v>6.9808908116757498E-5</v>
          </cell>
          <cell r="K1917">
            <v>2481</v>
          </cell>
          <cell r="L1917">
            <v>8.8863586347630292</v>
          </cell>
          <cell r="M1917">
            <v>2645</v>
          </cell>
          <cell r="N1917">
            <v>5.5180785280406898E-4</v>
          </cell>
          <cell r="O1917">
            <v>2719</v>
          </cell>
          <cell r="P1917">
            <v>0.63</v>
          </cell>
          <cell r="Q1917">
            <v>833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  <cell r="I1918">
            <v>2</v>
          </cell>
          <cell r="J1918">
            <v>1.5410723426611999E-4</v>
          </cell>
          <cell r="K1918">
            <v>704</v>
          </cell>
          <cell r="L1918">
            <v>6.6431229729116206E-2</v>
          </cell>
          <cell r="M1918">
            <v>3084</v>
          </cell>
          <cell r="N1918">
            <v>1.02375330824514E-5</v>
          </cell>
          <cell r="O1918">
            <v>3063</v>
          </cell>
          <cell r="P1918">
            <v>13.07</v>
          </cell>
          <cell r="Q1918">
            <v>367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  <cell r="I1919">
            <v>137</v>
          </cell>
          <cell r="J1919">
            <v>6.4562167177016299E-5</v>
          </cell>
          <cell r="K1919">
            <v>2624</v>
          </cell>
          <cell r="L1919">
            <v>296.26602579352999</v>
          </cell>
          <cell r="M1919">
            <v>1454</v>
          </cell>
          <cell r="N1919">
            <v>2.43114578128205E-2</v>
          </cell>
          <cell r="O1919">
            <v>1569</v>
          </cell>
          <cell r="P1919">
            <v>82.85</v>
          </cell>
          <cell r="Q1919">
            <v>41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  <cell r="I1920">
            <v>84</v>
          </cell>
          <cell r="J1920">
            <v>5.3764468057237E-5</v>
          </cell>
          <cell r="K1920">
            <v>2946</v>
          </cell>
          <cell r="L1920">
            <v>519.65338028726705</v>
          </cell>
          <cell r="M1920">
            <v>1183</v>
          </cell>
          <cell r="N1920">
            <v>3.4300694412662501E-2</v>
          </cell>
          <cell r="O1920">
            <v>1382</v>
          </cell>
          <cell r="P1920">
            <v>47.16</v>
          </cell>
          <cell r="Q1920">
            <v>137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  <cell r="I1921">
            <v>132</v>
          </cell>
          <cell r="J1921">
            <v>9.9440421970277998E-5</v>
          </cell>
          <cell r="K1921">
            <v>1658</v>
          </cell>
          <cell r="L1921">
            <v>31.405707224676298</v>
          </cell>
          <cell r="M1921">
            <v>2336</v>
          </cell>
          <cell r="N1921">
            <v>3.81675019092722E-3</v>
          </cell>
          <cell r="O1921">
            <v>2267</v>
          </cell>
          <cell r="Q1921">
            <v>2724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  <cell r="I1922">
            <v>187</v>
          </cell>
          <cell r="J1922">
            <v>8.1435110018293502E-5</v>
          </cell>
          <cell r="K1922">
            <v>2170</v>
          </cell>
          <cell r="L1922">
            <v>64.141348946871702</v>
          </cell>
          <cell r="M1922">
            <v>2128</v>
          </cell>
          <cell r="N1922">
            <v>2.9900681309674498E-3</v>
          </cell>
          <cell r="O1922">
            <v>2353</v>
          </cell>
          <cell r="P1922">
            <v>197.3</v>
          </cell>
          <cell r="Q1922">
            <v>2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  <cell r="I1923">
            <v>27</v>
          </cell>
          <cell r="J1923">
            <v>9.0273092508949795E-5</v>
          </cell>
          <cell r="K1923">
            <v>1905</v>
          </cell>
          <cell r="L1923">
            <v>7.9904773865983403</v>
          </cell>
          <cell r="M1923">
            <v>2670</v>
          </cell>
          <cell r="N1923">
            <v>9.0928529025285497E-4</v>
          </cell>
          <cell r="O1923">
            <v>2655</v>
          </cell>
          <cell r="P1923">
            <v>46.07</v>
          </cell>
          <cell r="Q1923">
            <v>145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  <cell r="I1924">
            <v>41</v>
          </cell>
          <cell r="J1924">
            <v>7.7179143994637693E-5</v>
          </cell>
          <cell r="K1924">
            <v>2283</v>
          </cell>
          <cell r="L1924">
            <v>525.95614002728905</v>
          </cell>
          <cell r="M1924">
            <v>1177</v>
          </cell>
          <cell r="N1924">
            <v>4.7282573701160402E-2</v>
          </cell>
          <cell r="O1924">
            <v>1207</v>
          </cell>
          <cell r="P1924">
            <v>48.67</v>
          </cell>
          <cell r="Q1924">
            <v>125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  <cell r="I1925">
            <v>7</v>
          </cell>
          <cell r="J1925">
            <v>1.18038323437628E-4</v>
          </cell>
          <cell r="K1925">
            <v>1228</v>
          </cell>
          <cell r="L1925">
            <v>17.046529697786902</v>
          </cell>
          <cell r="M1925">
            <v>2504</v>
          </cell>
          <cell r="N1925">
            <v>2.37024095787766E-3</v>
          </cell>
          <cell r="O1925">
            <v>2426</v>
          </cell>
          <cell r="P1925">
            <v>28.15</v>
          </cell>
          <cell r="Q1925">
            <v>253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  <cell r="I1926">
            <v>132</v>
          </cell>
          <cell r="J1926">
            <v>9.9008363714815601E-5</v>
          </cell>
          <cell r="K1926">
            <v>1668</v>
          </cell>
          <cell r="L1926">
            <v>8.17035774575651</v>
          </cell>
          <cell r="M1926">
            <v>2665</v>
          </cell>
          <cell r="N1926">
            <v>7.4696229192908604E-4</v>
          </cell>
          <cell r="O1926">
            <v>2678</v>
          </cell>
          <cell r="P1926">
            <v>94.05</v>
          </cell>
          <cell r="Q1926">
            <v>28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  <cell r="I1927">
            <v>67</v>
          </cell>
          <cell r="J1927">
            <v>1.60519789718439E-4</v>
          </cell>
          <cell r="K1927">
            <v>638</v>
          </cell>
          <cell r="L1927">
            <v>2.9032278358936301</v>
          </cell>
          <cell r="M1927">
            <v>2815</v>
          </cell>
          <cell r="N1927">
            <v>5.2215947351179999E-4</v>
          </cell>
          <cell r="O1927">
            <v>2729</v>
          </cell>
          <cell r="P1927">
            <v>0.63</v>
          </cell>
          <cell r="Q1927">
            <v>837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  <cell r="I1928">
            <v>17</v>
          </cell>
          <cell r="J1928">
            <v>1.20780267881106E-4</v>
          </cell>
          <cell r="K1928">
            <v>1169</v>
          </cell>
          <cell r="L1928">
            <v>6.6431229729116206E-2</v>
          </cell>
          <cell r="M1928">
            <v>3080</v>
          </cell>
          <cell r="N1928">
            <v>8.0235817223539701E-6</v>
          </cell>
          <cell r="O1928">
            <v>3123</v>
          </cell>
          <cell r="Q1928">
            <v>3322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  <cell r="I1929">
            <v>53</v>
          </cell>
          <cell r="J1929">
            <v>1.01620079356438E-4</v>
          </cell>
          <cell r="K1929">
            <v>1614</v>
          </cell>
          <cell r="L1929">
            <v>1.8605548414484201</v>
          </cell>
          <cell r="M1929">
            <v>2848</v>
          </cell>
          <cell r="N1929">
            <v>2.1162253503444699E-4</v>
          </cell>
          <cell r="O1929">
            <v>2829</v>
          </cell>
          <cell r="P1929">
            <v>58.21</v>
          </cell>
          <cell r="Q1929">
            <v>92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  <cell r="I1930">
            <v>123</v>
          </cell>
          <cell r="J1930">
            <v>8.1183882337323795E-5</v>
          </cell>
          <cell r="K1930">
            <v>2179</v>
          </cell>
          <cell r="L1930">
            <v>72.500657745537396</v>
          </cell>
          <cell r="M1930">
            <v>2080</v>
          </cell>
          <cell r="N1930">
            <v>4.7601641234240799E-3</v>
          </cell>
          <cell r="O1930">
            <v>2217</v>
          </cell>
          <cell r="P1930">
            <v>65.59</v>
          </cell>
          <cell r="Q1930">
            <v>76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  <cell r="I1931">
            <v>231</v>
          </cell>
          <cell r="J1931">
            <v>6.0776400211828002E-5</v>
          </cell>
          <cell r="K1931">
            <v>2755</v>
          </cell>
          <cell r="L1931">
            <v>41.951815787940802</v>
          </cell>
          <cell r="M1931">
            <v>2266</v>
          </cell>
          <cell r="N1931">
            <v>2.5097893645901698E-3</v>
          </cell>
          <cell r="O1931">
            <v>2411</v>
          </cell>
          <cell r="Q1931">
            <v>2944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  <cell r="I1932">
            <v>68</v>
          </cell>
          <cell r="J1932">
            <v>1.154665398047E-4</v>
          </cell>
          <cell r="K1932">
            <v>1288</v>
          </cell>
          <cell r="L1932">
            <v>6.0072059485698404</v>
          </cell>
          <cell r="M1932">
            <v>2714</v>
          </cell>
          <cell r="N1932">
            <v>4.5602298076232399E-4</v>
          </cell>
          <cell r="O1932">
            <v>2745</v>
          </cell>
          <cell r="P1932">
            <v>40.93</v>
          </cell>
          <cell r="Q1932">
            <v>182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  <cell r="I1933">
            <v>110</v>
          </cell>
          <cell r="J1933">
            <v>1.59140745014456E-4</v>
          </cell>
          <cell r="K1933">
            <v>650</v>
          </cell>
          <cell r="L1933">
            <v>17.572178900270298</v>
          </cell>
          <cell r="M1933">
            <v>2489</v>
          </cell>
          <cell r="N1933">
            <v>2.81608190566733E-3</v>
          </cell>
          <cell r="O1933">
            <v>2369</v>
          </cell>
          <cell r="P1933">
            <v>97.72</v>
          </cell>
          <cell r="Q1933">
            <v>22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  <cell r="I1934">
            <v>39</v>
          </cell>
          <cell r="J1934">
            <v>5.3113614950024501E-5</v>
          </cell>
          <cell r="K1934">
            <v>2964</v>
          </cell>
          <cell r="L1934">
            <v>14.6954393550528</v>
          </cell>
          <cell r="M1934">
            <v>2536</v>
          </cell>
          <cell r="N1934">
            <v>1.04873838708918E-3</v>
          </cell>
          <cell r="O1934">
            <v>2623</v>
          </cell>
          <cell r="P1934">
            <v>82.41</v>
          </cell>
          <cell r="Q1934">
            <v>44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  <cell r="I1935">
            <v>21</v>
          </cell>
          <cell r="J1935">
            <v>7.5117585116199001E-5</v>
          </cell>
          <cell r="K1935">
            <v>2331</v>
          </cell>
          <cell r="L1935">
            <v>9.1224842734495599</v>
          </cell>
          <cell r="M1935">
            <v>2641</v>
          </cell>
          <cell r="N1935">
            <v>4.9227907387652998E-4</v>
          </cell>
          <cell r="O1935">
            <v>2737</v>
          </cell>
          <cell r="P1935">
            <v>96.94</v>
          </cell>
          <cell r="Q1935">
            <v>23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  <cell r="I1936">
            <v>125</v>
          </cell>
          <cell r="J1936">
            <v>1.19600274516532E-4</v>
          </cell>
          <cell r="K1936">
            <v>1193</v>
          </cell>
          <cell r="L1936">
            <v>103.04882576966401</v>
          </cell>
          <cell r="M1936">
            <v>1937</v>
          </cell>
          <cell r="N1936">
            <v>1.5257925251916901E-2</v>
          </cell>
          <cell r="O1936">
            <v>1774</v>
          </cell>
          <cell r="P1936">
            <v>2.09</v>
          </cell>
          <cell r="Q1936">
            <v>621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  <cell r="I1937">
            <v>167</v>
          </cell>
          <cell r="J1937">
            <v>1.3801866942252599E-4</v>
          </cell>
          <cell r="K1937">
            <v>893</v>
          </cell>
          <cell r="L1937">
            <v>458.14247865185303</v>
          </cell>
          <cell r="M1937">
            <v>1238</v>
          </cell>
          <cell r="N1937">
            <v>5.2976050206952903E-2</v>
          </cell>
          <cell r="O1937">
            <v>1146</v>
          </cell>
          <cell r="P1937">
            <v>35.69</v>
          </cell>
          <cell r="Q1937">
            <v>212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  <cell r="I1938">
            <v>176</v>
          </cell>
          <cell r="J1938">
            <v>1.01951464894227E-4</v>
          </cell>
          <cell r="K1938">
            <v>1604</v>
          </cell>
          <cell r="L1938">
            <v>593.38451856065205</v>
          </cell>
          <cell r="M1938">
            <v>1110</v>
          </cell>
          <cell r="N1938">
            <v>5.7909931176547497E-2</v>
          </cell>
          <cell r="O1938">
            <v>1079</v>
          </cell>
          <cell r="P1938">
            <v>7.05</v>
          </cell>
          <cell r="Q1938">
            <v>454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  <cell r="I1939">
            <v>18</v>
          </cell>
          <cell r="J1939">
            <v>1.1188647173791299E-4</v>
          </cell>
          <cell r="K1939">
            <v>1371</v>
          </cell>
          <cell r="L1939">
            <v>307.89949030979301</v>
          </cell>
          <cell r="M1939">
            <v>1436</v>
          </cell>
          <cell r="N1939">
            <v>2.4225552475262001E-2</v>
          </cell>
          <cell r="O1939">
            <v>1573</v>
          </cell>
          <cell r="Q1939">
            <v>3221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  <cell r="I1940">
            <v>90</v>
          </cell>
          <cell r="J1940">
            <v>1.2420447257884199E-4</v>
          </cell>
          <cell r="K1940">
            <v>1114</v>
          </cell>
          <cell r="L1940">
            <v>141.91933987008301</v>
          </cell>
          <cell r="M1940">
            <v>1803</v>
          </cell>
          <cell r="N1940">
            <v>1.7429746669766499E-2</v>
          </cell>
          <cell r="O1940">
            <v>1726</v>
          </cell>
          <cell r="P1940">
            <v>6.17</v>
          </cell>
          <cell r="Q1940">
            <v>471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  <cell r="I1941">
            <v>18</v>
          </cell>
          <cell r="J1941">
            <v>1.65693645006588E-4</v>
          </cell>
          <cell r="K1941">
            <v>586</v>
          </cell>
          <cell r="L1941">
            <v>185.27977262986099</v>
          </cell>
          <cell r="M1941">
            <v>1671</v>
          </cell>
          <cell r="N1941">
            <v>4.5774019183877197E-2</v>
          </cell>
          <cell r="O1941">
            <v>1226</v>
          </cell>
          <cell r="Q1941">
            <v>3379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  <cell r="I1942">
            <v>41</v>
          </cell>
          <cell r="J1942">
            <v>1.24617175615418E-4</v>
          </cell>
          <cell r="K1942">
            <v>1104</v>
          </cell>
          <cell r="L1942">
            <v>268.56039882254601</v>
          </cell>
          <cell r="M1942">
            <v>1501</v>
          </cell>
          <cell r="N1942">
            <v>3.9389643757904297E-2</v>
          </cell>
          <cell r="O1942">
            <v>1312</v>
          </cell>
          <cell r="P1942">
            <v>2.7</v>
          </cell>
          <cell r="Q1942">
            <v>588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  <cell r="I1943">
            <v>235</v>
          </cell>
          <cell r="J1943">
            <v>1.4639382299061701E-4</v>
          </cell>
          <cell r="K1943">
            <v>782</v>
          </cell>
          <cell r="L1943">
            <v>473.32976953075899</v>
          </cell>
          <cell r="M1943">
            <v>1220</v>
          </cell>
          <cell r="N1943">
            <v>8.4331755953792706E-2</v>
          </cell>
          <cell r="O1943">
            <v>868</v>
          </cell>
          <cell r="P1943">
            <v>67.59</v>
          </cell>
          <cell r="Q1943">
            <v>72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  <cell r="I1944">
            <v>13</v>
          </cell>
          <cell r="J1944">
            <v>1.05844058942658E-4</v>
          </cell>
          <cell r="K1944">
            <v>1499</v>
          </cell>
          <cell r="L1944">
            <v>6.5249665112753E-2</v>
          </cell>
          <cell r="M1944">
            <v>3479</v>
          </cell>
          <cell r="N1944">
            <v>6.9213543639152903E-6</v>
          </cell>
          <cell r="O1944">
            <v>3169</v>
          </cell>
          <cell r="Q1944">
            <v>2676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  <cell r="I1945">
            <v>182</v>
          </cell>
          <cell r="J1945">
            <v>1.4980483681747501E-4</v>
          </cell>
          <cell r="K1945">
            <v>741</v>
          </cell>
          <cell r="L1945">
            <v>376.37719410308199</v>
          </cell>
          <cell r="M1945">
            <v>1328</v>
          </cell>
          <cell r="N1945">
            <v>4.72272450376661E-2</v>
          </cell>
          <cell r="O1945">
            <v>1208</v>
          </cell>
          <cell r="P1945">
            <v>24.56</v>
          </cell>
          <cell r="Q1945">
            <v>276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  <cell r="I1946">
            <v>9</v>
          </cell>
          <cell r="J1946">
            <v>1.0514139204234201E-4</v>
          </cell>
          <cell r="K1946">
            <v>1518</v>
          </cell>
          <cell r="L1946">
            <v>134.76186556975301</v>
          </cell>
          <cell r="M1946">
            <v>1833</v>
          </cell>
          <cell r="N1946">
            <v>1.09018573038347E-2</v>
          </cell>
          <cell r="O1946">
            <v>1923</v>
          </cell>
          <cell r="Q1946">
            <v>3183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  <cell r="I1947">
            <v>228</v>
          </cell>
          <cell r="J1947">
            <v>1.16686132442785E-4</v>
          </cell>
          <cell r="K1947">
            <v>1256</v>
          </cell>
          <cell r="L1947">
            <v>178.67421266067501</v>
          </cell>
          <cell r="M1947">
            <v>1688</v>
          </cell>
          <cell r="N1947">
            <v>2.00970338842427E-2</v>
          </cell>
          <cell r="O1947">
            <v>1669</v>
          </cell>
          <cell r="P1947">
            <v>88.23</v>
          </cell>
          <cell r="Q1947">
            <v>35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  <cell r="I1948">
            <v>77</v>
          </cell>
          <cell r="J1948">
            <v>1.04030222541655E-4</v>
          </cell>
          <cell r="K1948">
            <v>1551</v>
          </cell>
          <cell r="L1948">
            <v>64.320325802813798</v>
          </cell>
          <cell r="M1948">
            <v>2126</v>
          </cell>
          <cell r="N1948">
            <v>6.6172148294159202E-3</v>
          </cell>
          <cell r="O1948">
            <v>2115</v>
          </cell>
          <cell r="P1948">
            <v>1.32</v>
          </cell>
          <cell r="Q1948">
            <v>687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  <cell r="I1949">
            <v>182</v>
          </cell>
          <cell r="J1949">
            <v>1.38619605982407E-4</v>
          </cell>
          <cell r="K1949">
            <v>887</v>
          </cell>
          <cell r="L1949">
            <v>571.55325673240395</v>
          </cell>
          <cell r="M1949">
            <v>1129</v>
          </cell>
          <cell r="N1949">
            <v>9.3950568270501897E-2</v>
          </cell>
          <cell r="O1949">
            <v>802</v>
          </cell>
          <cell r="P1949">
            <v>46.49</v>
          </cell>
          <cell r="Q1949">
            <v>141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  <cell r="I1950">
            <v>171</v>
          </cell>
          <cell r="J1950">
            <v>1.1368243017200501E-4</v>
          </cell>
          <cell r="K1950">
            <v>1327</v>
          </cell>
          <cell r="L1950">
            <v>289.74068118619402</v>
          </cell>
          <cell r="M1950">
            <v>1465</v>
          </cell>
          <cell r="N1950">
            <v>2.9695771675430398E-2</v>
          </cell>
          <cell r="O1950">
            <v>1468</v>
          </cell>
          <cell r="P1950">
            <v>3.21</v>
          </cell>
          <cell r="Q1950">
            <v>554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  <cell r="I1951">
            <v>153</v>
          </cell>
          <cell r="J1951">
            <v>1.2561378560492701E-4</v>
          </cell>
          <cell r="K1951">
            <v>1087</v>
          </cell>
          <cell r="L1951">
            <v>89.163859192020098</v>
          </cell>
          <cell r="M1951">
            <v>2005</v>
          </cell>
          <cell r="N1951">
            <v>1.1264302139873599E-2</v>
          </cell>
          <cell r="O1951">
            <v>1911</v>
          </cell>
          <cell r="P1951">
            <v>0.7</v>
          </cell>
          <cell r="Q1951">
            <v>807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  <cell r="I1952">
            <v>107</v>
          </cell>
          <cell r="J1952">
            <v>1.43545810103298E-4</v>
          </cell>
          <cell r="K1952">
            <v>818</v>
          </cell>
          <cell r="L1952">
            <v>343.94346613491098</v>
          </cell>
          <cell r="M1952">
            <v>1381</v>
          </cell>
          <cell r="N1952">
            <v>4.5341296900423801E-2</v>
          </cell>
          <cell r="O1952">
            <v>1229</v>
          </cell>
          <cell r="P1952">
            <v>50.23</v>
          </cell>
          <cell r="Q1952">
            <v>119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  <cell r="I1953">
            <v>98</v>
          </cell>
          <cell r="J1953">
            <v>1.6118746093197E-4</v>
          </cell>
          <cell r="K1953">
            <v>629</v>
          </cell>
          <cell r="L1953">
            <v>1078.23989428799</v>
          </cell>
          <cell r="M1953">
            <v>782</v>
          </cell>
          <cell r="N1953">
            <v>0.14746810251779</v>
          </cell>
          <cell r="O1953">
            <v>534</v>
          </cell>
          <cell r="P1953">
            <v>51.49</v>
          </cell>
          <cell r="Q1953">
            <v>116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  <cell r="I1954">
            <v>58</v>
          </cell>
          <cell r="J1954">
            <v>1.1704993059018799E-4</v>
          </cell>
          <cell r="K1954">
            <v>1246</v>
          </cell>
          <cell r="L1954">
            <v>334.96737483608399</v>
          </cell>
          <cell r="M1954">
            <v>1393</v>
          </cell>
          <cell r="N1954">
            <v>3.19405688314644E-2</v>
          </cell>
          <cell r="O1954">
            <v>1430</v>
          </cell>
          <cell r="P1954">
            <v>28.69</v>
          </cell>
          <cell r="Q1954">
            <v>248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  <cell r="I1955">
            <v>73</v>
          </cell>
          <cell r="J1955">
            <v>1.1172514168471E-4</v>
          </cell>
          <cell r="K1955">
            <v>1374</v>
          </cell>
          <cell r="L1955">
            <v>1345.2862547664699</v>
          </cell>
          <cell r="M1955">
            <v>664</v>
          </cell>
          <cell r="N1955">
            <v>0.155507495875091</v>
          </cell>
          <cell r="O1955">
            <v>489</v>
          </cell>
          <cell r="P1955">
            <v>5.6</v>
          </cell>
          <cell r="Q1955">
            <v>482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  <cell r="I1956">
            <v>18</v>
          </cell>
          <cell r="J1956">
            <v>9.6289953237121303E-5</v>
          </cell>
          <cell r="K1956">
            <v>1726</v>
          </cell>
          <cell r="L1956">
            <v>75.337861824575398</v>
          </cell>
          <cell r="M1956">
            <v>2065</v>
          </cell>
          <cell r="N1956">
            <v>6.4269514196489599E-3</v>
          </cell>
          <cell r="O1956">
            <v>2133</v>
          </cell>
          <cell r="Q1956">
            <v>3100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  <cell r="I1957">
            <v>105</v>
          </cell>
          <cell r="J1957">
            <v>1.00101973526551E-4</v>
          </cell>
          <cell r="K1957">
            <v>1644</v>
          </cell>
          <cell r="L1957">
            <v>219.11436776219</v>
          </cell>
          <cell r="M1957">
            <v>1607</v>
          </cell>
          <cell r="N1957">
            <v>1.98616599304118E-2</v>
          </cell>
          <cell r="O1957">
            <v>1673</v>
          </cell>
          <cell r="Q1957">
            <v>2756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  <cell r="I1958">
            <v>17</v>
          </cell>
          <cell r="J1958">
            <v>9.0059025858542602E-5</v>
          </cell>
          <cell r="K1958">
            <v>1909</v>
          </cell>
          <cell r="L1958">
            <v>263.70593163872701</v>
          </cell>
          <cell r="M1958">
            <v>1513</v>
          </cell>
          <cell r="N1958">
            <v>2.1848858109854701E-2</v>
          </cell>
          <cell r="O1958">
            <v>1632</v>
          </cell>
          <cell r="Q1958">
            <v>3381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  <cell r="I1959">
            <v>14</v>
          </cell>
          <cell r="J1959">
            <v>1.74492223147983E-4</v>
          </cell>
          <cell r="K1959">
            <v>531</v>
          </cell>
          <cell r="L1959">
            <v>6.5522288819975003E-2</v>
          </cell>
          <cell r="M1959">
            <v>3360</v>
          </cell>
          <cell r="N1959">
            <v>1.14428660958536E-5</v>
          </cell>
          <cell r="O1959">
            <v>3041</v>
          </cell>
          <cell r="P1959">
            <v>0.39</v>
          </cell>
          <cell r="Q1959">
            <v>955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  <cell r="I1960">
            <v>12</v>
          </cell>
          <cell r="J1960">
            <v>1.08119494226147E-4</v>
          </cell>
          <cell r="K1960">
            <v>1448</v>
          </cell>
          <cell r="L1960">
            <v>6.6113105204440095E-2</v>
          </cell>
          <cell r="M1960">
            <v>3186</v>
          </cell>
          <cell r="N1960">
            <v>7.1451197843640897E-6</v>
          </cell>
          <cell r="O1960">
            <v>3159</v>
          </cell>
          <cell r="Q1960">
            <v>3461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  <cell r="I1961">
            <v>96</v>
          </cell>
          <cell r="J1961">
            <v>2.5620028905092398E-4</v>
          </cell>
          <cell r="K1961">
            <v>201</v>
          </cell>
          <cell r="L1961">
            <v>19.147636709079499</v>
          </cell>
          <cell r="M1961">
            <v>2459</v>
          </cell>
          <cell r="N1961">
            <v>7.0376331594401501E-3</v>
          </cell>
          <cell r="O1961">
            <v>2090</v>
          </cell>
          <cell r="P1961">
            <v>16.37</v>
          </cell>
          <cell r="Q1961">
            <v>338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  <cell r="I1962">
            <v>18</v>
          </cell>
          <cell r="J1962">
            <v>9.9080003565177294E-5</v>
          </cell>
          <cell r="K1962">
            <v>1666</v>
          </cell>
          <cell r="L1962">
            <v>2.70967666779136</v>
          </cell>
          <cell r="M1962">
            <v>2819</v>
          </cell>
          <cell r="N1962">
            <v>2.355589432975E-4</v>
          </cell>
          <cell r="O1962">
            <v>2818</v>
          </cell>
          <cell r="P1962">
            <v>29.59</v>
          </cell>
          <cell r="Q1962">
            <v>240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  <cell r="I1963">
            <v>16</v>
          </cell>
          <cell r="J1963">
            <v>1.30160643720955E-4</v>
          </cell>
          <cell r="K1963">
            <v>1008</v>
          </cell>
          <cell r="L1963">
            <v>6.0137348500314003</v>
          </cell>
          <cell r="M1963">
            <v>2712</v>
          </cell>
          <cell r="N1963">
            <v>9.5446035070031598E-4</v>
          </cell>
          <cell r="O1963">
            <v>2647</v>
          </cell>
          <cell r="P1963">
            <v>43.57</v>
          </cell>
          <cell r="Q1963">
            <v>165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  <cell r="I1964">
            <v>42</v>
          </cell>
          <cell r="J1964">
            <v>2.00710530450686E-4</v>
          </cell>
          <cell r="K1964">
            <v>393</v>
          </cell>
          <cell r="L1964">
            <v>8.5625791088829502</v>
          </cell>
          <cell r="M1964">
            <v>2653</v>
          </cell>
          <cell r="N1964">
            <v>1.1133767431546499E-3</v>
          </cell>
          <cell r="O1964">
            <v>2614</v>
          </cell>
          <cell r="P1964">
            <v>27.15</v>
          </cell>
          <cell r="Q1964">
            <v>261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  <cell r="I1965">
            <v>17</v>
          </cell>
          <cell r="J1965">
            <v>2.3970531872370899E-4</v>
          </cell>
          <cell r="K1965">
            <v>247</v>
          </cell>
          <cell r="L1965">
            <v>1.46460977299174</v>
          </cell>
          <cell r="M1965">
            <v>2867</v>
          </cell>
          <cell r="N1965">
            <v>6.3627369685565003E-4</v>
          </cell>
          <cell r="O1965">
            <v>2699</v>
          </cell>
          <cell r="P1965">
            <v>24.25</v>
          </cell>
          <cell r="Q1965">
            <v>279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  <cell r="I1966">
            <v>165</v>
          </cell>
          <cell r="J1966">
            <v>1.1528283063438E-4</v>
          </cell>
          <cell r="K1966">
            <v>1294</v>
          </cell>
          <cell r="L1966">
            <v>534.96664509596098</v>
          </cell>
          <cell r="M1966">
            <v>1165</v>
          </cell>
          <cell r="N1966">
            <v>4.8056688122647198E-2</v>
          </cell>
          <cell r="O1966">
            <v>1195</v>
          </cell>
          <cell r="P1966">
            <v>0.1</v>
          </cell>
          <cell r="Q1966">
            <v>1486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  <cell r="I1967">
            <v>20</v>
          </cell>
          <cell r="J1967">
            <v>2.4360411407542399E-4</v>
          </cell>
          <cell r="K1967">
            <v>236</v>
          </cell>
          <cell r="L1967">
            <v>45.265942912781703</v>
          </cell>
          <cell r="M1967">
            <v>2244</v>
          </cell>
          <cell r="N1967">
            <v>8.6845731323277001E-3</v>
          </cell>
          <cell r="O1967">
            <v>2018</v>
          </cell>
          <cell r="P1967">
            <v>30.52</v>
          </cell>
          <cell r="Q1967">
            <v>237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  <cell r="I1968">
            <v>23</v>
          </cell>
          <cell r="J1968">
            <v>2.2659538676221401E-4</v>
          </cell>
          <cell r="K1968">
            <v>300</v>
          </cell>
          <cell r="L1968">
            <v>68.315071231343595</v>
          </cell>
          <cell r="M1968">
            <v>2101</v>
          </cell>
          <cell r="N1968">
            <v>1.08870737351921E-2</v>
          </cell>
          <cell r="O1968">
            <v>1926</v>
          </cell>
          <cell r="P1968">
            <v>21.8</v>
          </cell>
          <cell r="Q1968">
            <v>297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  <cell r="I1969">
            <v>18</v>
          </cell>
          <cell r="J1969">
            <v>1.68639972697645E-4</v>
          </cell>
          <cell r="K1969">
            <v>571</v>
          </cell>
          <cell r="L1969">
            <v>6.6431380861030107E-2</v>
          </cell>
          <cell r="M1969">
            <v>3019</v>
          </cell>
          <cell r="N1969">
            <v>1.1202986254671E-5</v>
          </cell>
          <cell r="O1969">
            <v>3047</v>
          </cell>
          <cell r="P1969">
            <v>19.11</v>
          </cell>
          <cell r="Q1969">
            <v>314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  <cell r="I1970">
            <v>21</v>
          </cell>
          <cell r="J1970">
            <v>1.60652498293313E-4</v>
          </cell>
          <cell r="K1970">
            <v>635</v>
          </cell>
          <cell r="L1970">
            <v>22.722826636014101</v>
          </cell>
          <cell r="M1970">
            <v>2413</v>
          </cell>
          <cell r="N1970">
            <v>3.7529303844587099E-3</v>
          </cell>
          <cell r="O1970">
            <v>2272</v>
          </cell>
          <cell r="P1970">
            <v>34.99</v>
          </cell>
          <cell r="Q1970">
            <v>215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  <cell r="I1971">
            <v>15</v>
          </cell>
          <cell r="J1971">
            <v>1.0508853010833199E-4</v>
          </cell>
          <cell r="K1971">
            <v>1522</v>
          </cell>
          <cell r="L1971">
            <v>101.90455116331501</v>
          </cell>
          <cell r="M1971">
            <v>1945</v>
          </cell>
          <cell r="N1971">
            <v>2.1245892275344999E-2</v>
          </cell>
          <cell r="O1971">
            <v>1645</v>
          </cell>
          <cell r="P1971">
            <v>0.25</v>
          </cell>
          <cell r="Q1971">
            <v>1078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  <cell r="I1972">
            <v>97</v>
          </cell>
          <cell r="J1972">
            <v>2.5462830822060297E-4</v>
          </cell>
          <cell r="K1972">
            <v>207</v>
          </cell>
          <cell r="L1972">
            <v>41.268767283611098</v>
          </cell>
          <cell r="M1972">
            <v>2270</v>
          </cell>
          <cell r="N1972">
            <v>8.7917929728126808E-3</v>
          </cell>
          <cell r="O1972">
            <v>2014</v>
          </cell>
          <cell r="P1972">
            <v>58.76</v>
          </cell>
          <cell r="Q1972">
            <v>91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  <cell r="I1973">
            <v>64</v>
          </cell>
          <cell r="J1973">
            <v>2.32722569421639E-4</v>
          </cell>
          <cell r="K1973">
            <v>274</v>
          </cell>
          <cell r="L1973">
            <v>7.8722669678026298</v>
          </cell>
          <cell r="M1973">
            <v>2672</v>
          </cell>
          <cell r="N1973">
            <v>1.49373404695169E-3</v>
          </cell>
          <cell r="O1973">
            <v>2559</v>
          </cell>
          <cell r="Q1973">
            <v>2685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  <cell r="I1974">
            <v>4</v>
          </cell>
          <cell r="J1974">
            <v>1.7829803346103201E-4</v>
          </cell>
          <cell r="K1974">
            <v>516</v>
          </cell>
          <cell r="L1974">
            <v>6.6431380861030107E-2</v>
          </cell>
          <cell r="M1974">
            <v>3029</v>
          </cell>
          <cell r="N1974">
            <v>1.18445845676225E-5</v>
          </cell>
          <cell r="O1974">
            <v>3036</v>
          </cell>
          <cell r="P1974">
            <v>13.33</v>
          </cell>
          <cell r="Q1974">
            <v>366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  <cell r="I1975">
            <v>67</v>
          </cell>
          <cell r="J1975">
            <v>2.1508602250507199E-4</v>
          </cell>
          <cell r="K1975">
            <v>341</v>
          </cell>
          <cell r="L1975">
            <v>93.788047800415399</v>
          </cell>
          <cell r="M1975">
            <v>1989</v>
          </cell>
          <cell r="N1975">
            <v>2.6686764371550199E-2</v>
          </cell>
          <cell r="O1975">
            <v>1517</v>
          </cell>
          <cell r="P1975">
            <v>79.25</v>
          </cell>
          <cell r="Q1975">
            <v>50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  <cell r="I1976">
            <v>11</v>
          </cell>
          <cell r="J1976">
            <v>1.9478982490413299E-4</v>
          </cell>
          <cell r="K1976">
            <v>418</v>
          </cell>
          <cell r="L1976">
            <v>6.5488943024598196</v>
          </cell>
          <cell r="M1976">
            <v>2694</v>
          </cell>
          <cell r="N1976">
            <v>6.4146330431202902E-4</v>
          </cell>
          <cell r="O1976">
            <v>2698</v>
          </cell>
          <cell r="P1976">
            <v>41.15</v>
          </cell>
          <cell r="Q1976">
            <v>179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  <cell r="I1977">
            <v>27</v>
          </cell>
          <cell r="J1977">
            <v>1.5405064523629601E-4</v>
          </cell>
          <cell r="K1977">
            <v>705</v>
          </cell>
          <cell r="L1977">
            <v>6.6431380861030107E-2</v>
          </cell>
          <cell r="M1977">
            <v>3024</v>
          </cell>
          <cell r="N1977">
            <v>1.02337970855798E-5</v>
          </cell>
          <cell r="O1977">
            <v>3064</v>
          </cell>
          <cell r="P1977">
            <v>26.95</v>
          </cell>
          <cell r="Q1977">
            <v>263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  <cell r="I1978">
            <v>46</v>
          </cell>
          <cell r="J1978">
            <v>2.4059931250424899E-4</v>
          </cell>
          <cell r="K1978">
            <v>244</v>
          </cell>
          <cell r="L1978">
            <v>218.69821645993301</v>
          </cell>
          <cell r="M1978">
            <v>1609</v>
          </cell>
          <cell r="N1978">
            <v>5.5628122802257901E-2</v>
          </cell>
          <cell r="O1978">
            <v>1113</v>
          </cell>
          <cell r="P1978">
            <v>20.75</v>
          </cell>
          <cell r="Q1978">
            <v>304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  <cell r="I1979">
            <v>22</v>
          </cell>
          <cell r="J1979">
            <v>2.2403309115113401E-4</v>
          </cell>
          <cell r="K1979">
            <v>304</v>
          </cell>
          <cell r="L1979">
            <v>6.6431188526756793E-2</v>
          </cell>
          <cell r="M1979">
            <v>3092</v>
          </cell>
          <cell r="N1979">
            <v>1.4882790650121701E-5</v>
          </cell>
          <cell r="O1979">
            <v>3009</v>
          </cell>
          <cell r="P1979">
            <v>46.82</v>
          </cell>
          <cell r="Q1979">
            <v>138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  <cell r="I1980">
            <v>7</v>
          </cell>
          <cell r="J1980">
            <v>1.5392311407984801E-4</v>
          </cell>
          <cell r="K1980">
            <v>709</v>
          </cell>
          <cell r="L1980">
            <v>122.312626187489</v>
          </cell>
          <cell r="M1980">
            <v>1863</v>
          </cell>
          <cell r="N1980">
            <v>1.07866149701554E-2</v>
          </cell>
          <cell r="O1980">
            <v>1929</v>
          </cell>
          <cell r="P1980">
            <v>28.44</v>
          </cell>
          <cell r="Q1980">
            <v>250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  <cell r="I1981">
            <v>43</v>
          </cell>
          <cell r="J1981">
            <v>1.52877722812686E-4</v>
          </cell>
          <cell r="K1981">
            <v>721</v>
          </cell>
          <cell r="L1981">
            <v>0.61919958240108097</v>
          </cell>
          <cell r="M1981">
            <v>2911</v>
          </cell>
          <cell r="N1981">
            <v>2.01206748677758E-4</v>
          </cell>
          <cell r="O1981">
            <v>2838</v>
          </cell>
          <cell r="P1981">
            <v>23.03</v>
          </cell>
          <cell r="Q1981">
            <v>289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  <cell r="I1982">
            <v>11</v>
          </cell>
          <cell r="J1982">
            <v>3.7762184563854798E-4</v>
          </cell>
          <cell r="K1982">
            <v>75</v>
          </cell>
          <cell r="L1982">
            <v>25.996283067256201</v>
          </cell>
          <cell r="M1982">
            <v>2377</v>
          </cell>
          <cell r="N1982">
            <v>1.5999614473925901E-2</v>
          </cell>
          <cell r="O1982">
            <v>1760</v>
          </cell>
          <cell r="P1982">
            <v>0.39</v>
          </cell>
          <cell r="Q1982">
            <v>956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  <cell r="I1983">
            <v>19</v>
          </cell>
          <cell r="J1983">
            <v>1.4421325785836999E-4</v>
          </cell>
          <cell r="K1983">
            <v>810</v>
          </cell>
          <cell r="L1983">
            <v>12.576448865142</v>
          </cell>
          <cell r="M1983">
            <v>2576</v>
          </cell>
          <cell r="N1983">
            <v>1.40574071806712E-3</v>
          </cell>
          <cell r="O1983">
            <v>2572</v>
          </cell>
          <cell r="P1983">
            <v>44.58</v>
          </cell>
          <cell r="Q1983">
            <v>156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  <cell r="I1984">
            <v>28</v>
          </cell>
          <cell r="J1984">
            <v>2.3286556617157199E-4</v>
          </cell>
          <cell r="K1984">
            <v>273</v>
          </cell>
          <cell r="L1984">
            <v>37.418877473857698</v>
          </cell>
          <cell r="M1984">
            <v>2293</v>
          </cell>
          <cell r="N1984">
            <v>8.6778866373399405E-3</v>
          </cell>
          <cell r="O1984">
            <v>2019</v>
          </cell>
          <cell r="P1984">
            <v>48.66</v>
          </cell>
          <cell r="Q1984">
            <v>126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  <cell r="I1985">
            <v>9</v>
          </cell>
          <cell r="J1985">
            <v>1.4388135019139999E-4</v>
          </cell>
          <cell r="K1985">
            <v>816</v>
          </cell>
          <cell r="L1985">
            <v>55.527512090469997</v>
          </cell>
          <cell r="M1985">
            <v>2179</v>
          </cell>
          <cell r="N1985">
            <v>4.3486666142602097E-3</v>
          </cell>
          <cell r="O1985">
            <v>2239</v>
          </cell>
          <cell r="P1985">
            <v>44.54</v>
          </cell>
          <cell r="Q1985">
            <v>158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  <cell r="I1986">
            <v>51</v>
          </cell>
          <cell r="J1986">
            <v>1.6331003244689999E-4</v>
          </cell>
          <cell r="K1986">
            <v>608</v>
          </cell>
          <cell r="L1986">
            <v>395.60463750601798</v>
          </cell>
          <cell r="M1986">
            <v>1299</v>
          </cell>
          <cell r="N1986">
            <v>5.5785733434352697E-2</v>
          </cell>
          <cell r="O1986">
            <v>1110</v>
          </cell>
          <cell r="P1986">
            <v>56.35</v>
          </cell>
          <cell r="Q1986">
            <v>99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  <cell r="I1987">
            <v>55</v>
          </cell>
          <cell r="J1987">
            <v>2.3688654999676599E-4</v>
          </cell>
          <cell r="K1987">
            <v>257</v>
          </cell>
          <cell r="L1987">
            <v>9.5740446107672899</v>
          </cell>
          <cell r="M1987">
            <v>2632</v>
          </cell>
          <cell r="N1987">
            <v>2.8292518258979499E-3</v>
          </cell>
          <cell r="O1987">
            <v>2366</v>
          </cell>
          <cell r="P1987">
            <v>77.47</v>
          </cell>
          <cell r="Q1987">
            <v>54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  <cell r="I1988">
            <v>14</v>
          </cell>
          <cell r="J1988">
            <v>1.6050277684241399E-4</v>
          </cell>
          <cell r="K1988">
            <v>639</v>
          </cell>
          <cell r="L1988">
            <v>6.6431380861030107E-2</v>
          </cell>
          <cell r="M1988">
            <v>3020</v>
          </cell>
          <cell r="N1988">
            <v>1.06624210976713E-5</v>
          </cell>
          <cell r="O1988">
            <v>3056</v>
          </cell>
          <cell r="P1988">
            <v>12.63</v>
          </cell>
          <cell r="Q1988">
            <v>371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  <cell r="I1989">
            <v>29</v>
          </cell>
          <cell r="J1989">
            <v>2.16984654328151E-4</v>
          </cell>
          <cell r="K1989">
            <v>331</v>
          </cell>
          <cell r="L1989">
            <v>31.2120599696024</v>
          </cell>
          <cell r="M1989">
            <v>2339</v>
          </cell>
          <cell r="N1989">
            <v>7.6924167237300001E-3</v>
          </cell>
          <cell r="O1989">
            <v>2061</v>
          </cell>
          <cell r="P1989">
            <v>49.68</v>
          </cell>
          <cell r="Q1989">
            <v>122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  <cell r="I1990">
            <v>101</v>
          </cell>
          <cell r="J1990">
            <v>1.5808896459930101E-4</v>
          </cell>
          <cell r="K1990">
            <v>662</v>
          </cell>
          <cell r="L1990">
            <v>67.660900427466899</v>
          </cell>
          <cell r="M1990">
            <v>2104</v>
          </cell>
          <cell r="N1990">
            <v>7.2159252548071899E-3</v>
          </cell>
          <cell r="O1990">
            <v>2084</v>
          </cell>
          <cell r="P1990">
            <v>0.97</v>
          </cell>
          <cell r="Q1990">
            <v>737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  <cell r="I1991">
            <v>87</v>
          </cell>
          <cell r="J1991">
            <v>1.5476376718694099E-4</v>
          </cell>
          <cell r="K1991">
            <v>697</v>
          </cell>
          <cell r="L1991">
            <v>11.267929736224399</v>
          </cell>
          <cell r="M1991">
            <v>2601</v>
          </cell>
          <cell r="N1991">
            <v>2.3637981464308898E-3</v>
          </cell>
          <cell r="O1991">
            <v>2428</v>
          </cell>
          <cell r="P1991">
            <v>0.85</v>
          </cell>
          <cell r="Q1991">
            <v>765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  <cell r="I1992">
            <v>25</v>
          </cell>
          <cell r="J1992">
            <v>1.5507739423507299E-4</v>
          </cell>
          <cell r="K1992">
            <v>692</v>
          </cell>
          <cell r="L1992">
            <v>16.229374134925202</v>
          </cell>
          <cell r="M1992">
            <v>2513</v>
          </cell>
          <cell r="N1992">
            <v>2.5150113160763198E-3</v>
          </cell>
          <cell r="O1992">
            <v>2410</v>
          </cell>
          <cell r="P1992">
            <v>3.59</v>
          </cell>
          <cell r="Q1992">
            <v>539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  <cell r="I1993">
            <v>4</v>
          </cell>
          <cell r="J1993">
            <v>1.7161156210931901E-4</v>
          </cell>
          <cell r="K1993">
            <v>552</v>
          </cell>
          <cell r="L1993">
            <v>35.719977449654401</v>
          </cell>
          <cell r="M1993">
            <v>2305</v>
          </cell>
          <cell r="N1993">
            <v>9.4858431116995202E-3</v>
          </cell>
          <cell r="O1993">
            <v>1984</v>
          </cell>
          <cell r="P1993">
            <v>11.71</v>
          </cell>
          <cell r="Q1993">
            <v>383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  <cell r="I1994">
            <v>23</v>
          </cell>
          <cell r="J1994">
            <v>1.42531767778564E-4</v>
          </cell>
          <cell r="K1994">
            <v>832</v>
          </cell>
          <cell r="L1994">
            <v>6.6431380861030107E-2</v>
          </cell>
          <cell r="M1994">
            <v>3023</v>
          </cell>
          <cell r="N1994">
            <v>9.4685821500936997E-6</v>
          </cell>
          <cell r="O1994">
            <v>3080</v>
          </cell>
          <cell r="P1994">
            <v>0.35</v>
          </cell>
          <cell r="Q1994">
            <v>976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  <cell r="I1995">
            <v>76</v>
          </cell>
          <cell r="J1995">
            <v>2.61163225086174E-4</v>
          </cell>
          <cell r="K1995">
            <v>193</v>
          </cell>
          <cell r="L1995">
            <v>18.5187075951217</v>
          </cell>
          <cell r="M1995">
            <v>2467</v>
          </cell>
          <cell r="N1995">
            <v>3.6171110833004001E-3</v>
          </cell>
          <cell r="O1995">
            <v>2286</v>
          </cell>
          <cell r="P1995">
            <v>109.05</v>
          </cell>
          <cell r="Q1995">
            <v>15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  <cell r="I1996">
            <v>8</v>
          </cell>
          <cell r="J1996">
            <v>1.44872834425768E-4</v>
          </cell>
          <cell r="K1996">
            <v>803</v>
          </cell>
          <cell r="L1996">
            <v>6.6431380861030107E-2</v>
          </cell>
          <cell r="M1996">
            <v>3021</v>
          </cell>
          <cell r="N1996">
            <v>9.6241024401551996E-6</v>
          </cell>
          <cell r="O1996">
            <v>3075</v>
          </cell>
          <cell r="P1996">
            <v>27.34</v>
          </cell>
          <cell r="Q1996">
            <v>259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  <cell r="I1997">
            <v>26</v>
          </cell>
          <cell r="J1997">
            <v>2.1662700295564701E-4</v>
          </cell>
          <cell r="K1997">
            <v>334</v>
          </cell>
          <cell r="L1997">
            <v>141.76642977796001</v>
          </cell>
          <cell r="M1997">
            <v>1805</v>
          </cell>
          <cell r="N1997">
            <v>3.9354058277672001E-2</v>
          </cell>
          <cell r="O1997">
            <v>1314</v>
          </cell>
          <cell r="Q1997">
            <v>2851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  <cell r="I1998">
            <v>25</v>
          </cell>
          <cell r="J1998">
            <v>2.7854216721607302E-4</v>
          </cell>
          <cell r="K1998">
            <v>161</v>
          </cell>
          <cell r="L1998">
            <v>20.032418091400999</v>
          </cell>
          <cell r="M1998">
            <v>2448</v>
          </cell>
          <cell r="N1998">
            <v>5.3427369240272799E-3</v>
          </cell>
          <cell r="O1998">
            <v>2192</v>
          </cell>
          <cell r="P1998">
            <v>55.16</v>
          </cell>
          <cell r="Q1998">
            <v>104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  <cell r="I1999">
            <v>17</v>
          </cell>
          <cell r="J1999">
            <v>1.3325347433291201E-4</v>
          </cell>
          <cell r="K1999">
            <v>954</v>
          </cell>
          <cell r="L1999">
            <v>26.646067313760199</v>
          </cell>
          <cell r="M1999">
            <v>2369</v>
          </cell>
          <cell r="N1999">
            <v>2.1880224918547401E-3</v>
          </cell>
          <cell r="O1999">
            <v>2453</v>
          </cell>
          <cell r="P1999">
            <v>48.48</v>
          </cell>
          <cell r="Q1999">
            <v>128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  <cell r="I2000">
            <v>13</v>
          </cell>
          <cell r="J2000">
            <v>1.37896311151472E-4</v>
          </cell>
          <cell r="K2000">
            <v>895</v>
          </cell>
          <cell r="L2000">
            <v>14.6935284062285</v>
          </cell>
          <cell r="M2000">
            <v>2537</v>
          </cell>
          <cell r="N2000">
            <v>1.71923149194688E-3</v>
          </cell>
          <cell r="O2000">
            <v>2514</v>
          </cell>
          <cell r="P2000">
            <v>62.52</v>
          </cell>
          <cell r="Q2000">
            <v>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  <cell r="I2001">
            <v>49</v>
          </cell>
          <cell r="J2001">
            <v>2.12686730340768E-4</v>
          </cell>
          <cell r="K2001">
            <v>347</v>
          </cell>
          <cell r="L2001">
            <v>6.3725014126685098</v>
          </cell>
          <cell r="M2001">
            <v>2702</v>
          </cell>
          <cell r="N2001">
            <v>2.0136078205563899E-3</v>
          </cell>
          <cell r="O2001">
            <v>2477</v>
          </cell>
          <cell r="P2001">
            <v>46.29</v>
          </cell>
          <cell r="Q2001">
            <v>143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  <cell r="I2002">
            <v>28</v>
          </cell>
          <cell r="J2002">
            <v>1.20945563415781E-5</v>
          </cell>
          <cell r="K2002">
            <v>3609</v>
          </cell>
          <cell r="L2002">
            <v>6.5147589932388297E-2</v>
          </cell>
          <cell r="M2002">
            <v>3594</v>
          </cell>
          <cell r="N2002">
            <v>7.8793119695529899E-7</v>
          </cell>
          <cell r="O2002">
            <v>3612</v>
          </cell>
          <cell r="P2002">
            <v>0.02</v>
          </cell>
          <cell r="Q2002">
            <v>2511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  <cell r="I2003">
            <v>23</v>
          </cell>
          <cell r="J2003">
            <v>1.7251666628742999E-5</v>
          </cell>
          <cell r="K2003">
            <v>3567</v>
          </cell>
          <cell r="L2003">
            <v>6.5705957021557501E-2</v>
          </cell>
          <cell r="M2003">
            <v>3306</v>
          </cell>
          <cell r="N2003">
            <v>1.13545120267167E-6</v>
          </cell>
          <cell r="O2003">
            <v>3580</v>
          </cell>
          <cell r="P2003">
            <v>0.03</v>
          </cell>
          <cell r="Q2003">
            <v>2385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  <cell r="I2004">
            <v>52</v>
          </cell>
          <cell r="J2004">
            <v>8.5040669826132398E-5</v>
          </cell>
          <cell r="K2004">
            <v>2058</v>
          </cell>
          <cell r="L2004">
            <v>184.959553659758</v>
          </cell>
          <cell r="M2004">
            <v>1673</v>
          </cell>
          <cell r="N2004">
            <v>1.7650266151495099E-2</v>
          </cell>
          <cell r="O2004">
            <v>1719</v>
          </cell>
          <cell r="P2004">
            <v>0.08</v>
          </cell>
          <cell r="Q2004">
            <v>1649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  <cell r="I2005">
            <v>1</v>
          </cell>
          <cell r="J2005">
            <v>1.3488995318766599E-4</v>
          </cell>
          <cell r="K2005">
            <v>928</v>
          </cell>
          <cell r="L2005">
            <v>6.6430398573048693E-2</v>
          </cell>
          <cell r="M2005">
            <v>3113</v>
          </cell>
          <cell r="N2005">
            <v>8.9607933537565899E-6</v>
          </cell>
          <cell r="O2005">
            <v>3095</v>
          </cell>
          <cell r="P2005">
            <v>0.87</v>
          </cell>
          <cell r="Q2005">
            <v>761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  <cell r="I2006">
            <v>71</v>
          </cell>
          <cell r="J2006">
            <v>6.7163206845829602E-5</v>
          </cell>
          <cell r="K2006">
            <v>2554</v>
          </cell>
          <cell r="L2006">
            <v>2257.65495864582</v>
          </cell>
          <cell r="M2006">
            <v>391</v>
          </cell>
          <cell r="N2006">
            <v>0.14323894509020399</v>
          </cell>
          <cell r="O2006">
            <v>557</v>
          </cell>
          <cell r="P2006">
            <v>0.13</v>
          </cell>
          <cell r="Q2006">
            <v>1350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  <cell r="I2007">
            <v>76</v>
          </cell>
          <cell r="J2007">
            <v>4.8295009904857002E-5</v>
          </cell>
          <cell r="K2007">
            <v>3087</v>
          </cell>
          <cell r="L2007">
            <v>2072.14879616092</v>
          </cell>
          <cell r="M2007">
            <v>436</v>
          </cell>
          <cell r="N2007">
            <v>0.10100601791474299</v>
          </cell>
          <cell r="O2007">
            <v>757</v>
          </cell>
          <cell r="P2007">
            <v>0.1</v>
          </cell>
          <cell r="Q2007">
            <v>1496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  <cell r="I2008">
            <v>41</v>
          </cell>
          <cell r="J2008">
            <v>5.3924363295131602E-5</v>
          </cell>
          <cell r="K2008">
            <v>2944</v>
          </cell>
          <cell r="L2008">
            <v>73.778152613065103</v>
          </cell>
          <cell r="M2008">
            <v>2074</v>
          </cell>
          <cell r="N2008">
            <v>3.68771655766665E-3</v>
          </cell>
          <cell r="O2008">
            <v>2278</v>
          </cell>
          <cell r="P2008">
            <v>0.81</v>
          </cell>
          <cell r="Q2008">
            <v>773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  <cell r="I2009">
            <v>93</v>
          </cell>
          <cell r="J2009">
            <v>5.6908490223968398E-5</v>
          </cell>
          <cell r="K2009">
            <v>2863</v>
          </cell>
          <cell r="L2009">
            <v>1625.0865642966701</v>
          </cell>
          <cell r="M2009">
            <v>552</v>
          </cell>
          <cell r="N2009">
            <v>0.105154715581115</v>
          </cell>
          <cell r="O2009">
            <v>732</v>
          </cell>
          <cell r="P2009">
            <v>0.15</v>
          </cell>
          <cell r="Q2009">
            <v>1293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  <cell r="I2010">
            <v>71</v>
          </cell>
          <cell r="J2010">
            <v>8.6927756263987594E-5</v>
          </cell>
          <cell r="K2010">
            <v>2013</v>
          </cell>
          <cell r="L2010">
            <v>576.64062868241297</v>
          </cell>
          <cell r="M2010">
            <v>1126</v>
          </cell>
          <cell r="N2010">
            <v>4.55465254234537E-2</v>
          </cell>
          <cell r="O2010">
            <v>1227</v>
          </cell>
          <cell r="P2010">
            <v>0.06</v>
          </cell>
          <cell r="Q2010">
            <v>1895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  <cell r="I2011">
            <v>23</v>
          </cell>
          <cell r="J2011">
            <v>6.0843731341225501E-5</v>
          </cell>
          <cell r="K2011">
            <v>2754</v>
          </cell>
          <cell r="L2011">
            <v>1192.01225183359</v>
          </cell>
          <cell r="M2011">
            <v>737</v>
          </cell>
          <cell r="N2011">
            <v>6.9593613864258094E-2</v>
          </cell>
          <cell r="O2011">
            <v>980</v>
          </cell>
          <cell r="P2011">
            <v>2.09</v>
          </cell>
          <cell r="Q2011">
            <v>622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  <cell r="I2012">
            <v>90</v>
          </cell>
          <cell r="J2012">
            <v>5.9028643580758298E-5</v>
          </cell>
          <cell r="K2012">
            <v>2805</v>
          </cell>
          <cell r="L2012">
            <v>1514.7635128694999</v>
          </cell>
          <cell r="M2012">
            <v>588</v>
          </cell>
          <cell r="N2012">
            <v>9.2047581952386298E-2</v>
          </cell>
          <cell r="O2012">
            <v>815</v>
          </cell>
          <cell r="P2012">
            <v>0.87</v>
          </cell>
          <cell r="Q2012">
            <v>754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  <cell r="I2013">
            <v>247</v>
          </cell>
          <cell r="J2013">
            <v>6.3139122096112998E-5</v>
          </cell>
          <cell r="K2013">
            <v>2675</v>
          </cell>
          <cell r="L2013">
            <v>1440.3303517281399</v>
          </cell>
          <cell r="M2013">
            <v>618</v>
          </cell>
          <cell r="N2013">
            <v>9.9744434559323594E-2</v>
          </cell>
          <cell r="O2013">
            <v>766</v>
          </cell>
          <cell r="P2013">
            <v>0.18</v>
          </cell>
          <cell r="Q2013">
            <v>1211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  <cell r="I2014">
            <v>70</v>
          </cell>
          <cell r="J2014">
            <v>6.3429097177244596E-5</v>
          </cell>
          <cell r="K2014">
            <v>2663</v>
          </cell>
          <cell r="L2014">
            <v>2299.4315806575401</v>
          </cell>
          <cell r="M2014">
            <v>384</v>
          </cell>
          <cell r="N2014">
            <v>0.13529608347435099</v>
          </cell>
          <cell r="O2014">
            <v>584</v>
          </cell>
          <cell r="P2014">
            <v>2.79</v>
          </cell>
          <cell r="Q2014">
            <v>580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  <cell r="I2015">
            <v>101</v>
          </cell>
          <cell r="J2015">
            <v>6.3629106800434893E-5</v>
          </cell>
          <cell r="K2015">
            <v>2660</v>
          </cell>
          <cell r="L2015">
            <v>1407.9794114409401</v>
          </cell>
          <cell r="M2015">
            <v>632</v>
          </cell>
          <cell r="N2015">
            <v>7.8583310407854795E-2</v>
          </cell>
          <cell r="O2015">
            <v>914</v>
          </cell>
          <cell r="P2015">
            <v>0.06</v>
          </cell>
          <cell r="Q2015">
            <v>1857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  <cell r="I2016">
            <v>5</v>
          </cell>
          <cell r="J2016">
            <v>1.08405271748779E-4</v>
          </cell>
          <cell r="K2016">
            <v>1440</v>
          </cell>
          <cell r="L2016">
            <v>866.065157868033</v>
          </cell>
          <cell r="M2016">
            <v>904</v>
          </cell>
          <cell r="N2016">
            <v>9.8273891594294102E-2</v>
          </cell>
          <cell r="O2016">
            <v>775</v>
          </cell>
          <cell r="P2016">
            <v>0.05</v>
          </cell>
          <cell r="Q2016">
            <v>1958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  <cell r="I2017">
            <v>44</v>
          </cell>
          <cell r="J2017">
            <v>1.05342566050901E-4</v>
          </cell>
          <cell r="K2017">
            <v>1511</v>
          </cell>
          <cell r="L2017">
            <v>10.868067180673901</v>
          </cell>
          <cell r="M2017">
            <v>2613</v>
          </cell>
          <cell r="N2017">
            <v>1.7169803383596E-3</v>
          </cell>
          <cell r="O2017">
            <v>2515</v>
          </cell>
          <cell r="P2017">
            <v>25</v>
          </cell>
          <cell r="Q2017">
            <v>274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  <cell r="I2018">
            <v>49</v>
          </cell>
          <cell r="J2018">
            <v>1.84734935197523E-4</v>
          </cell>
          <cell r="K2018">
            <v>476</v>
          </cell>
          <cell r="L2018">
            <v>4.4449109011505001</v>
          </cell>
          <cell r="M2018">
            <v>2769</v>
          </cell>
          <cell r="N2018">
            <v>8.3339602531227596E-4</v>
          </cell>
          <cell r="O2018">
            <v>2666</v>
          </cell>
          <cell r="Q2018">
            <v>2960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  <cell r="I2019">
            <v>12</v>
          </cell>
          <cell r="J2019">
            <v>1.7200913377261401E-4</v>
          </cell>
          <cell r="K2019">
            <v>551</v>
          </cell>
          <cell r="L2019">
            <v>85.343445228269701</v>
          </cell>
          <cell r="M2019">
            <v>2027</v>
          </cell>
          <cell r="N2019">
            <v>1.57662855906603E-2</v>
          </cell>
          <cell r="O2019">
            <v>1763</v>
          </cell>
          <cell r="Q2019">
            <v>3286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  <cell r="I2020">
            <v>7</v>
          </cell>
          <cell r="J2020">
            <v>1.89016929653007E-4</v>
          </cell>
          <cell r="K2020">
            <v>446</v>
          </cell>
          <cell r="L2020">
            <v>6.6248726380687004E-2</v>
          </cell>
          <cell r="M2020">
            <v>3161</v>
          </cell>
          <cell r="N2020">
            <v>1.25459730876998E-5</v>
          </cell>
          <cell r="O2020">
            <v>3030</v>
          </cell>
          <cell r="P2020">
            <v>8.82</v>
          </cell>
          <cell r="Q2020">
            <v>419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  <cell r="I2021">
            <v>92</v>
          </cell>
          <cell r="J2021">
            <v>1.17048965366448E-4</v>
          </cell>
          <cell r="K2021">
            <v>1247</v>
          </cell>
          <cell r="L2021">
            <v>67.285318630271405</v>
          </cell>
          <cell r="M2021">
            <v>2106</v>
          </cell>
          <cell r="N2021">
            <v>7.8811409431632298E-3</v>
          </cell>
          <cell r="O2021">
            <v>2053</v>
          </cell>
          <cell r="P2021">
            <v>0.43</v>
          </cell>
          <cell r="Q2021">
            <v>926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  <cell r="I2022">
            <v>130</v>
          </cell>
          <cell r="J2022">
            <v>9.08852197108711E-5</v>
          </cell>
          <cell r="K2022">
            <v>1886</v>
          </cell>
          <cell r="L2022">
            <v>25.775417707761001</v>
          </cell>
          <cell r="M2022">
            <v>2384</v>
          </cell>
          <cell r="N2022">
            <v>1.9722306594192902E-3</v>
          </cell>
          <cell r="O2022">
            <v>2480</v>
          </cell>
          <cell r="P2022">
            <v>0.62</v>
          </cell>
          <cell r="Q2022">
            <v>843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  <cell r="I2023">
            <v>79</v>
          </cell>
          <cell r="J2023">
            <v>7.37822326611214E-5</v>
          </cell>
          <cell r="K2023">
            <v>2366</v>
          </cell>
          <cell r="L2023">
            <v>10.282031904045001</v>
          </cell>
          <cell r="M2023">
            <v>2621</v>
          </cell>
          <cell r="N2023">
            <v>4.5160812971435199E-4</v>
          </cell>
          <cell r="O2023">
            <v>2748</v>
          </cell>
          <cell r="P2023">
            <v>0.03</v>
          </cell>
          <cell r="Q2023">
            <v>2350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  <cell r="I2024">
            <v>82</v>
          </cell>
          <cell r="J2024">
            <v>8.1675836121931003E-5</v>
          </cell>
          <cell r="K2024">
            <v>2163</v>
          </cell>
          <cell r="L2024">
            <v>6.4363786915447099</v>
          </cell>
          <cell r="M2024">
            <v>2698</v>
          </cell>
          <cell r="N2024">
            <v>1.0058045031810601E-3</v>
          </cell>
          <cell r="O2024">
            <v>2631</v>
          </cell>
          <cell r="P2024">
            <v>0.06</v>
          </cell>
          <cell r="Q2024">
            <v>1846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  <cell r="I2025">
            <v>84</v>
          </cell>
          <cell r="J2025">
            <v>6.4371332861074205E-5</v>
          </cell>
          <cell r="K2025">
            <v>2631</v>
          </cell>
          <cell r="L2025">
            <v>25.303035412822702</v>
          </cell>
          <cell r="M2025">
            <v>2388</v>
          </cell>
          <cell r="N2025">
            <v>1.7029385800773401E-3</v>
          </cell>
          <cell r="O2025">
            <v>2517</v>
          </cell>
          <cell r="P2025">
            <v>0.06</v>
          </cell>
          <cell r="Q2025">
            <v>1864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  <cell r="I2026">
            <v>13</v>
          </cell>
          <cell r="J2026">
            <v>5.3287224405861501E-5</v>
          </cell>
          <cell r="K2026">
            <v>2955</v>
          </cell>
          <cell r="L2026">
            <v>3.11046550123354</v>
          </cell>
          <cell r="M2026">
            <v>2807</v>
          </cell>
          <cell r="N2026">
            <v>1.8369541010290299E-4</v>
          </cell>
          <cell r="O2026">
            <v>2844</v>
          </cell>
          <cell r="Q2026">
            <v>2755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  <cell r="I2027">
            <v>214</v>
          </cell>
          <cell r="J2027">
            <v>7.9295296778990196E-5</v>
          </cell>
          <cell r="K2027">
            <v>2226</v>
          </cell>
          <cell r="L2027">
            <v>25.8955930917637</v>
          </cell>
          <cell r="M2027">
            <v>2379</v>
          </cell>
          <cell r="N2027">
            <v>1.81176834220853E-3</v>
          </cell>
          <cell r="O2027">
            <v>2502</v>
          </cell>
          <cell r="P2027">
            <v>0.19</v>
          </cell>
          <cell r="Q2027">
            <v>1192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  <cell r="I2028">
            <v>65</v>
          </cell>
          <cell r="J2028">
            <v>9.0315450408804903E-5</v>
          </cell>
          <cell r="K2028">
            <v>1903</v>
          </cell>
          <cell r="L2028">
            <v>44.888477716703903</v>
          </cell>
          <cell r="M2028">
            <v>2247</v>
          </cell>
          <cell r="N2028">
            <v>4.2279774215804103E-3</v>
          </cell>
          <cell r="O2028">
            <v>2245</v>
          </cell>
          <cell r="P2028">
            <v>0.09</v>
          </cell>
          <cell r="Q2028">
            <v>1560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  <cell r="I2029">
            <v>41</v>
          </cell>
          <cell r="J2029">
            <v>3.6154421916474197E-5</v>
          </cell>
          <cell r="K2029">
            <v>3332</v>
          </cell>
          <cell r="L2029">
            <v>6.5277913823764397E-2</v>
          </cell>
          <cell r="M2029">
            <v>3469</v>
          </cell>
          <cell r="N2029">
            <v>2.3640960662310001E-6</v>
          </cell>
          <cell r="O2029">
            <v>3476</v>
          </cell>
          <cell r="Q2029">
            <v>2713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  <cell r="I2030">
            <v>16</v>
          </cell>
          <cell r="J2030">
            <v>3.5701669673926497E-5</v>
          </cell>
          <cell r="K2030">
            <v>3339</v>
          </cell>
          <cell r="L2030">
            <v>53.4956517755517</v>
          </cell>
          <cell r="M2030">
            <v>2191</v>
          </cell>
          <cell r="N2030">
            <v>3.8297894545356401E-3</v>
          </cell>
          <cell r="O2030">
            <v>2265</v>
          </cell>
          <cell r="P2030">
            <v>4.8</v>
          </cell>
          <cell r="Q2030">
            <v>506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  <cell r="I2031">
            <v>29</v>
          </cell>
          <cell r="J2031">
            <v>2.8486417218589099E-5</v>
          </cell>
          <cell r="K2031">
            <v>3446</v>
          </cell>
          <cell r="L2031">
            <v>6.5148189744365495E-2</v>
          </cell>
          <cell r="M2031">
            <v>3589</v>
          </cell>
          <cell r="N2031">
            <v>1.85583851409381E-6</v>
          </cell>
          <cell r="O2031">
            <v>3521</v>
          </cell>
          <cell r="P2031">
            <v>6.49</v>
          </cell>
          <cell r="Q2031">
            <v>467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  <cell r="I2032">
            <v>32</v>
          </cell>
          <cell r="J2032">
            <v>7.4328721325400598E-5</v>
          </cell>
          <cell r="K2032">
            <v>2348</v>
          </cell>
          <cell r="L2032">
            <v>92.757266890441997</v>
          </cell>
          <cell r="M2032">
            <v>1991</v>
          </cell>
          <cell r="N2032">
            <v>4.7023663082746197E-3</v>
          </cell>
          <cell r="O2032">
            <v>2220</v>
          </cell>
          <cell r="Q2032">
            <v>3320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  <cell r="I2033">
            <v>121</v>
          </cell>
          <cell r="J2033">
            <v>8.2773715397451201E-5</v>
          </cell>
          <cell r="K2033">
            <v>2137</v>
          </cell>
          <cell r="L2033">
            <v>22.498787168166899</v>
          </cell>
          <cell r="M2033">
            <v>2417</v>
          </cell>
          <cell r="N2033">
            <v>1.0780007053116699E-3</v>
          </cell>
          <cell r="O2033">
            <v>2619</v>
          </cell>
          <cell r="P2033">
            <v>36.92</v>
          </cell>
          <cell r="Q2033">
            <v>204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  <cell r="I2034">
            <v>84</v>
          </cell>
          <cell r="J2034">
            <v>6.2119786563903494E-5</v>
          </cell>
          <cell r="K2034">
            <v>2716</v>
          </cell>
          <cell r="L2034">
            <v>152.77822155134001</v>
          </cell>
          <cell r="M2034">
            <v>1769</v>
          </cell>
          <cell r="N2034">
            <v>8.1313715935189199E-3</v>
          </cell>
          <cell r="O2034">
            <v>2043</v>
          </cell>
          <cell r="Q2034">
            <v>2709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  <cell r="I2035">
            <v>5</v>
          </cell>
          <cell r="J2035">
            <v>2.4872480207704901E-5</v>
          </cell>
          <cell r="K2035">
            <v>3496</v>
          </cell>
          <cell r="L2035">
            <v>6.5403974056243902E-2</v>
          </cell>
          <cell r="M2035">
            <v>3416</v>
          </cell>
          <cell r="N2035">
            <v>1.6311996919322099E-6</v>
          </cell>
          <cell r="O2035">
            <v>3541</v>
          </cell>
          <cell r="Q2035">
            <v>3324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  <cell r="I2036">
            <v>4</v>
          </cell>
          <cell r="J2036">
            <v>2.5050796239156602E-5</v>
          </cell>
          <cell r="K2036">
            <v>3495</v>
          </cell>
          <cell r="L2036">
            <v>6.5468220040202099E-2</v>
          </cell>
          <cell r="M2036">
            <v>3385</v>
          </cell>
          <cell r="N2036">
            <v>1.64552456206419E-6</v>
          </cell>
          <cell r="O2036">
            <v>3540</v>
          </cell>
          <cell r="Q2036">
            <v>3299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  <cell r="I2037">
            <v>53</v>
          </cell>
          <cell r="J2037">
            <v>6.8960774346775805E-5</v>
          </cell>
          <cell r="K2037">
            <v>2511</v>
          </cell>
          <cell r="L2037">
            <v>1015.3292288473</v>
          </cell>
          <cell r="M2037">
            <v>819</v>
          </cell>
          <cell r="N2037">
            <v>0.100365585346106</v>
          </cell>
          <cell r="O2037">
            <v>762</v>
          </cell>
          <cell r="P2037">
            <v>0.49</v>
          </cell>
          <cell r="Q2037">
            <v>895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  <cell r="I2038">
            <v>18</v>
          </cell>
          <cell r="J2038">
            <v>4.0104730300406697E-5</v>
          </cell>
          <cell r="K2038">
            <v>3265</v>
          </cell>
          <cell r="L2038">
            <v>13.2566459543175</v>
          </cell>
          <cell r="M2038">
            <v>2567</v>
          </cell>
          <cell r="N2038">
            <v>1.00160382876566E-3</v>
          </cell>
          <cell r="O2038">
            <v>2635</v>
          </cell>
          <cell r="Q2038">
            <v>3242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  <cell r="I2039">
            <v>90</v>
          </cell>
          <cell r="J2039">
            <v>8.0053062831413806E-5</v>
          </cell>
          <cell r="K2039">
            <v>2203</v>
          </cell>
          <cell r="L2039">
            <v>1459.1171618185899</v>
          </cell>
          <cell r="M2039">
            <v>612</v>
          </cell>
          <cell r="N2039">
            <v>0.104734193936422</v>
          </cell>
          <cell r="O2039">
            <v>735</v>
          </cell>
          <cell r="P2039">
            <v>0.15</v>
          </cell>
          <cell r="Q2039">
            <v>1280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  <cell r="I2040">
            <v>156</v>
          </cell>
          <cell r="J2040">
            <v>8.0844171407079503E-5</v>
          </cell>
          <cell r="K2040">
            <v>2185</v>
          </cell>
          <cell r="L2040">
            <v>646.20647548197405</v>
          </cell>
          <cell r="M2040">
            <v>1069</v>
          </cell>
          <cell r="N2040">
            <v>5.4285496476387397E-2</v>
          </cell>
          <cell r="O2040">
            <v>1132</v>
          </cell>
          <cell r="P2040">
            <v>0.08</v>
          </cell>
          <cell r="Q2040">
            <v>1583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  <cell r="I2041">
            <v>309</v>
          </cell>
          <cell r="J2041">
            <v>8.4526148142473302E-5</v>
          </cell>
          <cell r="K2041">
            <v>2077</v>
          </cell>
          <cell r="L2041">
            <v>1005.22815441158</v>
          </cell>
          <cell r="M2041">
            <v>831</v>
          </cell>
          <cell r="N2041">
            <v>8.5689196290682695E-2</v>
          </cell>
          <cell r="O2041">
            <v>854</v>
          </cell>
          <cell r="P2041">
            <v>0.3</v>
          </cell>
          <cell r="Q2041">
            <v>1018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  <cell r="I2042">
            <v>61</v>
          </cell>
          <cell r="J2042">
            <v>1.1557080417005E-4</v>
          </cell>
          <cell r="K2042">
            <v>1284</v>
          </cell>
          <cell r="L2042">
            <v>557.54269477287198</v>
          </cell>
          <cell r="M2042">
            <v>1138</v>
          </cell>
          <cell r="N2042">
            <v>7.7595662212440394E-2</v>
          </cell>
          <cell r="O2042">
            <v>919</v>
          </cell>
          <cell r="P2042">
            <v>0.46</v>
          </cell>
          <cell r="Q2042">
            <v>913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  <cell r="I2043">
            <v>98</v>
          </cell>
          <cell r="J2043">
            <v>5.6427915728354297E-5</v>
          </cell>
          <cell r="K2043">
            <v>2877</v>
          </cell>
          <cell r="L2043">
            <v>82.046702677852295</v>
          </cell>
          <cell r="M2043">
            <v>2040</v>
          </cell>
          <cell r="N2043">
            <v>5.7504464664555098E-3</v>
          </cell>
          <cell r="O2043">
            <v>2165</v>
          </cell>
          <cell r="P2043">
            <v>0.04</v>
          </cell>
          <cell r="Q2043">
            <v>2167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  <cell r="I2044">
            <v>81</v>
          </cell>
          <cell r="J2044">
            <v>1.17301308159767E-4</v>
          </cell>
          <cell r="K2044">
            <v>1241</v>
          </cell>
          <cell r="L2044">
            <v>1539.4611828683201</v>
          </cell>
          <cell r="M2044">
            <v>583</v>
          </cell>
          <cell r="N2044">
            <v>0.16792358448792</v>
          </cell>
          <cell r="O2044">
            <v>444</v>
          </cell>
          <cell r="P2044">
            <v>0.06</v>
          </cell>
          <cell r="Q2044">
            <v>1891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  <cell r="I2045">
            <v>12</v>
          </cell>
          <cell r="J2045">
            <v>5.1651873908061399E-5</v>
          </cell>
          <cell r="K2045">
            <v>3003</v>
          </cell>
          <cell r="L2045">
            <v>53.5212305871148</v>
          </cell>
          <cell r="M2045">
            <v>2190</v>
          </cell>
          <cell r="N2045">
            <v>5.0174403920573499E-3</v>
          </cell>
          <cell r="O2045">
            <v>2203</v>
          </cell>
          <cell r="P2045">
            <v>0.02</v>
          </cell>
          <cell r="Q2045">
            <v>2414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  <cell r="I2046">
            <v>13</v>
          </cell>
          <cell r="J2046">
            <v>8.4194728305402099E-5</v>
          </cell>
          <cell r="K2046">
            <v>2086</v>
          </cell>
          <cell r="L2046">
            <v>9.8269446165515806</v>
          </cell>
          <cell r="M2046">
            <v>2627</v>
          </cell>
          <cell r="N2046">
            <v>6.0529380840211697E-4</v>
          </cell>
          <cell r="O2046">
            <v>2706</v>
          </cell>
          <cell r="P2046">
            <v>0.03</v>
          </cell>
          <cell r="Q2046">
            <v>2240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  <cell r="I2047">
            <v>47</v>
          </cell>
          <cell r="J2047">
            <v>4.8423594698972501E-5</v>
          </cell>
          <cell r="K2047">
            <v>3081</v>
          </cell>
          <cell r="L2047">
            <v>0.73811857069426301</v>
          </cell>
          <cell r="M2047">
            <v>2907</v>
          </cell>
          <cell r="N2047">
            <v>3.5183856084073902E-5</v>
          </cell>
          <cell r="O2047">
            <v>2919</v>
          </cell>
          <cell r="Q2047">
            <v>2772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  <cell r="I2048">
            <v>28</v>
          </cell>
          <cell r="J2048">
            <v>5.87874586861809E-5</v>
          </cell>
          <cell r="K2048">
            <v>2812</v>
          </cell>
          <cell r="L2048">
            <v>6.6294182200179394E-2</v>
          </cell>
          <cell r="M2048">
            <v>3151</v>
          </cell>
          <cell r="N2048">
            <v>3.8996820431340704E-6</v>
          </cell>
          <cell r="O2048">
            <v>3341</v>
          </cell>
          <cell r="Q2048">
            <v>2898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  <cell r="I2049">
            <v>61</v>
          </cell>
          <cell r="J2049">
            <v>5.3027287724601501E-5</v>
          </cell>
          <cell r="K2049">
            <v>2967</v>
          </cell>
          <cell r="L2049">
            <v>6.51899590062925E-2</v>
          </cell>
          <cell r="M2049">
            <v>3521</v>
          </cell>
          <cell r="N2049">
            <v>3.4558924507438302E-6</v>
          </cell>
          <cell r="O2049">
            <v>3370</v>
          </cell>
          <cell r="Q2049">
            <v>3218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  <cell r="I2050">
            <v>61</v>
          </cell>
          <cell r="J2050">
            <v>8.0216779261703402E-5</v>
          </cell>
          <cell r="K2050">
            <v>2200</v>
          </cell>
          <cell r="L2050">
            <v>663.830258507709</v>
          </cell>
          <cell r="M2050">
            <v>1048</v>
          </cell>
          <cell r="N2050">
            <v>4.9343268679329401E-2</v>
          </cell>
          <cell r="O2050">
            <v>1184</v>
          </cell>
          <cell r="Q2050">
            <v>2692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  <cell r="I2051">
            <v>28</v>
          </cell>
          <cell r="J2051">
            <v>8.7257030145337894E-5</v>
          </cell>
          <cell r="K2051">
            <v>2006</v>
          </cell>
          <cell r="L2051">
            <v>602.33234869635498</v>
          </cell>
          <cell r="M2051">
            <v>1098</v>
          </cell>
          <cell r="N2051">
            <v>5.3408998522278102E-2</v>
          </cell>
          <cell r="O2051">
            <v>1141</v>
          </cell>
          <cell r="Q2051">
            <v>2683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  <cell r="I2052">
            <v>163</v>
          </cell>
          <cell r="J2052">
            <v>5.3862262819763301E-5</v>
          </cell>
          <cell r="K2052">
            <v>2945</v>
          </cell>
          <cell r="L2052">
            <v>6.5146990120410905E-2</v>
          </cell>
          <cell r="M2052">
            <v>3608</v>
          </cell>
          <cell r="N2052">
            <v>3.5089643037820901E-6</v>
          </cell>
          <cell r="O2052">
            <v>3366</v>
          </cell>
          <cell r="P2052">
            <v>0.04</v>
          </cell>
          <cell r="Q2052">
            <v>2188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  <cell r="I2053">
            <v>25</v>
          </cell>
          <cell r="J2053">
            <v>1.3422413076113999E-4</v>
          </cell>
          <cell r="K2053">
            <v>941</v>
          </cell>
          <cell r="L2053">
            <v>1.0173167439403501</v>
          </cell>
          <cell r="M2053">
            <v>2890</v>
          </cell>
          <cell r="N2053">
            <v>1.4689913861198501E-4</v>
          </cell>
          <cell r="O2053">
            <v>2858</v>
          </cell>
          <cell r="Q2053">
            <v>3248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  <cell r="I2054">
            <v>3</v>
          </cell>
          <cell r="J2054">
            <v>1.2284508435792899E-4</v>
          </cell>
          <cell r="K2054">
            <v>1135</v>
          </cell>
          <cell r="L2054">
            <v>285.163976820806</v>
          </cell>
          <cell r="M2054">
            <v>1467</v>
          </cell>
          <cell r="N2054">
            <v>1.7329145831969098E-2</v>
          </cell>
          <cell r="O2054">
            <v>1729</v>
          </cell>
          <cell r="Q2054">
            <v>3582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  <cell r="I2055">
            <v>2</v>
          </cell>
          <cell r="J2055">
            <v>5.8766807342180901E-5</v>
          </cell>
          <cell r="K2055">
            <v>2813</v>
          </cell>
          <cell r="L2055">
            <v>268.94892481341901</v>
          </cell>
          <cell r="M2055">
            <v>1500</v>
          </cell>
          <cell r="N2055">
            <v>2.3700659568388599E-2</v>
          </cell>
          <cell r="O2055">
            <v>1583</v>
          </cell>
          <cell r="Q2055">
            <v>3616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  <cell r="I2056">
            <v>38</v>
          </cell>
          <cell r="J2056">
            <v>5.0791718119095698E-5</v>
          </cell>
          <cell r="K2056">
            <v>3020</v>
          </cell>
          <cell r="L2056">
            <v>63.167996753399301</v>
          </cell>
          <cell r="M2056">
            <v>2135</v>
          </cell>
          <cell r="N2056">
            <v>4.3636005749904203E-3</v>
          </cell>
          <cell r="O2056">
            <v>2235</v>
          </cell>
          <cell r="P2056">
            <v>0.22</v>
          </cell>
          <cell r="Q2056">
            <v>1127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  <cell r="I2057">
            <v>191</v>
          </cell>
          <cell r="J2057">
            <v>7.0622677800840007E-5</v>
          </cell>
          <cell r="K2057">
            <v>2453</v>
          </cell>
          <cell r="L2057">
            <v>451.67261844861702</v>
          </cell>
          <cell r="M2057">
            <v>1246</v>
          </cell>
          <cell r="N2057">
            <v>3.6035159057699502E-2</v>
          </cell>
          <cell r="O2057">
            <v>1353</v>
          </cell>
          <cell r="P2057">
            <v>0.23</v>
          </cell>
          <cell r="Q2057">
            <v>1109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  <cell r="I2058">
            <v>130</v>
          </cell>
          <cell r="J2058">
            <v>6.4726122844569102E-5</v>
          </cell>
          <cell r="K2058">
            <v>2615</v>
          </cell>
          <cell r="L2058">
            <v>181.51726232278801</v>
          </cell>
          <cell r="M2058">
            <v>1680</v>
          </cell>
          <cell r="N2058">
            <v>9.8996206401076696E-3</v>
          </cell>
          <cell r="O2058">
            <v>1962</v>
          </cell>
          <cell r="P2058">
            <v>0.15</v>
          </cell>
          <cell r="Q2058">
            <v>1292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  <cell r="I2059">
            <v>341</v>
          </cell>
          <cell r="J2059">
            <v>8.3662802861748302E-5</v>
          </cell>
          <cell r="K2059">
            <v>2103</v>
          </cell>
          <cell r="L2059">
            <v>945.24507529975403</v>
          </cell>
          <cell r="M2059">
            <v>864</v>
          </cell>
          <cell r="N2059">
            <v>8.0766028333942794E-2</v>
          </cell>
          <cell r="O2059">
            <v>891</v>
          </cell>
          <cell r="P2059">
            <v>0.67</v>
          </cell>
          <cell r="Q2059">
            <v>814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  <cell r="I2060">
            <v>20</v>
          </cell>
          <cell r="J2060">
            <v>1.9374499714785899E-5</v>
          </cell>
          <cell r="K2060">
            <v>3547</v>
          </cell>
          <cell r="L2060">
            <v>6.5146990120410905E-2</v>
          </cell>
          <cell r="M2060">
            <v>3626</v>
          </cell>
          <cell r="N2060">
            <v>1.2621903415070599E-6</v>
          </cell>
          <cell r="O2060">
            <v>3565</v>
          </cell>
          <cell r="Q2060">
            <v>3359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  <cell r="I2061">
            <v>28</v>
          </cell>
          <cell r="J2061">
            <v>1.2295575430698499E-5</v>
          </cell>
          <cell r="K2061">
            <v>3606</v>
          </cell>
          <cell r="L2061">
            <v>6.5146990120410905E-2</v>
          </cell>
          <cell r="M2061">
            <v>3624</v>
          </cell>
          <cell r="N2061">
            <v>8.0101973110848802E-7</v>
          </cell>
          <cell r="O2061">
            <v>3610</v>
          </cell>
          <cell r="P2061">
            <v>0.02</v>
          </cell>
          <cell r="Q2061">
            <v>2412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  <cell r="I2062">
            <v>151</v>
          </cell>
          <cell r="J2062">
            <v>5.4938684115768397E-5</v>
          </cell>
          <cell r="K2062">
            <v>2915</v>
          </cell>
          <cell r="L2062">
            <v>48.8235598015074</v>
          </cell>
          <cell r="M2062">
            <v>2216</v>
          </cell>
          <cell r="N2062">
            <v>2.5702828997080998E-3</v>
          </cell>
          <cell r="O2062">
            <v>2402</v>
          </cell>
          <cell r="P2062">
            <v>0.03</v>
          </cell>
          <cell r="Q2062">
            <v>2264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  <cell r="I2063">
            <v>26</v>
          </cell>
          <cell r="J2063">
            <v>3.5980621805720102E-6</v>
          </cell>
          <cell r="K2063">
            <v>3634</v>
          </cell>
          <cell r="L2063">
            <v>6.5146990120410905E-2</v>
          </cell>
          <cell r="M2063">
            <v>3634</v>
          </cell>
          <cell r="N2063">
            <v>2.3440292133034901E-7</v>
          </cell>
          <cell r="O2063">
            <v>3634</v>
          </cell>
          <cell r="Q2063">
            <v>3060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  <cell r="I2064">
            <v>48</v>
          </cell>
          <cell r="J2064">
            <v>4.0736354456782899E-5</v>
          </cell>
          <cell r="K2064">
            <v>3252</v>
          </cell>
          <cell r="L2064">
            <v>28.771792709516902</v>
          </cell>
          <cell r="M2064">
            <v>2351</v>
          </cell>
          <cell r="N2064">
            <v>2.1356550565528498E-3</v>
          </cell>
          <cell r="O2064">
            <v>2463</v>
          </cell>
          <cell r="P2064">
            <v>0.02</v>
          </cell>
          <cell r="Q2064">
            <v>2548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  <cell r="I2065">
            <v>59</v>
          </cell>
          <cell r="J2065">
            <v>3.8100276218469102E-5</v>
          </cell>
          <cell r="K2065">
            <v>3298</v>
          </cell>
          <cell r="L2065">
            <v>52.909749550208197</v>
          </cell>
          <cell r="M2065">
            <v>2197</v>
          </cell>
          <cell r="N2065">
            <v>2.0479383966325601E-3</v>
          </cell>
          <cell r="O2065">
            <v>2471</v>
          </cell>
          <cell r="Q2065">
            <v>2853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  <cell r="I2066">
            <v>36</v>
          </cell>
          <cell r="J2066">
            <v>3.3044328366334697E-5</v>
          </cell>
          <cell r="K2066">
            <v>3385</v>
          </cell>
          <cell r="L2066">
            <v>43.259167659820697</v>
          </cell>
          <cell r="M2066">
            <v>2258</v>
          </cell>
          <cell r="N2066">
            <v>2.5798503067510398E-3</v>
          </cell>
          <cell r="O2066">
            <v>2399</v>
          </cell>
          <cell r="P2066">
            <v>0.04</v>
          </cell>
          <cell r="Q2066">
            <v>2119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  <cell r="I2067">
            <v>28</v>
          </cell>
          <cell r="J2067">
            <v>1.8566680799787199E-5</v>
          </cell>
          <cell r="K2067">
            <v>3557</v>
          </cell>
          <cell r="L2067">
            <v>6.5192880108952495E-2</v>
          </cell>
          <cell r="M2067">
            <v>3516</v>
          </cell>
          <cell r="N2067">
            <v>1.21209324012274E-6</v>
          </cell>
          <cell r="O2067">
            <v>3573</v>
          </cell>
          <cell r="Q2067">
            <v>2973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  <cell r="I2068">
            <v>126</v>
          </cell>
          <cell r="J2068">
            <v>7.2114933303284502E-6</v>
          </cell>
          <cell r="K2068">
            <v>3627</v>
          </cell>
          <cell r="L2068">
            <v>0.37922858979020801</v>
          </cell>
          <cell r="M2068">
            <v>2921</v>
          </cell>
          <cell r="N2068">
            <v>2.1832025988761199E-5</v>
          </cell>
          <cell r="O2068">
            <v>2959</v>
          </cell>
          <cell r="Q2068">
            <v>2861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  <cell r="I2069">
            <v>85</v>
          </cell>
          <cell r="J2069">
            <v>1.45099811106774E-5</v>
          </cell>
          <cell r="K2069">
            <v>3590</v>
          </cell>
          <cell r="L2069">
            <v>6.5660957992076802E-2</v>
          </cell>
          <cell r="M2069">
            <v>3323</v>
          </cell>
          <cell r="N2069">
            <v>9.5876999096966195E-7</v>
          </cell>
          <cell r="O2069">
            <v>3594</v>
          </cell>
          <cell r="P2069">
            <v>0.1</v>
          </cell>
          <cell r="Q2069">
            <v>1467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  <cell r="I2070">
            <v>112</v>
          </cell>
          <cell r="J2070">
            <v>3.8291189813069799E-5</v>
          </cell>
          <cell r="K2070">
            <v>3294</v>
          </cell>
          <cell r="L2070">
            <v>31.247070295004399</v>
          </cell>
          <cell r="M2070">
            <v>2337</v>
          </cell>
          <cell r="N2070">
            <v>1.25841056208229E-3</v>
          </cell>
          <cell r="O2070">
            <v>2590</v>
          </cell>
          <cell r="Q2070">
            <v>2657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  <cell r="I2071">
            <v>431</v>
          </cell>
          <cell r="J2071">
            <v>1.08031852092306E-4</v>
          </cell>
          <cell r="K2071">
            <v>1451</v>
          </cell>
          <cell r="L2071">
            <v>1375.9558626352</v>
          </cell>
          <cell r="M2071">
            <v>650</v>
          </cell>
          <cell r="N2071">
            <v>0.14479063599129499</v>
          </cell>
          <cell r="O2071">
            <v>548</v>
          </cell>
          <cell r="P2071">
            <v>0.21</v>
          </cell>
          <cell r="Q2071">
            <v>1154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  <cell r="I2072">
            <v>231</v>
          </cell>
          <cell r="J2072">
            <v>8.1216734487616496E-5</v>
          </cell>
          <cell r="K2072">
            <v>2177</v>
          </cell>
          <cell r="L2072">
            <v>401.38280332018701</v>
          </cell>
          <cell r="M2072">
            <v>1295</v>
          </cell>
          <cell r="N2072">
            <v>3.1834443730993499E-2</v>
          </cell>
          <cell r="O2072">
            <v>1433</v>
          </cell>
          <cell r="P2072">
            <v>0.19</v>
          </cell>
          <cell r="Q2072">
            <v>1198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  <cell r="I2073">
            <v>141</v>
          </cell>
          <cell r="J2073">
            <v>1.25249293352087E-4</v>
          </cell>
          <cell r="K2073">
            <v>1094</v>
          </cell>
          <cell r="L2073">
            <v>118.904544140453</v>
          </cell>
          <cell r="M2073">
            <v>1874</v>
          </cell>
          <cell r="N2073">
            <v>2.0770918623991899E-2</v>
          </cell>
          <cell r="O2073">
            <v>1656</v>
          </cell>
          <cell r="P2073">
            <v>0.11</v>
          </cell>
          <cell r="Q2073">
            <v>1417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  <cell r="I2074">
            <v>136</v>
          </cell>
          <cell r="J2074">
            <v>1.6371531736534501E-4</v>
          </cell>
          <cell r="K2074">
            <v>603</v>
          </cell>
          <cell r="L2074">
            <v>34.786402501443497</v>
          </cell>
          <cell r="M2074">
            <v>2309</v>
          </cell>
          <cell r="N2074">
            <v>4.8402858443861102E-3</v>
          </cell>
          <cell r="O2074">
            <v>2212</v>
          </cell>
          <cell r="P2074">
            <v>54.38</v>
          </cell>
          <cell r="Q2074">
            <v>107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  <cell r="I2075">
            <v>410</v>
          </cell>
          <cell r="J2075">
            <v>1.21990328328293E-4</v>
          </cell>
          <cell r="K2075">
            <v>1148</v>
          </cell>
          <cell r="L2075">
            <v>241.28512134109701</v>
          </cell>
          <cell r="M2075">
            <v>1564</v>
          </cell>
          <cell r="N2075">
            <v>3.5841047647752998E-2</v>
          </cell>
          <cell r="O2075">
            <v>1357</v>
          </cell>
          <cell r="P2075">
            <v>0.17</v>
          </cell>
          <cell r="Q2075">
            <v>1232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  <cell r="I2076">
            <v>212</v>
          </cell>
          <cell r="J2076">
            <v>1.53706490417492E-4</v>
          </cell>
          <cell r="K2076">
            <v>714</v>
          </cell>
          <cell r="L2076">
            <v>2128.0484328505599</v>
          </cell>
          <cell r="M2076">
            <v>418</v>
          </cell>
          <cell r="N2076">
            <v>0.27537398929360501</v>
          </cell>
          <cell r="O2076">
            <v>169</v>
          </cell>
          <cell r="P2076">
            <v>0.14000000000000001</v>
          </cell>
          <cell r="Q2076">
            <v>1328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  <cell r="I2077">
            <v>81</v>
          </cell>
          <cell r="J2077">
            <v>1.21991171772606E-4</v>
          </cell>
          <cell r="K2077">
            <v>1147</v>
          </cell>
          <cell r="L2077">
            <v>229.804514584967</v>
          </cell>
          <cell r="M2077">
            <v>1587</v>
          </cell>
          <cell r="N2077">
            <v>1.8042786763987601E-2</v>
          </cell>
          <cell r="O2077">
            <v>1706</v>
          </cell>
          <cell r="P2077">
            <v>7.0000000000000007E-2</v>
          </cell>
          <cell r="Q2077">
            <v>1676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  <cell r="I2078">
            <v>82</v>
          </cell>
          <cell r="J2078">
            <v>1.67706787845129E-4</v>
          </cell>
          <cell r="K2078">
            <v>578</v>
          </cell>
          <cell r="L2078">
            <v>531.33581984936404</v>
          </cell>
          <cell r="M2078">
            <v>1171</v>
          </cell>
          <cell r="N2078">
            <v>9.5561967240755094E-2</v>
          </cell>
          <cell r="O2078">
            <v>787</v>
          </cell>
          <cell r="P2078">
            <v>0.06</v>
          </cell>
          <cell r="Q2078">
            <v>1799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  <cell r="I2079">
            <v>224</v>
          </cell>
          <cell r="J2079">
            <v>7.7619126947021298E-5</v>
          </cell>
          <cell r="K2079">
            <v>2272</v>
          </cell>
          <cell r="L2079">
            <v>869.13680990747605</v>
          </cell>
          <cell r="M2079">
            <v>901</v>
          </cell>
          <cell r="N2079">
            <v>5.7318486917117398E-2</v>
          </cell>
          <cell r="O2079">
            <v>1090</v>
          </cell>
          <cell r="P2079">
            <v>0.08</v>
          </cell>
          <cell r="Q2079">
            <v>1655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  <cell r="I2080">
            <v>58</v>
          </cell>
          <cell r="J2080">
            <v>1.11591422269E-4</v>
          </cell>
          <cell r="K2080">
            <v>1378</v>
          </cell>
          <cell r="L2080">
            <v>4228.1533489705498</v>
          </cell>
          <cell r="M2080">
            <v>135</v>
          </cell>
          <cell r="N2080">
            <v>0.43529892279356203</v>
          </cell>
          <cell r="O2080">
            <v>45</v>
          </cell>
          <cell r="P2080">
            <v>4.2</v>
          </cell>
          <cell r="Q2080">
            <v>525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  <cell r="I2081">
            <v>173</v>
          </cell>
          <cell r="J2081">
            <v>1.3451540387042699E-4</v>
          </cell>
          <cell r="K2081">
            <v>934</v>
          </cell>
          <cell r="L2081">
            <v>428.27393616000597</v>
          </cell>
          <cell r="M2081">
            <v>1261</v>
          </cell>
          <cell r="N2081">
            <v>4.6936674040949998E-2</v>
          </cell>
          <cell r="O2081">
            <v>1212</v>
          </cell>
          <cell r="P2081">
            <v>0.26</v>
          </cell>
          <cell r="Q2081">
            <v>1060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  <cell r="I2082">
            <v>262</v>
          </cell>
          <cell r="J2082">
            <v>1.2901759293241201E-4</v>
          </cell>
          <cell r="K2082">
            <v>1029</v>
          </cell>
          <cell r="L2082">
            <v>2606.34252807043</v>
          </cell>
          <cell r="M2082">
            <v>328</v>
          </cell>
          <cell r="N2082">
            <v>0.38665329351740901</v>
          </cell>
          <cell r="O2082">
            <v>68</v>
          </cell>
          <cell r="P2082">
            <v>9.11</v>
          </cell>
          <cell r="Q2082">
            <v>412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  <cell r="I2083">
            <v>28</v>
          </cell>
          <cell r="J2083">
            <v>7.2353810505124499E-5</v>
          </cell>
          <cell r="K2083">
            <v>2407</v>
          </cell>
          <cell r="L2083">
            <v>1.19514983064851</v>
          </cell>
          <cell r="M2083">
            <v>2880</v>
          </cell>
          <cell r="N2083">
            <v>4.5334451191901003E-5</v>
          </cell>
          <cell r="O2083">
            <v>2905</v>
          </cell>
          <cell r="Q2083">
            <v>3275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  <cell r="I2084">
            <v>15</v>
          </cell>
          <cell r="J2084">
            <v>1.1030057586529901E-4</v>
          </cell>
          <cell r="K2084">
            <v>1407</v>
          </cell>
          <cell r="L2084">
            <v>1867.3968000464199</v>
          </cell>
          <cell r="M2084">
            <v>484</v>
          </cell>
          <cell r="N2084">
            <v>0.16260173581641599</v>
          </cell>
          <cell r="O2084">
            <v>459</v>
          </cell>
          <cell r="Q2084">
            <v>3487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  <cell r="I2085">
            <v>317</v>
          </cell>
          <cell r="J2085">
            <v>6.34595850255145E-5</v>
          </cell>
          <cell r="K2085">
            <v>2662</v>
          </cell>
          <cell r="L2085">
            <v>792.52984579766496</v>
          </cell>
          <cell r="M2085">
            <v>949</v>
          </cell>
          <cell r="N2085">
            <v>3.90529798948571E-2</v>
          </cell>
          <cell r="O2085">
            <v>1319</v>
          </cell>
          <cell r="P2085">
            <v>0.08</v>
          </cell>
          <cell r="Q2085">
            <v>1620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  <cell r="I2086">
            <v>226</v>
          </cell>
          <cell r="J2086">
            <v>4.1038780200653401E-5</v>
          </cell>
          <cell r="K2086">
            <v>3242</v>
          </cell>
          <cell r="L2086">
            <v>20.687200328354599</v>
          </cell>
          <cell r="M2086">
            <v>2439</v>
          </cell>
          <cell r="N2086">
            <v>1.1724346813382E-3</v>
          </cell>
          <cell r="O2086">
            <v>2603</v>
          </cell>
          <cell r="Q2086">
            <v>2752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  <cell r="I2087">
            <v>459</v>
          </cell>
          <cell r="J2087">
            <v>9.3804812808691702E-5</v>
          </cell>
          <cell r="K2087">
            <v>1798</v>
          </cell>
          <cell r="L2087">
            <v>1469.35603071432</v>
          </cell>
          <cell r="M2087">
            <v>608</v>
          </cell>
          <cell r="N2087">
            <v>0.100872894239124</v>
          </cell>
          <cell r="O2087">
            <v>758</v>
          </cell>
          <cell r="P2087">
            <v>0.24</v>
          </cell>
          <cell r="Q2087">
            <v>1107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  <cell r="I2088">
            <v>65</v>
          </cell>
          <cell r="J2088">
            <v>1.3383882725293001E-4</v>
          </cell>
          <cell r="K2088">
            <v>945</v>
          </cell>
          <cell r="L2088">
            <v>2147.2351277866801</v>
          </cell>
          <cell r="M2088">
            <v>413</v>
          </cell>
          <cell r="N2088">
            <v>0.21823068902775999</v>
          </cell>
          <cell r="O2088">
            <v>287</v>
          </cell>
          <cell r="P2088">
            <v>0.06</v>
          </cell>
          <cell r="Q2088">
            <v>1867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  <cell r="I2089">
            <v>266</v>
          </cell>
          <cell r="J2089">
            <v>1.5667202718176401E-4</v>
          </cell>
          <cell r="K2089">
            <v>676</v>
          </cell>
          <cell r="L2089">
            <v>1115.7949901540301</v>
          </cell>
          <cell r="M2089">
            <v>768</v>
          </cell>
          <cell r="N2089">
            <v>0.152347451838833</v>
          </cell>
          <cell r="O2089">
            <v>505</v>
          </cell>
          <cell r="P2089">
            <v>0.28000000000000003</v>
          </cell>
          <cell r="Q2089">
            <v>1037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  <cell r="I2090">
            <v>114</v>
          </cell>
          <cell r="J2090">
            <v>2.27278604755062E-4</v>
          </cell>
          <cell r="K2090">
            <v>295</v>
          </cell>
          <cell r="L2090">
            <v>102.617789101913</v>
          </cell>
          <cell r="M2090">
            <v>1938</v>
          </cell>
          <cell r="N2090">
            <v>1.4275986895868001E-2</v>
          </cell>
          <cell r="O2090">
            <v>1812</v>
          </cell>
          <cell r="P2090">
            <v>0.04</v>
          </cell>
          <cell r="Q2090">
            <v>2074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  <cell r="I2091">
            <v>450</v>
          </cell>
          <cell r="J2091">
            <v>1.3312747139126299E-4</v>
          </cell>
          <cell r="K2091">
            <v>956</v>
          </cell>
          <cell r="L2091">
            <v>878.67794553190595</v>
          </cell>
          <cell r="M2091">
            <v>893</v>
          </cell>
          <cell r="N2091">
            <v>9.9980070994747802E-2</v>
          </cell>
          <cell r="O2091">
            <v>764</v>
          </cell>
          <cell r="P2091">
            <v>0.43</v>
          </cell>
          <cell r="Q2091">
            <v>927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  <cell r="I2092">
            <v>161</v>
          </cell>
          <cell r="J2092">
            <v>2.66982985200195E-4</v>
          </cell>
          <cell r="K2092">
            <v>179</v>
          </cell>
          <cell r="L2092">
            <v>39.534314191017103</v>
          </cell>
          <cell r="M2092">
            <v>2276</v>
          </cell>
          <cell r="N2092">
            <v>5.2382974342133097E-3</v>
          </cell>
          <cell r="O2092">
            <v>2195</v>
          </cell>
          <cell r="P2092">
            <v>0.06</v>
          </cell>
          <cell r="Q2092">
            <v>1785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  <cell r="I2093">
            <v>243</v>
          </cell>
          <cell r="J2093">
            <v>1.5785574020180299E-4</v>
          </cell>
          <cell r="K2093">
            <v>664</v>
          </cell>
          <cell r="L2093">
            <v>1177.1526102037201</v>
          </cell>
          <cell r="M2093">
            <v>742</v>
          </cell>
          <cell r="N2093">
            <v>0.118072745363592</v>
          </cell>
          <cell r="O2093">
            <v>658</v>
          </cell>
          <cell r="P2093">
            <v>0.1</v>
          </cell>
          <cell r="Q2093">
            <v>1491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  <cell r="I2094">
            <v>1</v>
          </cell>
          <cell r="J2094">
            <v>1.2263903045095501E-4</v>
          </cell>
          <cell r="K2094">
            <v>1138</v>
          </cell>
          <cell r="L2094">
            <v>1641.5431276714501</v>
          </cell>
          <cell r="M2094">
            <v>545</v>
          </cell>
          <cell r="N2094">
            <v>0.20131725762105501</v>
          </cell>
          <cell r="O2094">
            <v>323</v>
          </cell>
          <cell r="P2094">
            <v>0.02</v>
          </cell>
          <cell r="Q2094">
            <v>2423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  <cell r="I2095">
            <v>663</v>
          </cell>
          <cell r="J2095">
            <v>1.7534382850457899E-4</v>
          </cell>
          <cell r="K2095">
            <v>526</v>
          </cell>
          <cell r="L2095">
            <v>744.583829070447</v>
          </cell>
          <cell r="M2095">
            <v>980</v>
          </cell>
          <cell r="N2095">
            <v>0.104384274760931</v>
          </cell>
          <cell r="O2095">
            <v>737</v>
          </cell>
          <cell r="P2095">
            <v>0.89</v>
          </cell>
          <cell r="Q2095">
            <v>752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  <cell r="I2096">
            <v>199</v>
          </cell>
          <cell r="J2096">
            <v>1.09398632682286E-4</v>
          </cell>
          <cell r="K2096">
            <v>1423</v>
          </cell>
          <cell r="L2096">
            <v>1826.29018501067</v>
          </cell>
          <cell r="M2096">
            <v>498</v>
          </cell>
          <cell r="N2096">
            <v>0.165951369838404</v>
          </cell>
          <cell r="O2096">
            <v>447</v>
          </cell>
          <cell r="P2096">
            <v>0.19</v>
          </cell>
          <cell r="Q2096">
            <v>1187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  <cell r="I2097">
            <v>226</v>
          </cell>
          <cell r="J2097">
            <v>1.7076075285097701E-4</v>
          </cell>
          <cell r="K2097">
            <v>559</v>
          </cell>
          <cell r="L2097">
            <v>240.37437462774</v>
          </cell>
          <cell r="M2097">
            <v>1566</v>
          </cell>
          <cell r="N2097">
            <v>3.6874042224294898E-2</v>
          </cell>
          <cell r="O2097">
            <v>1341</v>
          </cell>
          <cell r="P2097">
            <v>0.09</v>
          </cell>
          <cell r="Q2097">
            <v>1513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  <cell r="I2098">
            <v>245</v>
          </cell>
          <cell r="J2098">
            <v>1.8392734318319301E-4</v>
          </cell>
          <cell r="K2098">
            <v>480</v>
          </cell>
          <cell r="L2098">
            <v>692.286089198318</v>
          </cell>
          <cell r="M2098">
            <v>1029</v>
          </cell>
          <cell r="N2098">
            <v>8.4145293412452804E-2</v>
          </cell>
          <cell r="O2098">
            <v>869</v>
          </cell>
          <cell r="P2098">
            <v>0.1</v>
          </cell>
          <cell r="Q2098">
            <v>1477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  <cell r="I2099">
            <v>156</v>
          </cell>
          <cell r="J2099">
            <v>6.2676496834742002E-5</v>
          </cell>
          <cell r="K2099">
            <v>2694</v>
          </cell>
          <cell r="L2099">
            <v>2622.4246038869701</v>
          </cell>
          <cell r="M2099">
            <v>326</v>
          </cell>
          <cell r="N2099">
            <v>0.16138319185984501</v>
          </cell>
          <cell r="O2099">
            <v>463</v>
          </cell>
          <cell r="P2099">
            <v>0.09</v>
          </cell>
          <cell r="Q2099">
            <v>1525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  <cell r="I2100">
            <v>105</v>
          </cell>
          <cell r="J2100">
            <v>1.4184515107661401E-4</v>
          </cell>
          <cell r="K2100">
            <v>842</v>
          </cell>
          <cell r="L2100">
            <v>981.24654732136401</v>
          </cell>
          <cell r="M2100">
            <v>843</v>
          </cell>
          <cell r="N2100">
            <v>0.13573651207225301</v>
          </cell>
          <cell r="O2100">
            <v>582</v>
          </cell>
          <cell r="P2100">
            <v>0.04</v>
          </cell>
          <cell r="Q2100">
            <v>2150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  <cell r="I2101">
            <v>197</v>
          </cell>
          <cell r="J2101">
            <v>9.5139320147992506E-5</v>
          </cell>
          <cell r="K2101">
            <v>1761</v>
          </cell>
          <cell r="L2101">
            <v>1859.3117756225599</v>
          </cell>
          <cell r="M2101">
            <v>489</v>
          </cell>
          <cell r="N2101">
            <v>0.160431797172261</v>
          </cell>
          <cell r="O2101">
            <v>467</v>
          </cell>
          <cell r="P2101">
            <v>0.19</v>
          </cell>
          <cell r="Q2101">
            <v>1194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  <cell r="I2102">
            <v>382</v>
          </cell>
          <cell r="J2102">
            <v>1.08067076584311E-4</v>
          </cell>
          <cell r="K2102">
            <v>1450</v>
          </cell>
          <cell r="L2102">
            <v>1111.27120999666</v>
          </cell>
          <cell r="M2102">
            <v>769</v>
          </cell>
          <cell r="N2102">
            <v>0.105674700447435</v>
          </cell>
          <cell r="O2102">
            <v>730</v>
          </cell>
          <cell r="P2102">
            <v>0.26</v>
          </cell>
          <cell r="Q2102">
            <v>1065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  <cell r="I2103">
            <v>2</v>
          </cell>
          <cell r="J2103">
            <v>3.4143090306315501E-4</v>
          </cell>
          <cell r="K2103">
            <v>96</v>
          </cell>
          <cell r="L2103">
            <v>952.18772666723498</v>
          </cell>
          <cell r="M2103">
            <v>859</v>
          </cell>
          <cell r="N2103">
            <v>0.27613310639530197</v>
          </cell>
          <cell r="O2103">
            <v>167</v>
          </cell>
          <cell r="Q2103">
            <v>3629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  <cell r="I2104">
            <v>87</v>
          </cell>
          <cell r="J2104">
            <v>1.4693115681015901E-4</v>
          </cell>
          <cell r="K2104">
            <v>773</v>
          </cell>
          <cell r="L2104">
            <v>117.90704178386601</v>
          </cell>
          <cell r="M2104">
            <v>1882</v>
          </cell>
          <cell r="N2104">
            <v>2.63723711782731E-2</v>
          </cell>
          <cell r="O2104">
            <v>1527</v>
          </cell>
          <cell r="P2104">
            <v>0.23</v>
          </cell>
          <cell r="Q2104">
            <v>1108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  <cell r="I2105">
            <v>34</v>
          </cell>
          <cell r="J2105">
            <v>1.7304206159999801E-4</v>
          </cell>
          <cell r="K2105">
            <v>543</v>
          </cell>
          <cell r="L2105">
            <v>55.738815920652101</v>
          </cell>
          <cell r="M2105">
            <v>2176</v>
          </cell>
          <cell r="N2105">
            <v>9.5954217342928798E-3</v>
          </cell>
          <cell r="O2105">
            <v>1978</v>
          </cell>
          <cell r="Q2105">
            <v>2938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  <cell r="I2106">
            <v>28</v>
          </cell>
          <cell r="J2106">
            <v>1.7510283578303599E-4</v>
          </cell>
          <cell r="K2106">
            <v>528</v>
          </cell>
          <cell r="L2106">
            <v>10.8129559168048</v>
          </cell>
          <cell r="M2106">
            <v>2614</v>
          </cell>
          <cell r="N2106">
            <v>1.6474679453974499E-3</v>
          </cell>
          <cell r="O2106">
            <v>2530</v>
          </cell>
          <cell r="Q2106">
            <v>3042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  <cell r="I2107">
            <v>51</v>
          </cell>
          <cell r="J2107">
            <v>1.3965069813946001E-4</v>
          </cell>
          <cell r="K2107">
            <v>876</v>
          </cell>
          <cell r="L2107">
            <v>54.884655242161699</v>
          </cell>
          <cell r="M2107">
            <v>2183</v>
          </cell>
          <cell r="N2107">
            <v>8.9933553870250506E-3</v>
          </cell>
          <cell r="O2107">
            <v>2003</v>
          </cell>
          <cell r="P2107">
            <v>0.05</v>
          </cell>
          <cell r="Q2107">
            <v>1980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  <cell r="I2108">
            <v>2</v>
          </cell>
          <cell r="J2108">
            <v>8.4891242295270704E-5</v>
          </cell>
          <cell r="K2108">
            <v>2066</v>
          </cell>
          <cell r="L2108">
            <v>6.5789712084932894E-2</v>
          </cell>
          <cell r="M2108">
            <v>3277</v>
          </cell>
          <cell r="N2108">
            <v>5.6214765378887504E-6</v>
          </cell>
          <cell r="O2108">
            <v>3235</v>
          </cell>
          <cell r="Q2108">
            <v>3339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  <cell r="I2109">
            <v>91</v>
          </cell>
          <cell r="J2109">
            <v>7.4003495001306806E-5</v>
          </cell>
          <cell r="K2109">
            <v>2358</v>
          </cell>
          <cell r="L2109">
            <v>0.23909818461846299</v>
          </cell>
          <cell r="M2109">
            <v>2928</v>
          </cell>
          <cell r="N2109">
            <v>4.8414072329191103E-6</v>
          </cell>
          <cell r="O2109">
            <v>3274</v>
          </cell>
          <cell r="P2109">
            <v>0.04</v>
          </cell>
          <cell r="Q2109">
            <v>2111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  <cell r="I2110">
            <v>20</v>
          </cell>
          <cell r="J2110">
            <v>1.6815260423754799E-4</v>
          </cell>
          <cell r="K2110">
            <v>574</v>
          </cell>
          <cell r="L2110">
            <v>82.792879244836101</v>
          </cell>
          <cell r="M2110">
            <v>2037</v>
          </cell>
          <cell r="N2110">
            <v>1.4721679314963401E-2</v>
          </cell>
          <cell r="O2110">
            <v>1792</v>
          </cell>
          <cell r="Q2110">
            <v>2823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  <cell r="I2111">
            <v>27</v>
          </cell>
          <cell r="J2111">
            <v>2.39345362178238E-4</v>
          </cell>
          <cell r="K2111">
            <v>248</v>
          </cell>
          <cell r="L2111">
            <v>37.009116672877198</v>
          </cell>
          <cell r="M2111">
            <v>2298</v>
          </cell>
          <cell r="N2111">
            <v>9.0946845795232597E-3</v>
          </cell>
          <cell r="O2111">
            <v>1998</v>
          </cell>
          <cell r="Q2111">
            <v>3058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  <cell r="I2112">
            <v>92</v>
          </cell>
          <cell r="J2112">
            <v>1.8939401925308601E-4</v>
          </cell>
          <cell r="K2112">
            <v>445</v>
          </cell>
          <cell r="L2112">
            <v>47.052278478908001</v>
          </cell>
          <cell r="M2112">
            <v>2232</v>
          </cell>
          <cell r="N2112">
            <v>7.53384676542197E-3</v>
          </cell>
          <cell r="O2112">
            <v>2071</v>
          </cell>
          <cell r="P2112">
            <v>0.06</v>
          </cell>
          <cell r="Q2112">
            <v>1839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  <cell r="I2113">
            <v>229</v>
          </cell>
          <cell r="J2113">
            <v>9.6417803258207205E-5</v>
          </cell>
          <cell r="K2113">
            <v>1721</v>
          </cell>
          <cell r="L2113">
            <v>2379.61963181992</v>
          </cell>
          <cell r="M2113">
            <v>364</v>
          </cell>
          <cell r="N2113">
            <v>0.20007652374219001</v>
          </cell>
          <cell r="O2113">
            <v>326</v>
          </cell>
          <cell r="P2113">
            <v>0.06</v>
          </cell>
          <cell r="Q2113">
            <v>1777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  <cell r="I2114">
            <v>146</v>
          </cell>
          <cell r="J2114">
            <v>5.7399194125716502E-5</v>
          </cell>
          <cell r="K2114">
            <v>2853</v>
          </cell>
          <cell r="L2114">
            <v>3353.7714337689799</v>
          </cell>
          <cell r="M2114">
            <v>217</v>
          </cell>
          <cell r="N2114">
            <v>0.14787172154956599</v>
          </cell>
          <cell r="O2114">
            <v>531</v>
          </cell>
          <cell r="P2114">
            <v>7.09</v>
          </cell>
          <cell r="Q2114">
            <v>451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  <cell r="I2115">
            <v>58</v>
          </cell>
          <cell r="J2115">
            <v>8.2906585232884596E-5</v>
          </cell>
          <cell r="K2115">
            <v>2132</v>
          </cell>
          <cell r="L2115">
            <v>168.116884738377</v>
          </cell>
          <cell r="M2115">
            <v>1725</v>
          </cell>
          <cell r="N2115">
            <v>1.650590700734E-2</v>
          </cell>
          <cell r="O2115">
            <v>1754</v>
          </cell>
          <cell r="P2115">
            <v>0.04</v>
          </cell>
          <cell r="Q2115">
            <v>2107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  <cell r="I2116">
            <v>114</v>
          </cell>
          <cell r="J2116">
            <v>1.11565701381391E-4</v>
          </cell>
          <cell r="K2116">
            <v>1381</v>
          </cell>
          <cell r="L2116">
            <v>1859.3886234750501</v>
          </cell>
          <cell r="M2116">
            <v>488</v>
          </cell>
          <cell r="N2116">
            <v>0.20131835774729601</v>
          </cell>
          <cell r="O2116">
            <v>322</v>
          </cell>
          <cell r="P2116">
            <v>0.04</v>
          </cell>
          <cell r="Q2116">
            <v>2202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  <cell r="I2117">
            <v>147</v>
          </cell>
          <cell r="J2117">
            <v>6.6141569565230797E-5</v>
          </cell>
          <cell r="K2117">
            <v>2584</v>
          </cell>
          <cell r="L2117">
            <v>2220.2472062319298</v>
          </cell>
          <cell r="M2117">
            <v>396</v>
          </cell>
          <cell r="N2117">
            <v>0.16462324632272901</v>
          </cell>
          <cell r="O2117">
            <v>451</v>
          </cell>
          <cell r="P2117">
            <v>0.06</v>
          </cell>
          <cell r="Q2117">
            <v>1872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  <cell r="I2118">
            <v>23</v>
          </cell>
          <cell r="J2118">
            <v>1.80492861711007E-4</v>
          </cell>
          <cell r="K2118">
            <v>510</v>
          </cell>
          <cell r="L2118">
            <v>2272.2760302842498</v>
          </cell>
          <cell r="M2118">
            <v>388</v>
          </cell>
          <cell r="N2118">
            <v>0.42859050973238</v>
          </cell>
          <cell r="O2118">
            <v>47</v>
          </cell>
          <cell r="P2118">
            <v>7.0000000000000007E-2</v>
          </cell>
          <cell r="Q2118">
            <v>1708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  <cell r="I2119">
            <v>15</v>
          </cell>
          <cell r="J2119">
            <v>1.6258384712273201E-4</v>
          </cell>
          <cell r="K2119">
            <v>618</v>
          </cell>
          <cell r="L2119">
            <v>1924.38530693499</v>
          </cell>
          <cell r="M2119">
            <v>466</v>
          </cell>
          <cell r="N2119">
            <v>0.27360155322525898</v>
          </cell>
          <cell r="O2119">
            <v>170</v>
          </cell>
          <cell r="Q2119">
            <v>3219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  <cell r="I2120">
            <v>37</v>
          </cell>
          <cell r="J2120">
            <v>6.6474547566031106E-5</v>
          </cell>
          <cell r="K2120">
            <v>2575</v>
          </cell>
          <cell r="L2120">
            <v>6042.3196960475298</v>
          </cell>
          <cell r="M2120">
            <v>28</v>
          </cell>
          <cell r="N2120">
            <v>0.36793158814153099</v>
          </cell>
          <cell r="O2120">
            <v>79</v>
          </cell>
          <cell r="P2120">
            <v>5.36</v>
          </cell>
          <cell r="Q2120">
            <v>488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  <cell r="I2121">
            <v>27</v>
          </cell>
          <cell r="J2121">
            <v>9.0945701365988606E-5</v>
          </cell>
          <cell r="K2121">
            <v>1883</v>
          </cell>
          <cell r="L2121">
            <v>3855.2970061054498</v>
          </cell>
          <cell r="M2121">
            <v>162</v>
          </cell>
          <cell r="N2121">
            <v>0.36547308333223799</v>
          </cell>
          <cell r="O2121">
            <v>80</v>
          </cell>
          <cell r="P2121">
            <v>1.5</v>
          </cell>
          <cell r="Q2121">
            <v>669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  <cell r="I2122">
            <v>147</v>
          </cell>
          <cell r="J2122">
            <v>1.2221582372759501E-4</v>
          </cell>
          <cell r="K2122">
            <v>1145</v>
          </cell>
          <cell r="L2122">
            <v>2373.5411764583901</v>
          </cell>
          <cell r="M2122">
            <v>366</v>
          </cell>
          <cell r="N2122">
            <v>0.303492732682628</v>
          </cell>
          <cell r="O2122">
            <v>135</v>
          </cell>
          <cell r="P2122">
            <v>0.16</v>
          </cell>
          <cell r="Q2122">
            <v>1273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  <cell r="I2123">
            <v>22</v>
          </cell>
          <cell r="J2123">
            <v>7.8613620384463203E-5</v>
          </cell>
          <cell r="K2123">
            <v>2246</v>
          </cell>
          <cell r="L2123">
            <v>23.816549175574099</v>
          </cell>
          <cell r="M2123">
            <v>2407</v>
          </cell>
          <cell r="N2123">
            <v>2.3846558361713698E-3</v>
          </cell>
          <cell r="O2123">
            <v>2423</v>
          </cell>
          <cell r="P2123">
            <v>0.16</v>
          </cell>
          <cell r="Q2123">
            <v>1259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  <cell r="I2124">
            <v>53</v>
          </cell>
          <cell r="J2124">
            <v>1.25343508303698E-4</v>
          </cell>
          <cell r="K2124">
            <v>1092</v>
          </cell>
          <cell r="L2124">
            <v>127.093964858441</v>
          </cell>
          <cell r="M2124">
            <v>1852</v>
          </cell>
          <cell r="N2124">
            <v>1.21413737910129E-2</v>
          </cell>
          <cell r="O2124">
            <v>1877</v>
          </cell>
          <cell r="Q2124">
            <v>2852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  <cell r="I2125">
            <v>86</v>
          </cell>
          <cell r="J2125">
            <v>1.54228517182191E-4</v>
          </cell>
          <cell r="K2125">
            <v>702</v>
          </cell>
          <cell r="L2125">
            <v>243.28502219920699</v>
          </cell>
          <cell r="M2125">
            <v>1559</v>
          </cell>
          <cell r="N2125">
            <v>6.2014946309705499E-2</v>
          </cell>
          <cell r="O2125">
            <v>1043</v>
          </cell>
          <cell r="P2125">
            <v>0.41</v>
          </cell>
          <cell r="Q2125">
            <v>939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  <cell r="I2126">
            <v>76</v>
          </cell>
          <cell r="J2126">
            <v>2.75659568246369E-4</v>
          </cell>
          <cell r="K2126">
            <v>167</v>
          </cell>
          <cell r="L2126">
            <v>1710.6647102766401</v>
          </cell>
          <cell r="M2126">
            <v>521</v>
          </cell>
          <cell r="N2126">
            <v>0.37814903027684399</v>
          </cell>
          <cell r="O2126">
            <v>73</v>
          </cell>
          <cell r="P2126">
            <v>0.15</v>
          </cell>
          <cell r="Q2126">
            <v>1306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  <cell r="I2127">
            <v>37</v>
          </cell>
          <cell r="J2127">
            <v>9.2030922739164996E-5</v>
          </cell>
          <cell r="K2127">
            <v>1844</v>
          </cell>
          <cell r="L2127">
            <v>618.69710896197898</v>
          </cell>
          <cell r="M2127">
            <v>1083</v>
          </cell>
          <cell r="N2127">
            <v>6.17617809967815E-2</v>
          </cell>
          <cell r="O2127">
            <v>1045</v>
          </cell>
          <cell r="P2127">
            <v>0.2</v>
          </cell>
          <cell r="Q2127">
            <v>1156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  <cell r="I2128">
            <v>8</v>
          </cell>
          <cell r="J2128">
            <v>9.5376821263926104E-5</v>
          </cell>
          <cell r="K2128">
            <v>1748</v>
          </cell>
          <cell r="L2128">
            <v>1144.50702766832</v>
          </cell>
          <cell r="M2128">
            <v>756</v>
          </cell>
          <cell r="N2128">
            <v>0.107327182276008</v>
          </cell>
          <cell r="O2128">
            <v>723</v>
          </cell>
          <cell r="Q2128">
            <v>3387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  <cell r="I2129">
            <v>56</v>
          </cell>
          <cell r="J2129">
            <v>9.9729663253872905E-5</v>
          </cell>
          <cell r="K2129">
            <v>1654</v>
          </cell>
          <cell r="L2129">
            <v>1.1951498159961</v>
          </cell>
          <cell r="M2129">
            <v>2881</v>
          </cell>
          <cell r="N2129">
            <v>1.20291478446997E-4</v>
          </cell>
          <cell r="O2129">
            <v>2865</v>
          </cell>
          <cell r="P2129">
            <v>0.03</v>
          </cell>
          <cell r="Q2129">
            <v>2326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  <cell r="I2130">
            <v>82</v>
          </cell>
          <cell r="J2130">
            <v>9.92953529378069E-5</v>
          </cell>
          <cell r="K2130">
            <v>1661</v>
          </cell>
          <cell r="L2130">
            <v>371.66066189000401</v>
          </cell>
          <cell r="M2130">
            <v>1336</v>
          </cell>
          <cell r="N2130">
            <v>3.5221256006532101E-2</v>
          </cell>
          <cell r="O2130">
            <v>1370</v>
          </cell>
          <cell r="P2130">
            <v>0.05</v>
          </cell>
          <cell r="Q2130">
            <v>2019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  <cell r="I2131">
            <v>9</v>
          </cell>
          <cell r="J2131">
            <v>2.5905260877657799E-4</v>
          </cell>
          <cell r="K2131">
            <v>197</v>
          </cell>
          <cell r="L2131">
            <v>109.100031369577</v>
          </cell>
          <cell r="M2131">
            <v>1913</v>
          </cell>
          <cell r="N2131">
            <v>2.6045803468697001E-2</v>
          </cell>
          <cell r="O2131">
            <v>1533</v>
          </cell>
          <cell r="Q2131">
            <v>3446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  <cell r="I2132">
            <v>68</v>
          </cell>
          <cell r="J2132">
            <v>3.1529514264066697E-5</v>
          </cell>
          <cell r="K2132">
            <v>3408</v>
          </cell>
          <cell r="L2132">
            <v>6.5959512858706298E-2</v>
          </cell>
          <cell r="M2132">
            <v>3231</v>
          </cell>
          <cell r="N2132">
            <v>2.0870953239482999E-6</v>
          </cell>
          <cell r="O2132">
            <v>3503</v>
          </cell>
          <cell r="P2132">
            <v>0.09</v>
          </cell>
          <cell r="Q2132">
            <v>1539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  <cell r="I2133">
            <v>435</v>
          </cell>
          <cell r="J2133">
            <v>5.7013596808413999E-5</v>
          </cell>
          <cell r="K2133">
            <v>2861</v>
          </cell>
          <cell r="L2133">
            <v>3810.3635574991599</v>
          </cell>
          <cell r="M2133">
            <v>167</v>
          </cell>
          <cell r="N2133">
            <v>0.174369116723151</v>
          </cell>
          <cell r="O2133">
            <v>421</v>
          </cell>
          <cell r="P2133">
            <v>0.3</v>
          </cell>
          <cell r="Q2133">
            <v>1021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  <cell r="I2134">
            <v>276</v>
          </cell>
          <cell r="J2134">
            <v>5.4814555530843997E-5</v>
          </cell>
          <cell r="K2134">
            <v>2921</v>
          </cell>
          <cell r="L2134">
            <v>3287.8024671479898</v>
          </cell>
          <cell r="M2134">
            <v>227</v>
          </cell>
          <cell r="N2134">
            <v>0.14656557615825999</v>
          </cell>
          <cell r="O2134">
            <v>541</v>
          </cell>
          <cell r="P2134">
            <v>31.17</v>
          </cell>
          <cell r="Q2134">
            <v>233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  <cell r="I2135">
            <v>153</v>
          </cell>
          <cell r="J2135">
            <v>5.0431339727047497E-5</v>
          </cell>
          <cell r="K2135">
            <v>3029</v>
          </cell>
          <cell r="L2135">
            <v>5596.4616326832802</v>
          </cell>
          <cell r="M2135">
            <v>45</v>
          </cell>
          <cell r="N2135">
            <v>0.26702384086054198</v>
          </cell>
          <cell r="O2135">
            <v>183</v>
          </cell>
          <cell r="Q2135">
            <v>3171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  <cell r="I2136">
            <v>47</v>
          </cell>
          <cell r="J2136">
            <v>1.2677348921839499E-4</v>
          </cell>
          <cell r="K2136">
            <v>1067</v>
          </cell>
          <cell r="L2136">
            <v>1037.42580417718</v>
          </cell>
          <cell r="M2136">
            <v>802</v>
          </cell>
          <cell r="N2136">
            <v>8.6582663262820603E-2</v>
          </cell>
          <cell r="O2136">
            <v>847</v>
          </cell>
          <cell r="P2136">
            <v>3.02</v>
          </cell>
          <cell r="Q2136">
            <v>568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  <cell r="I2137">
            <v>142</v>
          </cell>
          <cell r="J2137">
            <v>1.0559779212988799E-4</v>
          </cell>
          <cell r="K2137">
            <v>1504</v>
          </cell>
          <cell r="L2137">
            <v>1406.80106797242</v>
          </cell>
          <cell r="M2137">
            <v>635</v>
          </cell>
          <cell r="N2137">
            <v>9.4732846865349801E-2</v>
          </cell>
          <cell r="O2137">
            <v>796</v>
          </cell>
          <cell r="P2137">
            <v>0.13</v>
          </cell>
          <cell r="Q2137">
            <v>1337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  <cell r="I2138">
            <v>61</v>
          </cell>
          <cell r="J2138">
            <v>1.19051574223644E-4</v>
          </cell>
          <cell r="K2138">
            <v>1206</v>
          </cell>
          <cell r="L2138">
            <v>11.7499593098144</v>
          </cell>
          <cell r="M2138">
            <v>2592</v>
          </cell>
          <cell r="N2138">
            <v>1.49965024917953E-3</v>
          </cell>
          <cell r="O2138">
            <v>2557</v>
          </cell>
          <cell r="P2138">
            <v>1.94</v>
          </cell>
          <cell r="Q2138">
            <v>628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  <cell r="I2139">
            <v>188</v>
          </cell>
          <cell r="J2139">
            <v>8.9340287617078302E-5</v>
          </cell>
          <cell r="K2139">
            <v>1937</v>
          </cell>
          <cell r="L2139">
            <v>119.513612673753</v>
          </cell>
          <cell r="M2139">
            <v>1871</v>
          </cell>
          <cell r="N2139">
            <v>1.26960435488925E-2</v>
          </cell>
          <cell r="O2139">
            <v>1854</v>
          </cell>
          <cell r="P2139">
            <v>1.03</v>
          </cell>
          <cell r="Q2139">
            <v>724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  <cell r="I2140">
            <v>61</v>
          </cell>
          <cell r="J2140">
            <v>6.3641520803988297E-5</v>
          </cell>
          <cell r="K2140">
            <v>2659</v>
          </cell>
          <cell r="L2140">
            <v>28.503908318210701</v>
          </cell>
          <cell r="M2140">
            <v>2355</v>
          </cell>
          <cell r="N2140">
            <v>1.75825125901874E-3</v>
          </cell>
          <cell r="O2140">
            <v>2508</v>
          </cell>
          <cell r="P2140">
            <v>52.84</v>
          </cell>
          <cell r="Q2140">
            <v>111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  <cell r="I2141">
            <v>92</v>
          </cell>
          <cell r="J2141">
            <v>5.2245510372673498E-5</v>
          </cell>
          <cell r="K2141">
            <v>2985</v>
          </cell>
          <cell r="L2141">
            <v>3374.5233374570198</v>
          </cell>
          <cell r="M2141">
            <v>214</v>
          </cell>
          <cell r="N2141">
            <v>0.170527396036118</v>
          </cell>
          <cell r="O2141">
            <v>433</v>
          </cell>
          <cell r="P2141">
            <v>0.28000000000000003</v>
          </cell>
          <cell r="Q2141">
            <v>1043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  <cell r="I2142">
            <v>1</v>
          </cell>
          <cell r="J2142">
            <v>9.0549307060427896E-5</v>
          </cell>
          <cell r="K2142">
            <v>1895</v>
          </cell>
          <cell r="L2142">
            <v>47.5920790176704</v>
          </cell>
          <cell r="M2142">
            <v>2226</v>
          </cell>
          <cell r="N2142">
            <v>4.3094297766151897E-3</v>
          </cell>
          <cell r="O2142">
            <v>2240</v>
          </cell>
          <cell r="P2142">
            <v>48.3</v>
          </cell>
          <cell r="Q2142">
            <v>130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  <cell r="I2143">
            <v>19</v>
          </cell>
          <cell r="J2143">
            <v>7.7594230384016094E-5</v>
          </cell>
          <cell r="K2143">
            <v>2273</v>
          </cell>
          <cell r="L2143">
            <v>140.14202441395599</v>
          </cell>
          <cell r="M2143">
            <v>1809</v>
          </cell>
          <cell r="N2143">
            <v>9.6487748631600301E-3</v>
          </cell>
          <cell r="O2143">
            <v>1975</v>
          </cell>
          <cell r="P2143">
            <v>15.79</v>
          </cell>
          <cell r="Q2143">
            <v>345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  <cell r="I2144">
            <v>104</v>
          </cell>
          <cell r="J2144">
            <v>1.01428905677008E-4</v>
          </cell>
          <cell r="K2144">
            <v>1618</v>
          </cell>
          <cell r="L2144">
            <v>96.948813244955304</v>
          </cell>
          <cell r="M2144">
            <v>1973</v>
          </cell>
          <cell r="N2144">
            <v>5.9093066294797197E-3</v>
          </cell>
          <cell r="O2144">
            <v>2158</v>
          </cell>
          <cell r="P2144">
            <v>14.88</v>
          </cell>
          <cell r="Q2144">
            <v>353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  <cell r="I2145">
            <v>180</v>
          </cell>
          <cell r="J2145">
            <v>7.0805215229951399E-5</v>
          </cell>
          <cell r="K2145">
            <v>2447</v>
          </cell>
          <cell r="L2145">
            <v>169.23634819305201</v>
          </cell>
          <cell r="M2145">
            <v>1720</v>
          </cell>
          <cell r="N2145">
            <v>1.15048418346274E-2</v>
          </cell>
          <cell r="O2145">
            <v>1903</v>
          </cell>
          <cell r="P2145">
            <v>0.6</v>
          </cell>
          <cell r="Q2145">
            <v>854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  <cell r="I2146">
            <v>37</v>
          </cell>
          <cell r="J2146">
            <v>5.3284605078137998E-5</v>
          </cell>
          <cell r="K2146">
            <v>2956</v>
          </cell>
          <cell r="L2146">
            <v>4484.98278660085</v>
          </cell>
          <cell r="M2146">
            <v>109</v>
          </cell>
          <cell r="N2146">
            <v>0.24719105755144</v>
          </cell>
          <cell r="O2146">
            <v>222</v>
          </cell>
          <cell r="P2146">
            <v>0.14000000000000001</v>
          </cell>
          <cell r="Q2146">
            <v>1324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  <cell r="I2147">
            <v>154</v>
          </cell>
          <cell r="J2147">
            <v>5.0298212180997001E-5</v>
          </cell>
          <cell r="K2147">
            <v>3032</v>
          </cell>
          <cell r="L2147">
            <v>5273.9392087022597</v>
          </cell>
          <cell r="M2147">
            <v>55</v>
          </cell>
          <cell r="N2147">
            <v>0.244459185575614</v>
          </cell>
          <cell r="O2147">
            <v>224</v>
          </cell>
          <cell r="P2147">
            <v>10.23</v>
          </cell>
          <cell r="Q2147">
            <v>400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  <cell r="I2148">
            <v>44</v>
          </cell>
          <cell r="J2148">
            <v>6.7665436993345098E-5</v>
          </cell>
          <cell r="K2148">
            <v>2542</v>
          </cell>
          <cell r="L2148">
            <v>6.5472017741859299</v>
          </cell>
          <cell r="M2148">
            <v>2695</v>
          </cell>
          <cell r="N2148">
            <v>5.4846564850825701E-4</v>
          </cell>
          <cell r="O2148">
            <v>2722</v>
          </cell>
          <cell r="Q2148">
            <v>2777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  <cell r="I2149">
            <v>61</v>
          </cell>
          <cell r="J2149">
            <v>1.7011110709272E-4</v>
          </cell>
          <cell r="K2149">
            <v>562</v>
          </cell>
          <cell r="L2149">
            <v>62.784697392644802</v>
          </cell>
          <cell r="M2149">
            <v>2138</v>
          </cell>
          <cell r="N2149">
            <v>6.51449046869581E-3</v>
          </cell>
          <cell r="O2149">
            <v>2124</v>
          </cell>
          <cell r="P2149">
            <v>0.65</v>
          </cell>
          <cell r="Q2149">
            <v>823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  <cell r="I2150">
            <v>417</v>
          </cell>
          <cell r="J2150">
            <v>1.10562223177129E-4</v>
          </cell>
          <cell r="K2150">
            <v>1401</v>
          </cell>
          <cell r="L2150">
            <v>1269.8549946835899</v>
          </cell>
          <cell r="M2150">
            <v>691</v>
          </cell>
          <cell r="N2150">
            <v>0.11043772081155299</v>
          </cell>
          <cell r="O2150">
            <v>711</v>
          </cell>
          <cell r="P2150">
            <v>0.78</v>
          </cell>
          <cell r="Q2150">
            <v>780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  <cell r="I2151">
            <v>54</v>
          </cell>
          <cell r="J2151">
            <v>8.0733191823498899E-5</v>
          </cell>
          <cell r="K2151">
            <v>2188</v>
          </cell>
          <cell r="L2151">
            <v>1.3873111401837099</v>
          </cell>
          <cell r="M2151">
            <v>2872</v>
          </cell>
          <cell r="N2151">
            <v>2.0828226322957999E-4</v>
          </cell>
          <cell r="O2151">
            <v>2833</v>
          </cell>
          <cell r="P2151">
            <v>0.21</v>
          </cell>
          <cell r="Q2151">
            <v>1135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  <cell r="I2152">
            <v>6</v>
          </cell>
          <cell r="J2152">
            <v>5.10652789671439E-5</v>
          </cell>
          <cell r="K2152">
            <v>3013</v>
          </cell>
          <cell r="L2152">
            <v>6.6430549658656704E-2</v>
          </cell>
          <cell r="M2152">
            <v>3112</v>
          </cell>
          <cell r="N2152">
            <v>3.3922945502600099E-6</v>
          </cell>
          <cell r="O2152">
            <v>3376</v>
          </cell>
          <cell r="Q2152">
            <v>3551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  <cell r="I2153">
            <v>6</v>
          </cell>
          <cell r="J2153">
            <v>1.2168381363153399E-4</v>
          </cell>
          <cell r="K2153">
            <v>1153</v>
          </cell>
          <cell r="L2153">
            <v>6.6430776348809895E-2</v>
          </cell>
          <cell r="M2153">
            <v>3101</v>
          </cell>
          <cell r="N2153">
            <v>8.0835455884948201E-6</v>
          </cell>
          <cell r="O2153">
            <v>3121</v>
          </cell>
          <cell r="P2153">
            <v>0.08</v>
          </cell>
          <cell r="Q2153">
            <v>1651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  <cell r="I2154">
            <v>43</v>
          </cell>
          <cell r="J2154">
            <v>5.78714337089602E-5</v>
          </cell>
          <cell r="K2154">
            <v>2839</v>
          </cell>
          <cell r="L2154">
            <v>6.6431909799575806E-2</v>
          </cell>
          <cell r="M2154">
            <v>2949</v>
          </cell>
          <cell r="N2154">
            <v>3.8445098641257704E-6</v>
          </cell>
          <cell r="O2154">
            <v>3345</v>
          </cell>
          <cell r="P2154">
            <v>0.05</v>
          </cell>
          <cell r="Q2154">
            <v>2043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  <cell r="I2155">
            <v>92</v>
          </cell>
          <cell r="J2155">
            <v>2.0000647252224899E-5</v>
          </cell>
          <cell r="K2155">
            <v>3543</v>
          </cell>
          <cell r="L2155">
            <v>6.53844209306913E-2</v>
          </cell>
          <cell r="M2155">
            <v>3423</v>
          </cell>
          <cell r="N2155">
            <v>1.31842978081259E-6</v>
          </cell>
          <cell r="O2155">
            <v>3563</v>
          </cell>
          <cell r="P2155">
            <v>0.03</v>
          </cell>
          <cell r="Q2155">
            <v>2364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  <cell r="I2156">
            <v>20</v>
          </cell>
          <cell r="J2156">
            <v>4.0719187200011197E-5</v>
          </cell>
          <cell r="K2156">
            <v>3253</v>
          </cell>
          <cell r="L2156">
            <v>6.5917941927909798E-2</v>
          </cell>
          <cell r="M2156">
            <v>3242</v>
          </cell>
          <cell r="N2156">
            <v>2.6940841077871302E-6</v>
          </cell>
          <cell r="O2156">
            <v>3442</v>
          </cell>
          <cell r="P2156">
            <v>0.03</v>
          </cell>
          <cell r="Q2156">
            <v>2367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  <cell r="I2157">
            <v>54</v>
          </cell>
          <cell r="J2157">
            <v>2.1537585985688701E-5</v>
          </cell>
          <cell r="K2157">
            <v>3528</v>
          </cell>
          <cell r="L2157">
            <v>6.5194579738157704E-2</v>
          </cell>
          <cell r="M2157">
            <v>3513</v>
          </cell>
          <cell r="N2157">
            <v>1.40409644230926E-6</v>
          </cell>
          <cell r="O2157">
            <v>3557</v>
          </cell>
          <cell r="P2157">
            <v>0.02</v>
          </cell>
          <cell r="Q2157">
            <v>2445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  <cell r="I2158">
            <v>6</v>
          </cell>
          <cell r="J2158">
            <v>2.5203150744346201E-5</v>
          </cell>
          <cell r="K2158">
            <v>3494</v>
          </cell>
          <cell r="L2158">
            <v>6.5789349210529202E-2</v>
          </cell>
          <cell r="M2158">
            <v>3290</v>
          </cell>
          <cell r="N2158">
            <v>1.6670172703872599E-6</v>
          </cell>
          <cell r="O2158">
            <v>3538</v>
          </cell>
          <cell r="P2158">
            <v>0.05</v>
          </cell>
          <cell r="Q2158">
            <v>1981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  <cell r="I2159">
            <v>27</v>
          </cell>
          <cell r="J2159">
            <v>4.4193922332380198E-5</v>
          </cell>
          <cell r="K2159">
            <v>3187</v>
          </cell>
          <cell r="L2159">
            <v>6.5813244768866699E-2</v>
          </cell>
          <cell r="M2159">
            <v>3263</v>
          </cell>
          <cell r="N2159">
            <v>2.9181314392624098E-6</v>
          </cell>
          <cell r="O2159">
            <v>3421</v>
          </cell>
          <cell r="P2159">
            <v>0.05</v>
          </cell>
          <cell r="Q2159">
            <v>2053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  <cell r="I2160">
            <v>85</v>
          </cell>
          <cell r="J2160">
            <v>2.13655224282533E-5</v>
          </cell>
          <cell r="K2160">
            <v>3530</v>
          </cell>
          <cell r="L2160">
            <v>6.5434207460459498E-2</v>
          </cell>
          <cell r="M2160">
            <v>3402</v>
          </cell>
          <cell r="N2160">
            <v>1.4078719571343499E-6</v>
          </cell>
          <cell r="O2160">
            <v>3555</v>
          </cell>
          <cell r="P2160">
            <v>0.03</v>
          </cell>
          <cell r="Q2160">
            <v>2312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  <cell r="I2161">
            <v>31</v>
          </cell>
          <cell r="J2161">
            <v>1.89860044580806E-5</v>
          </cell>
          <cell r="K2161">
            <v>3552</v>
          </cell>
          <cell r="L2161">
            <v>6.5437597644333795E-2</v>
          </cell>
          <cell r="M2161">
            <v>3399</v>
          </cell>
          <cell r="N2161">
            <v>1.2462860265220101E-6</v>
          </cell>
          <cell r="O2161">
            <v>3569</v>
          </cell>
          <cell r="P2161">
            <v>0.03</v>
          </cell>
          <cell r="Q2161">
            <v>2322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  <cell r="I2162">
            <v>253</v>
          </cell>
          <cell r="J2162">
            <v>1.2121094374762801E-5</v>
          </cell>
          <cell r="K2162">
            <v>3608</v>
          </cell>
          <cell r="L2162">
            <v>6.5146990120410905E-2</v>
          </cell>
          <cell r="M2162">
            <v>3612</v>
          </cell>
          <cell r="N2162">
            <v>7.8965281548124301E-7</v>
          </cell>
          <cell r="O2162">
            <v>3611</v>
          </cell>
          <cell r="Q2162">
            <v>2681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  <cell r="I2163">
            <v>68</v>
          </cell>
          <cell r="J2163">
            <v>1.90485009738949E-5</v>
          </cell>
          <cell r="K2163">
            <v>3550</v>
          </cell>
          <cell r="L2163">
            <v>6.5298157141489094E-2</v>
          </cell>
          <cell r="M2163">
            <v>3462</v>
          </cell>
          <cell r="N2163">
            <v>1.24576426086396E-6</v>
          </cell>
          <cell r="O2163">
            <v>3570</v>
          </cell>
          <cell r="Q2163">
            <v>2687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  <cell r="I2164">
            <v>70</v>
          </cell>
          <cell r="J2164">
            <v>1.53569497750391E-5</v>
          </cell>
          <cell r="K2164">
            <v>3584</v>
          </cell>
          <cell r="L2164">
            <v>6.5238770097494098E-2</v>
          </cell>
          <cell r="M2164">
            <v>3486</v>
          </cell>
          <cell r="N2164">
            <v>1.0059686304768401E-6</v>
          </cell>
          <cell r="O2164">
            <v>3592</v>
          </cell>
          <cell r="P2164">
            <v>0.02</v>
          </cell>
          <cell r="Q2164">
            <v>2547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  <cell r="I2165">
            <v>40</v>
          </cell>
          <cell r="J2165">
            <v>4.4234849985969003E-5</v>
          </cell>
          <cell r="K2165">
            <v>3185</v>
          </cell>
          <cell r="L2165">
            <v>6.5436097048222994E-2</v>
          </cell>
          <cell r="M2165">
            <v>3400</v>
          </cell>
          <cell r="N2165">
            <v>2.9186136302191702E-6</v>
          </cell>
          <cell r="O2165">
            <v>3420</v>
          </cell>
          <cell r="P2165">
            <v>0.04</v>
          </cell>
          <cell r="Q2165">
            <v>2228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  <cell r="I2166">
            <v>17</v>
          </cell>
          <cell r="J2166">
            <v>8.38216461381628E-5</v>
          </cell>
          <cell r="K2166">
            <v>2100</v>
          </cell>
          <cell r="L2166">
            <v>6.6431909799575806E-2</v>
          </cell>
          <cell r="M2166">
            <v>2973</v>
          </cell>
          <cell r="N2166">
            <v>5.5684320355023898E-6</v>
          </cell>
          <cell r="O2166">
            <v>3237</v>
          </cell>
          <cell r="P2166">
            <v>0.21</v>
          </cell>
          <cell r="Q2166">
            <v>1138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  <cell r="I2167">
            <v>30</v>
          </cell>
          <cell r="J2167">
            <v>4.8943049432637002E-5</v>
          </cell>
          <cell r="K2167">
            <v>3065</v>
          </cell>
          <cell r="L2167">
            <v>6.5361143400271701E-2</v>
          </cell>
          <cell r="M2167">
            <v>3434</v>
          </cell>
          <cell r="N2167">
            <v>3.2090348116014398E-6</v>
          </cell>
          <cell r="O2167">
            <v>3388</v>
          </cell>
          <cell r="P2167">
            <v>0.05</v>
          </cell>
          <cell r="Q2167">
            <v>2015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  <cell r="I2168">
            <v>7</v>
          </cell>
          <cell r="J2168">
            <v>1.4845732532973801E-4</v>
          </cell>
          <cell r="K2168">
            <v>758</v>
          </cell>
          <cell r="L2168">
            <v>6.6431909799575806E-2</v>
          </cell>
          <cell r="M2168">
            <v>2953</v>
          </cell>
          <cell r="N2168">
            <v>9.86230364539143E-6</v>
          </cell>
          <cell r="O2168">
            <v>3070</v>
          </cell>
          <cell r="P2168">
            <v>0.28999999999999998</v>
          </cell>
          <cell r="Q2168">
            <v>1028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  <cell r="I2169">
            <v>3</v>
          </cell>
          <cell r="J2169">
            <v>2.19881340550879E-4</v>
          </cell>
          <cell r="K2169">
            <v>322</v>
          </cell>
          <cell r="L2169">
            <v>6.6431909799575806E-2</v>
          </cell>
          <cell r="M2169">
            <v>2961</v>
          </cell>
          <cell r="N2169">
            <v>1.4607137382085801E-5</v>
          </cell>
          <cell r="O2169">
            <v>3013</v>
          </cell>
          <cell r="P2169">
            <v>0.27</v>
          </cell>
          <cell r="Q2169">
            <v>1053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  <cell r="I2170">
            <v>15</v>
          </cell>
          <cell r="J2170">
            <v>1.19511518520691E-4</v>
          </cell>
          <cell r="K2170">
            <v>1195</v>
          </cell>
          <cell r="L2170">
            <v>247.44367202108501</v>
          </cell>
          <cell r="M2170">
            <v>1547</v>
          </cell>
          <cell r="N2170">
            <v>3.5766917437038998E-2</v>
          </cell>
          <cell r="O2170">
            <v>1360</v>
          </cell>
          <cell r="P2170">
            <v>32.76</v>
          </cell>
          <cell r="Q2170">
            <v>224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  <cell r="I2171">
            <v>40</v>
          </cell>
          <cell r="J2171">
            <v>1.3400825782809901E-4</v>
          </cell>
          <cell r="K2171">
            <v>943</v>
          </cell>
          <cell r="L2171">
            <v>11.9587877560593</v>
          </cell>
          <cell r="M2171">
            <v>2585</v>
          </cell>
          <cell r="N2171">
            <v>7.6879742162448402E-4</v>
          </cell>
          <cell r="O2171">
            <v>2675</v>
          </cell>
          <cell r="P2171">
            <v>31.2</v>
          </cell>
          <cell r="Q2171">
            <v>232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  <cell r="I2172">
            <v>137</v>
          </cell>
          <cell r="J2172">
            <v>1.3845195157258399E-4</v>
          </cell>
          <cell r="K2172">
            <v>889</v>
          </cell>
          <cell r="L2172">
            <v>0.41497270632094402</v>
          </cell>
          <cell r="M2172">
            <v>2915</v>
          </cell>
          <cell r="N2172">
            <v>6.2366475825364304E-5</v>
          </cell>
          <cell r="O2172">
            <v>2897</v>
          </cell>
          <cell r="P2172">
            <v>0.99</v>
          </cell>
          <cell r="Q2172">
            <v>734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  <cell r="I2173">
            <v>66</v>
          </cell>
          <cell r="J2173">
            <v>4.1996043535164002E-5</v>
          </cell>
          <cell r="K2173">
            <v>3224</v>
          </cell>
          <cell r="L2173">
            <v>6.5263801000335006E-2</v>
          </cell>
          <cell r="M2173">
            <v>3474</v>
          </cell>
          <cell r="N2173">
            <v>2.75803596923528E-6</v>
          </cell>
          <cell r="O2173">
            <v>3435</v>
          </cell>
          <cell r="P2173">
            <v>0.02</v>
          </cell>
          <cell r="Q2173">
            <v>2428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  <cell r="I2174">
            <v>47</v>
          </cell>
          <cell r="J2174">
            <v>1.07527235702443E-4</v>
          </cell>
          <cell r="K2174">
            <v>1463</v>
          </cell>
          <cell r="L2174">
            <v>6.6431472504029199E-2</v>
          </cell>
          <cell r="M2174">
            <v>3016</v>
          </cell>
          <cell r="N2174">
            <v>7.1431913575238902E-6</v>
          </cell>
          <cell r="O2174">
            <v>3160</v>
          </cell>
          <cell r="P2174">
            <v>0.38</v>
          </cell>
          <cell r="Q2174">
            <v>960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  <cell r="I2175">
            <v>24</v>
          </cell>
          <cell r="J2175">
            <v>9.4397882056303605E-5</v>
          </cell>
          <cell r="K2175">
            <v>1783</v>
          </cell>
          <cell r="L2175">
            <v>6.6378371479610607E-2</v>
          </cell>
          <cell r="M2175">
            <v>3128</v>
          </cell>
          <cell r="N2175">
            <v>6.2702954846732303E-6</v>
          </cell>
          <cell r="O2175">
            <v>3198</v>
          </cell>
          <cell r="P2175">
            <v>0.06</v>
          </cell>
          <cell r="Q2175">
            <v>1855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  <cell r="I2176">
            <v>26</v>
          </cell>
          <cell r="J2176">
            <v>1.05197462569496E-4</v>
          </cell>
          <cell r="K2176">
            <v>1514</v>
          </cell>
          <cell r="L2176">
            <v>6.6431404108531794E-2</v>
          </cell>
          <cell r="M2176">
            <v>3017</v>
          </cell>
          <cell r="N2176">
            <v>6.9883927533018802E-6</v>
          </cell>
          <cell r="O2176">
            <v>3165</v>
          </cell>
          <cell r="Q2176">
            <v>2834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  <cell r="I2177">
            <v>17</v>
          </cell>
          <cell r="J2177">
            <v>5.9542383978088502E-5</v>
          </cell>
          <cell r="K2177">
            <v>2787</v>
          </cell>
          <cell r="L2177">
            <v>6.6431767565038102E-2</v>
          </cell>
          <cell r="M2177">
            <v>2992</v>
          </cell>
          <cell r="N2177">
            <v>3.9555071199547397E-6</v>
          </cell>
          <cell r="O2177">
            <v>3338</v>
          </cell>
          <cell r="P2177">
            <v>0.14000000000000001</v>
          </cell>
          <cell r="Q2177">
            <v>1312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  <cell r="I2178">
            <v>49</v>
          </cell>
          <cell r="J2178">
            <v>1.50047330546896E-4</v>
          </cell>
          <cell r="K2178">
            <v>734</v>
          </cell>
          <cell r="L2178">
            <v>6.6430549658656704E-2</v>
          </cell>
          <cell r="M2178">
            <v>3107</v>
          </cell>
          <cell r="N2178">
            <v>9.9677266430444596E-6</v>
          </cell>
          <cell r="O2178">
            <v>3068</v>
          </cell>
          <cell r="P2178">
            <v>0.48</v>
          </cell>
          <cell r="Q2178">
            <v>901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  <cell r="I2179">
            <v>22</v>
          </cell>
          <cell r="J2179">
            <v>1.27169130461301E-4</v>
          </cell>
          <cell r="K2179">
            <v>1061</v>
          </cell>
          <cell r="L2179">
            <v>6.6430549658656704E-2</v>
          </cell>
          <cell r="M2179">
            <v>3108</v>
          </cell>
          <cell r="N2179">
            <v>8.4479152361576496E-6</v>
          </cell>
          <cell r="O2179">
            <v>3108</v>
          </cell>
          <cell r="P2179">
            <v>0.28000000000000003</v>
          </cell>
          <cell r="Q2179">
            <v>1042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  <cell r="I2180">
            <v>29</v>
          </cell>
          <cell r="J2180">
            <v>8.4980031872340802E-5</v>
          </cell>
          <cell r="K2180">
            <v>2061</v>
          </cell>
          <cell r="L2180">
            <v>6.6431253189402295E-2</v>
          </cell>
          <cell r="M2180">
            <v>3052</v>
          </cell>
          <cell r="N2180">
            <v>5.6453259668215596E-6</v>
          </cell>
          <cell r="O2180">
            <v>3233</v>
          </cell>
          <cell r="P2180">
            <v>0.19</v>
          </cell>
          <cell r="Q2180">
            <v>1185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  <cell r="I2181">
            <v>35</v>
          </cell>
          <cell r="J2181">
            <v>7.7660541137447499E-5</v>
          </cell>
          <cell r="K2181">
            <v>2270</v>
          </cell>
          <cell r="L2181">
            <v>6.6431218943461198E-2</v>
          </cell>
          <cell r="M2181">
            <v>3091</v>
          </cell>
          <cell r="N2181">
            <v>5.1590778310816904E-6</v>
          </cell>
          <cell r="O2181">
            <v>3260</v>
          </cell>
          <cell r="P2181">
            <v>0.14000000000000001</v>
          </cell>
          <cell r="Q2181">
            <v>1309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  <cell r="I2182">
            <v>17</v>
          </cell>
          <cell r="J2182">
            <v>1.06862193634322E-4</v>
          </cell>
          <cell r="K2182">
            <v>1482</v>
          </cell>
          <cell r="L2182">
            <v>6.6430638557966604E-2</v>
          </cell>
          <cell r="M2182">
            <v>3106</v>
          </cell>
          <cell r="N2182">
            <v>7.0989235255608701E-6</v>
          </cell>
          <cell r="O2182">
            <v>3162</v>
          </cell>
          <cell r="P2182">
            <v>16.75</v>
          </cell>
          <cell r="Q2182">
            <v>337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  <cell r="I2183">
            <v>1</v>
          </cell>
          <cell r="J2183">
            <v>1.3476717867888499E-4</v>
          </cell>
          <cell r="K2183">
            <v>930</v>
          </cell>
          <cell r="L2183">
            <v>6.6431909799575806E-2</v>
          </cell>
          <cell r="M2183">
            <v>2960</v>
          </cell>
          <cell r="N2183">
            <v>8.9528410579390108E-6</v>
          </cell>
          <cell r="O2183">
            <v>3096</v>
          </cell>
          <cell r="Q2183">
            <v>3574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  <cell r="I2184">
            <v>17</v>
          </cell>
          <cell r="J2184">
            <v>1.2031483629471E-4</v>
          </cell>
          <cell r="K2184">
            <v>1179</v>
          </cell>
          <cell r="L2184">
            <v>6.5676074694184697E-2</v>
          </cell>
          <cell r="M2184">
            <v>3317</v>
          </cell>
          <cell r="N2184">
            <v>7.8938326083065008E-6</v>
          </cell>
          <cell r="O2184">
            <v>3127</v>
          </cell>
          <cell r="P2184">
            <v>0.04</v>
          </cell>
          <cell r="Q2184">
            <v>2180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  <cell r="I2185">
            <v>16</v>
          </cell>
          <cell r="J2185">
            <v>1.7212314378411899E-4</v>
          </cell>
          <cell r="K2185">
            <v>549</v>
          </cell>
          <cell r="L2185">
            <v>6.6430549658656704E-2</v>
          </cell>
          <cell r="M2185">
            <v>3109</v>
          </cell>
          <cell r="N2185">
            <v>1.1434235050554999E-5</v>
          </cell>
          <cell r="O2185">
            <v>3042</v>
          </cell>
          <cell r="Q2185">
            <v>2694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  <cell r="I2186">
            <v>16</v>
          </cell>
          <cell r="J2186">
            <v>1.1370125739631399E-4</v>
          </cell>
          <cell r="K2186">
            <v>1326</v>
          </cell>
          <cell r="L2186">
            <v>6.6351602319628E-2</v>
          </cell>
          <cell r="M2186">
            <v>3135</v>
          </cell>
          <cell r="N2186">
            <v>7.5529234139119397E-6</v>
          </cell>
          <cell r="O2186">
            <v>3143</v>
          </cell>
          <cell r="Q2186">
            <v>3010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  <cell r="I2187">
            <v>48</v>
          </cell>
          <cell r="J2187">
            <v>1.6152467590776099E-4</v>
          </cell>
          <cell r="K2187">
            <v>625</v>
          </cell>
          <cell r="L2187">
            <v>6.6430738569690298E-2</v>
          </cell>
          <cell r="M2187">
            <v>3103</v>
          </cell>
          <cell r="N2187">
            <v>1.0730208357919199E-5</v>
          </cell>
          <cell r="O2187">
            <v>3053</v>
          </cell>
          <cell r="P2187">
            <v>12.67</v>
          </cell>
          <cell r="Q2187">
            <v>369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  <cell r="I2188">
            <v>1</v>
          </cell>
          <cell r="J2188">
            <v>1.18935880891513E-4</v>
          </cell>
          <cell r="K2188">
            <v>1208</v>
          </cell>
          <cell r="L2188">
            <v>6.6431909799575806E-2</v>
          </cell>
          <cell r="M2188">
            <v>2948</v>
          </cell>
          <cell r="N2188">
            <v>7.9011377113180801E-6</v>
          </cell>
          <cell r="O2188">
            <v>3126</v>
          </cell>
          <cell r="P2188">
            <v>0.27</v>
          </cell>
          <cell r="Q2188">
            <v>1055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  <cell r="I2189">
            <v>35</v>
          </cell>
          <cell r="J2189">
            <v>1.6318483186686099E-4</v>
          </cell>
          <cell r="K2189">
            <v>609</v>
          </cell>
          <cell r="L2189">
            <v>6.6431076448979706E-2</v>
          </cell>
          <cell r="M2189">
            <v>3098</v>
          </cell>
          <cell r="N2189">
            <v>1.08405356768153E-5</v>
          </cell>
          <cell r="O2189">
            <v>3051</v>
          </cell>
          <cell r="P2189">
            <v>26.71</v>
          </cell>
          <cell r="Q2189">
            <v>265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  <cell r="I2190">
            <v>46</v>
          </cell>
          <cell r="J2190">
            <v>1.6278458655427099E-4</v>
          </cell>
          <cell r="K2190">
            <v>615</v>
          </cell>
          <cell r="L2190">
            <v>6.6431223161519004E-2</v>
          </cell>
          <cell r="M2190">
            <v>3090</v>
          </cell>
          <cell r="N2190">
            <v>1.08139674251304E-5</v>
          </cell>
          <cell r="O2190">
            <v>3052</v>
          </cell>
          <cell r="P2190">
            <v>0.78</v>
          </cell>
          <cell r="Q2190">
            <v>779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  <cell r="I2191">
            <v>46</v>
          </cell>
          <cell r="J2191">
            <v>3.8231219110053201E-5</v>
          </cell>
          <cell r="K2191">
            <v>3295</v>
          </cell>
          <cell r="L2191">
            <v>6.5705650850482605E-2</v>
          </cell>
          <cell r="M2191">
            <v>3307</v>
          </cell>
          <cell r="N2191">
            <v>2.52551834324405E-6</v>
          </cell>
          <cell r="O2191">
            <v>3465</v>
          </cell>
          <cell r="Q2191">
            <v>2869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  <cell r="I2192">
            <v>153</v>
          </cell>
          <cell r="J2192">
            <v>1.6122135483177099E-5</v>
          </cell>
          <cell r="K2192">
            <v>3579</v>
          </cell>
          <cell r="L2192">
            <v>6.5230971798787701E-2</v>
          </cell>
          <cell r="M2192">
            <v>3490</v>
          </cell>
          <cell r="N2192">
            <v>1.05780298328427E-6</v>
          </cell>
          <cell r="O2192">
            <v>3587</v>
          </cell>
          <cell r="P2192">
            <v>0.03</v>
          </cell>
          <cell r="Q2192">
            <v>2299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  <cell r="I2193">
            <v>27</v>
          </cell>
          <cell r="J2193">
            <v>4.7073922646463701E-5</v>
          </cell>
          <cell r="K2193">
            <v>3111</v>
          </cell>
          <cell r="L2193">
            <v>6.5622886297879393E-2</v>
          </cell>
          <cell r="M2193">
            <v>3330</v>
          </cell>
          <cell r="N2193">
            <v>3.09828176567487E-6</v>
          </cell>
          <cell r="O2193">
            <v>3403</v>
          </cell>
          <cell r="Q2193">
            <v>2743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  <cell r="I2194">
            <v>50</v>
          </cell>
          <cell r="J2194">
            <v>1.07812790374737E-4</v>
          </cell>
          <cell r="K2194">
            <v>1454</v>
          </cell>
          <cell r="L2194">
            <v>17.192431977797298</v>
          </cell>
          <cell r="M2194">
            <v>2501</v>
          </cell>
          <cell r="N2194">
            <v>1.54067276040752E-3</v>
          </cell>
          <cell r="O2194">
            <v>2549</v>
          </cell>
          <cell r="Q2194">
            <v>2854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  <cell r="I2195">
            <v>136</v>
          </cell>
          <cell r="J2195">
            <v>3.2104685710186802E-5</v>
          </cell>
          <cell r="K2195">
            <v>3399</v>
          </cell>
          <cell r="L2195">
            <v>6.5515433065313197E-2</v>
          </cell>
          <cell r="M2195">
            <v>3363</v>
          </cell>
          <cell r="N2195">
            <v>2.1194503089330601E-6</v>
          </cell>
          <cell r="O2195">
            <v>3501</v>
          </cell>
          <cell r="P2195">
            <v>0.06</v>
          </cell>
          <cell r="Q2195">
            <v>1835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  <cell r="I2196">
            <v>65</v>
          </cell>
          <cell r="J2196">
            <v>1.16021339300249E-4</v>
          </cell>
          <cell r="K2196">
            <v>1269</v>
          </cell>
          <cell r="L2196">
            <v>6.6431026292876297E-2</v>
          </cell>
          <cell r="M2196">
            <v>3099</v>
          </cell>
          <cell r="N2196">
            <v>7.7074127984865393E-6</v>
          </cell>
          <cell r="O2196">
            <v>3133</v>
          </cell>
          <cell r="P2196">
            <v>0.17</v>
          </cell>
          <cell r="Q2196">
            <v>1230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  <cell r="I2197">
            <v>15</v>
          </cell>
          <cell r="J2197">
            <v>9.3738743739127701E-5</v>
          </cell>
          <cell r="K2197">
            <v>1801</v>
          </cell>
          <cell r="L2197">
            <v>4.8236527927250696</v>
          </cell>
          <cell r="M2197">
            <v>2758</v>
          </cell>
          <cell r="N2197">
            <v>3.4484603874894399E-4</v>
          </cell>
          <cell r="O2197">
            <v>2782</v>
          </cell>
          <cell r="P2197">
            <v>41.15</v>
          </cell>
          <cell r="Q2197">
            <v>180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  <cell r="I2198">
            <v>8</v>
          </cell>
          <cell r="J2198">
            <v>1.11710725832381E-4</v>
          </cell>
          <cell r="K2198">
            <v>1375</v>
          </cell>
          <cell r="L2198">
            <v>6.6430549658656704E-2</v>
          </cell>
          <cell r="M2198">
            <v>3110</v>
          </cell>
          <cell r="N2198">
            <v>7.4210049198125904E-6</v>
          </cell>
          <cell r="O2198">
            <v>3148</v>
          </cell>
          <cell r="P2198">
            <v>23</v>
          </cell>
          <cell r="Q2198">
            <v>290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  <cell r="I2199">
            <v>141</v>
          </cell>
          <cell r="J2199">
            <v>6.0255634694580501E-5</v>
          </cell>
          <cell r="K2199">
            <v>2765</v>
          </cell>
          <cell r="L2199">
            <v>210.57265191017899</v>
          </cell>
          <cell r="M2199">
            <v>1619</v>
          </cell>
          <cell r="N2199">
            <v>1.4846558149634599E-2</v>
          </cell>
          <cell r="O2199">
            <v>1787</v>
          </cell>
          <cell r="Q2199">
            <v>3055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  <cell r="I2200">
            <v>183</v>
          </cell>
          <cell r="J2200">
            <v>5.9388563611039602E-5</v>
          </cell>
          <cell r="K2200">
            <v>2793</v>
          </cell>
          <cell r="L2200">
            <v>407.26103915909198</v>
          </cell>
          <cell r="M2200">
            <v>1290</v>
          </cell>
          <cell r="N2200">
            <v>2.4235974016698698E-2</v>
          </cell>
          <cell r="O2200">
            <v>1572</v>
          </cell>
          <cell r="P2200">
            <v>0.24</v>
          </cell>
          <cell r="Q2200">
            <v>1103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  <cell r="I2201">
            <v>107</v>
          </cell>
          <cell r="J2201">
            <v>4.7059144427900403E-5</v>
          </cell>
          <cell r="K2201">
            <v>3112</v>
          </cell>
          <cell r="L2201">
            <v>96.350481224394201</v>
          </cell>
          <cell r="M2201">
            <v>1978</v>
          </cell>
          <cell r="N2201">
            <v>5.36699983586191E-3</v>
          </cell>
          <cell r="O2201">
            <v>2188</v>
          </cell>
          <cell r="P2201">
            <v>0.11</v>
          </cell>
          <cell r="Q2201">
            <v>1428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  <cell r="I2202">
            <v>115</v>
          </cell>
          <cell r="J2202">
            <v>6.4251877808166398E-5</v>
          </cell>
          <cell r="K2202">
            <v>2636</v>
          </cell>
          <cell r="L2202">
            <v>557.90246167843702</v>
          </cell>
          <cell r="M2202">
            <v>1137</v>
          </cell>
          <cell r="N2202">
            <v>3.9442421896847803E-2</v>
          </cell>
          <cell r="O2202">
            <v>1311</v>
          </cell>
          <cell r="P2202">
            <v>0.1</v>
          </cell>
          <cell r="Q2202">
            <v>1460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  <cell r="I2203">
            <v>8</v>
          </cell>
          <cell r="J2203">
            <v>5.28658977145823E-5</v>
          </cell>
          <cell r="K2203">
            <v>2974</v>
          </cell>
          <cell r="L2203">
            <v>6.5468220040202099E-2</v>
          </cell>
          <cell r="M2203">
            <v>3386</v>
          </cell>
          <cell r="N2203">
            <v>3.4511397155631402E-6</v>
          </cell>
          <cell r="O2203">
            <v>3371</v>
          </cell>
          <cell r="P2203">
            <v>0.02</v>
          </cell>
          <cell r="Q2203">
            <v>2467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  <cell r="I2204">
            <v>8</v>
          </cell>
          <cell r="J2204">
            <v>4.4881458961754099E-5</v>
          </cell>
          <cell r="K2204">
            <v>3164</v>
          </cell>
          <cell r="L2204">
            <v>2564.3755722045898</v>
          </cell>
          <cell r="M2204">
            <v>337</v>
          </cell>
          <cell r="N2204">
            <v>0.110008388519685</v>
          </cell>
          <cell r="O2204">
            <v>713</v>
          </cell>
          <cell r="Q2204">
            <v>3595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  <cell r="I2205">
            <v>14</v>
          </cell>
          <cell r="J2205">
            <v>2.0015265643171201E-5</v>
          </cell>
          <cell r="K2205">
            <v>3542</v>
          </cell>
          <cell r="L2205">
            <v>3.4620790311268399</v>
          </cell>
          <cell r="M2205">
            <v>2794</v>
          </cell>
          <cell r="N2205">
            <v>2.03768224819307E-4</v>
          </cell>
          <cell r="O2205">
            <v>2834</v>
          </cell>
          <cell r="Q2205">
            <v>2885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  <cell r="I2206">
            <v>32</v>
          </cell>
          <cell r="J2206">
            <v>7.2705281853256598E-5</v>
          </cell>
          <cell r="K2206">
            <v>2398</v>
          </cell>
          <cell r="L2206">
            <v>458.19530711439398</v>
          </cell>
          <cell r="M2206">
            <v>1237</v>
          </cell>
          <cell r="N2206">
            <v>3.7040238980292399E-2</v>
          </cell>
          <cell r="O2206">
            <v>1339</v>
          </cell>
          <cell r="Q2206">
            <v>2769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  <cell r="I2207">
            <v>3</v>
          </cell>
          <cell r="J2207">
            <v>9.3716691177784598E-6</v>
          </cell>
          <cell r="K2207">
            <v>3613</v>
          </cell>
          <cell r="L2207">
            <v>6.5146990120410905E-2</v>
          </cell>
          <cell r="M2207">
            <v>3606</v>
          </cell>
          <cell r="N2207">
            <v>6.1053603542767305E-7</v>
          </cell>
          <cell r="O2207">
            <v>3616</v>
          </cell>
          <cell r="Q2207">
            <v>3283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  <cell r="I2208">
            <v>3</v>
          </cell>
          <cell r="J2208">
            <v>1.28936812870961E-5</v>
          </cell>
          <cell r="K2208">
            <v>3602</v>
          </cell>
          <cell r="L2208">
            <v>6.5146990120410905E-2</v>
          </cell>
          <cell r="M2208">
            <v>3633</v>
          </cell>
          <cell r="N2208">
            <v>8.39984527426177E-7</v>
          </cell>
          <cell r="O2208">
            <v>3605</v>
          </cell>
          <cell r="Q2208">
            <v>3586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  <cell r="I2209">
            <v>146</v>
          </cell>
          <cell r="J2209">
            <v>2.5847248589859501E-5</v>
          </cell>
          <cell r="K2209">
            <v>3489</v>
          </cell>
          <cell r="L2209">
            <v>57.084904259300302</v>
          </cell>
          <cell r="M2209">
            <v>2170</v>
          </cell>
          <cell r="N2209">
            <v>2.86146984589329E-3</v>
          </cell>
          <cell r="O2209">
            <v>2363</v>
          </cell>
          <cell r="P2209">
            <v>0.1</v>
          </cell>
          <cell r="Q2209">
            <v>1489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  <cell r="I2210">
            <v>154</v>
          </cell>
          <cell r="J2210">
            <v>5.9490980421086697E-5</v>
          </cell>
          <cell r="K2210">
            <v>2790</v>
          </cell>
          <cell r="L2210">
            <v>680.23007474530004</v>
          </cell>
          <cell r="M2210">
            <v>1036</v>
          </cell>
          <cell r="N2210">
            <v>3.81109536539238E-2</v>
          </cell>
          <cell r="O2210">
            <v>1329</v>
          </cell>
          <cell r="P2210">
            <v>0.24</v>
          </cell>
          <cell r="Q2210">
            <v>1099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  <cell r="I2211">
            <v>148</v>
          </cell>
          <cell r="J2211">
            <v>5.6432307504823001E-5</v>
          </cell>
          <cell r="K2211">
            <v>2876</v>
          </cell>
          <cell r="L2211">
            <v>1236.4826647509799</v>
          </cell>
          <cell r="M2211">
            <v>708</v>
          </cell>
          <cell r="N2211">
            <v>6.4558629888094202E-2</v>
          </cell>
          <cell r="O2211">
            <v>1023</v>
          </cell>
          <cell r="P2211">
            <v>4.37</v>
          </cell>
          <cell r="Q2211">
            <v>521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  <cell r="I2212">
            <v>289</v>
          </cell>
          <cell r="J2212">
            <v>6.4596446754371198E-5</v>
          </cell>
          <cell r="K2212">
            <v>2621</v>
          </cell>
          <cell r="L2212">
            <v>1216.6012897222299</v>
          </cell>
          <cell r="M2212">
            <v>719</v>
          </cell>
          <cell r="N2212">
            <v>7.7835868086872304E-2</v>
          </cell>
          <cell r="O2212">
            <v>917</v>
          </cell>
          <cell r="P2212">
            <v>7.07</v>
          </cell>
          <cell r="Q2212">
            <v>452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  <cell r="I2213">
            <v>142</v>
          </cell>
          <cell r="J2213">
            <v>5.3234788925266802E-5</v>
          </cell>
          <cell r="K2213">
            <v>2958</v>
          </cell>
          <cell r="L2213">
            <v>1483.0102660299699</v>
          </cell>
          <cell r="M2213">
            <v>602</v>
          </cell>
          <cell r="N2213">
            <v>7.9256559004603794E-2</v>
          </cell>
          <cell r="O2213">
            <v>910</v>
          </cell>
          <cell r="P2213">
            <v>0.12</v>
          </cell>
          <cell r="Q2213">
            <v>1401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  <cell r="I2214">
            <v>150</v>
          </cell>
          <cell r="J2214">
            <v>6.1928791513613096E-5</v>
          </cell>
          <cell r="K2214">
            <v>2723</v>
          </cell>
          <cell r="L2214">
            <v>1033.1449992461901</v>
          </cell>
          <cell r="M2214">
            <v>804</v>
          </cell>
          <cell r="N2214">
            <v>6.9117860848279894E-2</v>
          </cell>
          <cell r="O2214">
            <v>984</v>
          </cell>
          <cell r="P2214">
            <v>6.65</v>
          </cell>
          <cell r="Q2214">
            <v>464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  <cell r="I2215">
            <v>212</v>
          </cell>
          <cell r="J2215">
            <v>7.3598722199564998E-5</v>
          </cell>
          <cell r="K2215">
            <v>2379</v>
          </cell>
          <cell r="L2215">
            <v>651.08203057811204</v>
          </cell>
          <cell r="M2215">
            <v>1062</v>
          </cell>
          <cell r="N2215">
            <v>7.7543529341960196E-2</v>
          </cell>
          <cell r="O2215">
            <v>921</v>
          </cell>
          <cell r="P2215">
            <v>0.17</v>
          </cell>
          <cell r="Q2215">
            <v>1245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  <cell r="I2216">
            <v>17</v>
          </cell>
          <cell r="J2216">
            <v>1.8998963629629101E-5</v>
          </cell>
          <cell r="K2216">
            <v>3551</v>
          </cell>
          <cell r="L2216">
            <v>6.5827241715262899E-2</v>
          </cell>
          <cell r="M2216">
            <v>3260</v>
          </cell>
          <cell r="N2216">
            <v>1.2575203151070799E-6</v>
          </cell>
          <cell r="O2216">
            <v>3568</v>
          </cell>
          <cell r="P2216">
            <v>0.03</v>
          </cell>
          <cell r="Q2216">
            <v>2281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  <cell r="I2217">
            <v>39</v>
          </cell>
          <cell r="J2217">
            <v>7.0816177366139397E-6</v>
          </cell>
          <cell r="K2217">
            <v>3628</v>
          </cell>
          <cell r="L2217">
            <v>6.5179936778851005E-2</v>
          </cell>
          <cell r="M2217">
            <v>3536</v>
          </cell>
          <cell r="N2217">
            <v>4.6154295668051402E-7</v>
          </cell>
          <cell r="O2217">
            <v>3628</v>
          </cell>
          <cell r="P2217">
            <v>0.02</v>
          </cell>
          <cell r="Q2217">
            <v>2477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  <cell r="I2218">
            <v>57</v>
          </cell>
          <cell r="J2218">
            <v>3.6174099308151501E-5</v>
          </cell>
          <cell r="K2218">
            <v>3330</v>
          </cell>
          <cell r="L2218">
            <v>275.70356103150402</v>
          </cell>
          <cell r="M2218">
            <v>1484</v>
          </cell>
          <cell r="N2218">
            <v>3.1030173239274601E-2</v>
          </cell>
          <cell r="O2218">
            <v>1442</v>
          </cell>
          <cell r="P2218">
            <v>0.02</v>
          </cell>
          <cell r="Q2218">
            <v>2494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  <cell r="I2219">
            <v>99</v>
          </cell>
          <cell r="J2219">
            <v>2.09314369286779E-5</v>
          </cell>
          <cell r="K2219">
            <v>3535</v>
          </cell>
          <cell r="L2219">
            <v>31.905807894814401</v>
          </cell>
          <cell r="M2219">
            <v>2328</v>
          </cell>
          <cell r="N2219">
            <v>1.80531882940328E-3</v>
          </cell>
          <cell r="O2219">
            <v>2503</v>
          </cell>
          <cell r="P2219">
            <v>0.03</v>
          </cell>
          <cell r="Q2219">
            <v>2284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  <cell r="I2220">
            <v>16</v>
          </cell>
          <cell r="J2220">
            <v>7.3476759325785597E-5</v>
          </cell>
          <cell r="K2220">
            <v>2384</v>
          </cell>
          <cell r="L2220">
            <v>2563.9177011737602</v>
          </cell>
          <cell r="M2220">
            <v>338</v>
          </cell>
          <cell r="N2220">
            <v>0.17909991112111101</v>
          </cell>
          <cell r="O2220">
            <v>403</v>
          </cell>
          <cell r="P2220">
            <v>7.0000000000000007E-2</v>
          </cell>
          <cell r="Q2220">
            <v>1748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  <cell r="I2221">
            <v>6</v>
          </cell>
          <cell r="J2221">
            <v>3.0450956880182801E-5</v>
          </cell>
          <cell r="K2221">
            <v>3423</v>
          </cell>
          <cell r="L2221">
            <v>729.29338421051705</v>
          </cell>
          <cell r="M2221">
            <v>991</v>
          </cell>
          <cell r="N2221">
            <v>4.2463594976663598E-2</v>
          </cell>
          <cell r="O2221">
            <v>1261</v>
          </cell>
          <cell r="Q2221">
            <v>2828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  <cell r="I2222">
            <v>4</v>
          </cell>
          <cell r="J2222">
            <v>6.8458366968115997E-5</v>
          </cell>
          <cell r="K2222">
            <v>2523</v>
          </cell>
          <cell r="L2222">
            <v>0.113153388723731</v>
          </cell>
          <cell r="M2222">
            <v>2931</v>
          </cell>
          <cell r="N2222">
            <v>7.8772332915409799E-6</v>
          </cell>
          <cell r="O2222">
            <v>3128</v>
          </cell>
          <cell r="Q2222">
            <v>3562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  <cell r="I2223">
            <v>41</v>
          </cell>
          <cell r="J2223">
            <v>6.7078568308050505E-5</v>
          </cell>
          <cell r="K2223">
            <v>2555</v>
          </cell>
          <cell r="L2223">
            <v>1192.29584878062</v>
          </cell>
          <cell r="M2223">
            <v>736</v>
          </cell>
          <cell r="N2223">
            <v>7.9940517026813596E-2</v>
          </cell>
          <cell r="O2223">
            <v>900</v>
          </cell>
          <cell r="Q2223">
            <v>3054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  <cell r="I2224">
            <v>42</v>
          </cell>
          <cell r="J2224">
            <v>6.1931207666220402E-5</v>
          </cell>
          <cell r="K2224">
            <v>2722</v>
          </cell>
          <cell r="L2224">
            <v>240.17526297892101</v>
          </cell>
          <cell r="M2224">
            <v>1567</v>
          </cell>
          <cell r="N2224">
            <v>2.70151323243846E-2</v>
          </cell>
          <cell r="O2224">
            <v>1514</v>
          </cell>
          <cell r="P2224">
            <v>0</v>
          </cell>
          <cell r="Q2224">
            <v>2622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  <cell r="I2225">
            <v>132</v>
          </cell>
          <cell r="J2225">
            <v>6.3068447314379995E-5</v>
          </cell>
          <cell r="K2225">
            <v>2679</v>
          </cell>
          <cell r="L2225">
            <v>1552.52129116064</v>
          </cell>
          <cell r="M2225">
            <v>577</v>
          </cell>
          <cell r="N2225">
            <v>9.6889505768145007E-2</v>
          </cell>
          <cell r="O2225">
            <v>781</v>
          </cell>
          <cell r="P2225">
            <v>0.06</v>
          </cell>
          <cell r="Q2225">
            <v>1781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  <cell r="I2226">
            <v>23</v>
          </cell>
          <cell r="J2226">
            <v>7.2240405485069403E-5</v>
          </cell>
          <cell r="K2226">
            <v>2412</v>
          </cell>
          <cell r="L2226">
            <v>1911.8814959318699</v>
          </cell>
          <cell r="M2226">
            <v>472</v>
          </cell>
          <cell r="N2226">
            <v>0.14680997193793899</v>
          </cell>
          <cell r="O2226">
            <v>539</v>
          </cell>
          <cell r="P2226">
            <v>0.92</v>
          </cell>
          <cell r="Q2226">
            <v>746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  <cell r="I2227">
            <v>30</v>
          </cell>
          <cell r="J2227">
            <v>9.7321458619822199E-5</v>
          </cell>
          <cell r="K2227">
            <v>1705</v>
          </cell>
          <cell r="L2227">
            <v>2091.1208812800501</v>
          </cell>
          <cell r="M2227">
            <v>429</v>
          </cell>
          <cell r="N2227">
            <v>0.170167182993474</v>
          </cell>
          <cell r="O2227">
            <v>434</v>
          </cell>
          <cell r="P2227">
            <v>0</v>
          </cell>
          <cell r="Q2227">
            <v>2631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  <cell r="I2228">
            <v>109</v>
          </cell>
          <cell r="J2228">
            <v>8.2091735357692799E-5</v>
          </cell>
          <cell r="K2228">
            <v>2149</v>
          </cell>
          <cell r="L2228">
            <v>1862.5151312790499</v>
          </cell>
          <cell r="M2228">
            <v>486</v>
          </cell>
          <cell r="N2228">
            <v>0.14496114024967199</v>
          </cell>
          <cell r="O2228">
            <v>547</v>
          </cell>
          <cell r="P2228">
            <v>0.19</v>
          </cell>
          <cell r="Q2228">
            <v>1171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  <cell r="I2229">
            <v>29</v>
          </cell>
          <cell r="J2229">
            <v>8.7945697876940697E-5</v>
          </cell>
          <cell r="K2229">
            <v>1983</v>
          </cell>
          <cell r="L2229">
            <v>551.95624680328899</v>
          </cell>
          <cell r="M2229">
            <v>1142</v>
          </cell>
          <cell r="N2229">
            <v>3.6987640605125903E-2</v>
          </cell>
          <cell r="O2229">
            <v>1340</v>
          </cell>
          <cell r="P2229">
            <v>4.74</v>
          </cell>
          <cell r="Q2229">
            <v>508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  <cell r="I2230">
            <v>292</v>
          </cell>
          <cell r="J2230">
            <v>5.99900150144308E-5</v>
          </cell>
          <cell r="K2230">
            <v>2778</v>
          </cell>
          <cell r="L2230">
            <v>2624.8703145038698</v>
          </cell>
          <cell r="M2230">
            <v>325</v>
          </cell>
          <cell r="N2230">
            <v>0.15187989742925001</v>
          </cell>
          <cell r="O2230">
            <v>508</v>
          </cell>
          <cell r="P2230">
            <v>0.11</v>
          </cell>
          <cell r="Q2230">
            <v>1419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  <cell r="I2231">
            <v>39</v>
          </cell>
          <cell r="J2231">
            <v>7.05206751406781E-5</v>
          </cell>
          <cell r="K2231">
            <v>2455</v>
          </cell>
          <cell r="L2231">
            <v>1674.57058539984</v>
          </cell>
          <cell r="M2231">
            <v>532</v>
          </cell>
          <cell r="N2231">
            <v>0.118416790221664</v>
          </cell>
          <cell r="O2231">
            <v>656</v>
          </cell>
          <cell r="P2231">
            <v>0.13</v>
          </cell>
          <cell r="Q2231">
            <v>1344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  <cell r="I2232">
            <v>101</v>
          </cell>
          <cell r="J2232">
            <v>1.1488759747408E-4</v>
          </cell>
          <cell r="K2232">
            <v>1302</v>
          </cell>
          <cell r="L2232">
            <v>1611.55808921525</v>
          </cell>
          <cell r="M2232">
            <v>558</v>
          </cell>
          <cell r="N2232">
            <v>0.17314246779468001</v>
          </cell>
          <cell r="O2232">
            <v>425</v>
          </cell>
          <cell r="P2232">
            <v>0.05</v>
          </cell>
          <cell r="Q2232">
            <v>2025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  <cell r="I2233">
            <v>34</v>
          </cell>
          <cell r="J2233">
            <v>8.1804212558464202E-5</v>
          </cell>
          <cell r="K2233">
            <v>2158</v>
          </cell>
          <cell r="L2233">
            <v>2.8622581538032001</v>
          </cell>
          <cell r="M2233">
            <v>2816</v>
          </cell>
          <cell r="N2233">
            <v>1.9566272544339899E-4</v>
          </cell>
          <cell r="O2233">
            <v>2840</v>
          </cell>
          <cell r="P2233">
            <v>4.42</v>
          </cell>
          <cell r="Q2233">
            <v>520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  <cell r="I2234">
            <v>50</v>
          </cell>
          <cell r="J2234">
            <v>1.3383255740336599E-4</v>
          </cell>
          <cell r="K2234">
            <v>946</v>
          </cell>
          <cell r="L2234">
            <v>3.8677383399009702</v>
          </cell>
          <cell r="M2234">
            <v>2780</v>
          </cell>
          <cell r="N2234">
            <v>3.6141247303909902E-4</v>
          </cell>
          <cell r="O2234">
            <v>2777</v>
          </cell>
          <cell r="P2234">
            <v>11.02</v>
          </cell>
          <cell r="Q2234">
            <v>391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  <cell r="I2235">
            <v>113</v>
          </cell>
          <cell r="J2235">
            <v>1.30325621711079E-4</v>
          </cell>
          <cell r="K2235">
            <v>1004</v>
          </cell>
          <cell r="L2235">
            <v>8.2658632793917004</v>
          </cell>
          <cell r="M2235">
            <v>2664</v>
          </cell>
          <cell r="N2235">
            <v>1.2973909021253001E-3</v>
          </cell>
          <cell r="O2235">
            <v>2583</v>
          </cell>
          <cell r="P2235">
            <v>9.77</v>
          </cell>
          <cell r="Q2235">
            <v>404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  <cell r="I2236">
            <v>28</v>
          </cell>
          <cell r="J2236">
            <v>1.2555219213286999E-4</v>
          </cell>
          <cell r="K2236">
            <v>1088</v>
          </cell>
          <cell r="L2236">
            <v>76.008208002356596</v>
          </cell>
          <cell r="M2236">
            <v>2062</v>
          </cell>
          <cell r="N2236">
            <v>1.02374393755684E-2</v>
          </cell>
          <cell r="O2236">
            <v>1949</v>
          </cell>
          <cell r="Q2236">
            <v>3451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  <cell r="I2237">
            <v>6</v>
          </cell>
          <cell r="J2237">
            <v>4.1439450342295398E-5</v>
          </cell>
          <cell r="K2237">
            <v>3234</v>
          </cell>
          <cell r="L2237">
            <v>6.5361143400271701E-2</v>
          </cell>
          <cell r="M2237">
            <v>3435</v>
          </cell>
          <cell r="N2237">
            <v>2.7133811744290699E-6</v>
          </cell>
          <cell r="O2237">
            <v>3439</v>
          </cell>
          <cell r="P2237">
            <v>0.03</v>
          </cell>
          <cell r="Q2237">
            <v>2372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  <cell r="I2238">
            <v>79</v>
          </cell>
          <cell r="J2238">
            <v>1.6776633501882599E-4</v>
          </cell>
          <cell r="K2238">
            <v>576</v>
          </cell>
          <cell r="L2238">
            <v>81.287825224547703</v>
          </cell>
          <cell r="M2238">
            <v>2042</v>
          </cell>
          <cell r="N2238">
            <v>1.5542041528540799E-2</v>
          </cell>
          <cell r="O2238">
            <v>1767</v>
          </cell>
          <cell r="P2238">
            <v>0.36</v>
          </cell>
          <cell r="Q2238">
            <v>968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  <cell r="I2239">
            <v>40</v>
          </cell>
          <cell r="J2239">
            <v>7.5687208664021401E-5</v>
          </cell>
          <cell r="K2239">
            <v>2316</v>
          </cell>
          <cell r="L2239">
            <v>118.03462626747699</v>
          </cell>
          <cell r="M2239">
            <v>1881</v>
          </cell>
          <cell r="N2239">
            <v>6.36220414355247E-3</v>
          </cell>
          <cell r="O2239">
            <v>2137</v>
          </cell>
          <cell r="P2239">
            <v>0.01</v>
          </cell>
          <cell r="Q2239">
            <v>2594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  <cell r="I2240">
            <v>162</v>
          </cell>
          <cell r="J2240">
            <v>8.5220918759887303E-5</v>
          </cell>
          <cell r="K2240">
            <v>2050</v>
          </cell>
          <cell r="L2240">
            <v>11.5064780965079</v>
          </cell>
          <cell r="M2240">
            <v>2597</v>
          </cell>
          <cell r="N2240">
            <v>9.6084373224047102E-4</v>
          </cell>
          <cell r="O2240">
            <v>2644</v>
          </cell>
          <cell r="P2240">
            <v>20.38</v>
          </cell>
          <cell r="Q2240">
            <v>306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  <cell r="I2241">
            <v>115</v>
          </cell>
          <cell r="J2241">
            <v>5.7752054830085701E-5</v>
          </cell>
          <cell r="K2241">
            <v>2842</v>
          </cell>
          <cell r="L2241">
            <v>48.200790585447898</v>
          </cell>
          <cell r="M2241">
            <v>2220</v>
          </cell>
          <cell r="N2241">
            <v>2.8980528456237901E-3</v>
          </cell>
          <cell r="O2241">
            <v>2360</v>
          </cell>
          <cell r="P2241">
            <v>0.08</v>
          </cell>
          <cell r="Q2241">
            <v>1633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  <cell r="I2242">
            <v>31</v>
          </cell>
          <cell r="J2242">
            <v>1.16987238288857E-4</v>
          </cell>
          <cell r="K2242">
            <v>1250</v>
          </cell>
          <cell r="L2242">
            <v>264.13326272432602</v>
          </cell>
          <cell r="M2242">
            <v>1511</v>
          </cell>
          <cell r="N2242">
            <v>2.9281353978823199E-2</v>
          </cell>
          <cell r="O2242">
            <v>1479</v>
          </cell>
          <cell r="P2242">
            <v>0.04</v>
          </cell>
          <cell r="Q2242">
            <v>2067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  <cell r="I2243">
            <v>21</v>
          </cell>
          <cell r="J2243">
            <v>1.2954643456656101E-4</v>
          </cell>
          <cell r="K2243">
            <v>1018</v>
          </cell>
          <cell r="L2243">
            <v>6.1576226009499404</v>
          </cell>
          <cell r="M2243">
            <v>2711</v>
          </cell>
          <cell r="N2243">
            <v>6.2773749233150104E-4</v>
          </cell>
          <cell r="O2243">
            <v>2700</v>
          </cell>
          <cell r="Q2243">
            <v>3075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  <cell r="I2244">
            <v>334</v>
          </cell>
          <cell r="J2244">
            <v>7.3226294892057001E-5</v>
          </cell>
          <cell r="K2244">
            <v>2389</v>
          </cell>
          <cell r="L2244">
            <v>2975.77952899202</v>
          </cell>
          <cell r="M2244">
            <v>271</v>
          </cell>
          <cell r="N2244">
            <v>0.19404491102705901</v>
          </cell>
          <cell r="O2244">
            <v>352</v>
          </cell>
          <cell r="P2244">
            <v>0.06</v>
          </cell>
          <cell r="Q2244">
            <v>1784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  <cell r="I2245">
            <v>116</v>
          </cell>
          <cell r="J2245">
            <v>5.8959551049491298E-5</v>
          </cell>
          <cell r="K2245">
            <v>2808</v>
          </cell>
          <cell r="L2245">
            <v>3212.8960053789401</v>
          </cell>
          <cell r="M2245">
            <v>236</v>
          </cell>
          <cell r="N2245">
            <v>0.17295057569481001</v>
          </cell>
          <cell r="O2245">
            <v>426</v>
          </cell>
          <cell r="P2245">
            <v>2.25</v>
          </cell>
          <cell r="Q2245">
            <v>617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  <cell r="I2246">
            <v>169</v>
          </cell>
          <cell r="J2246">
            <v>1.20304705236798E-4</v>
          </cell>
          <cell r="K2246">
            <v>1180</v>
          </cell>
          <cell r="L2246">
            <v>594.44795418403601</v>
          </cell>
          <cell r="M2246">
            <v>1107</v>
          </cell>
          <cell r="N2246">
            <v>6.2159264420749698E-2</v>
          </cell>
          <cell r="O2246">
            <v>1041</v>
          </cell>
          <cell r="P2246">
            <v>0.09</v>
          </cell>
          <cell r="Q2246">
            <v>1570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  <cell r="I2247">
            <v>113</v>
          </cell>
          <cell r="J2247">
            <v>7.6413676225432395E-5</v>
          </cell>
          <cell r="K2247">
            <v>2296</v>
          </cell>
          <cell r="L2247">
            <v>2401.1977062022502</v>
          </cell>
          <cell r="M2247">
            <v>361</v>
          </cell>
          <cell r="N2247">
            <v>0.146342766227638</v>
          </cell>
          <cell r="O2247">
            <v>542</v>
          </cell>
          <cell r="Q2247">
            <v>3021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  <cell r="I2248">
            <v>12</v>
          </cell>
          <cell r="J2248">
            <v>1.4394763062834101E-4</v>
          </cell>
          <cell r="K2248">
            <v>815</v>
          </cell>
          <cell r="L2248">
            <v>2252.1128365139598</v>
          </cell>
          <cell r="M2248">
            <v>392</v>
          </cell>
          <cell r="N2248">
            <v>0.31954387172433502</v>
          </cell>
          <cell r="O2248">
            <v>119</v>
          </cell>
          <cell r="Q2248">
            <v>3361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  <cell r="I2249">
            <v>3</v>
          </cell>
          <cell r="J2249">
            <v>1.4320455132595499E-4</v>
          </cell>
          <cell r="K2249">
            <v>822</v>
          </cell>
          <cell r="L2249">
            <v>1757.13874780335</v>
          </cell>
          <cell r="M2249">
            <v>513</v>
          </cell>
          <cell r="N2249">
            <v>0.27287493087562698</v>
          </cell>
          <cell r="O2249">
            <v>174</v>
          </cell>
          <cell r="Q2249">
            <v>3474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  <cell r="I2250">
            <v>129</v>
          </cell>
          <cell r="J2250">
            <v>6.4995661612931701E-5</v>
          </cell>
          <cell r="K2250">
            <v>2610</v>
          </cell>
          <cell r="L2250">
            <v>1615.1565159724601</v>
          </cell>
          <cell r="M2250">
            <v>556</v>
          </cell>
          <cell r="N2250">
            <v>0.10699817481024899</v>
          </cell>
          <cell r="O2250">
            <v>725</v>
          </cell>
          <cell r="P2250">
            <v>0.06</v>
          </cell>
          <cell r="Q2250">
            <v>1828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  <cell r="I2251">
            <v>46</v>
          </cell>
          <cell r="J2251">
            <v>1.1792116848759401E-4</v>
          </cell>
          <cell r="K2251">
            <v>1230</v>
          </cell>
          <cell r="L2251">
            <v>448.36258124075101</v>
          </cell>
          <cell r="M2251">
            <v>1251</v>
          </cell>
          <cell r="N2251">
            <v>9.9652395000056904E-2</v>
          </cell>
          <cell r="O2251">
            <v>767</v>
          </cell>
          <cell r="P2251">
            <v>1.81</v>
          </cell>
          <cell r="Q2251">
            <v>642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  <cell r="I2252">
            <v>29</v>
          </cell>
          <cell r="J2252">
            <v>1.3445263413876899E-4</v>
          </cell>
          <cell r="K2252">
            <v>936</v>
          </cell>
          <cell r="L2252">
            <v>2737.1841476925501</v>
          </cell>
          <cell r="M2252">
            <v>306</v>
          </cell>
          <cell r="N2252">
            <v>0.40712355224880997</v>
          </cell>
          <cell r="O2252">
            <v>54</v>
          </cell>
          <cell r="Q2252">
            <v>3456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  <cell r="I2253">
            <v>8</v>
          </cell>
          <cell r="J2253">
            <v>7.1493753694085104E-5</v>
          </cell>
          <cell r="K2253">
            <v>2432</v>
          </cell>
          <cell r="L2253">
            <v>670.40081094437505</v>
          </cell>
          <cell r="M2253">
            <v>1043</v>
          </cell>
          <cell r="N2253">
            <v>3.2390230387062499E-2</v>
          </cell>
          <cell r="O2253">
            <v>1417</v>
          </cell>
          <cell r="Q2253">
            <v>3282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  <cell r="I2254">
            <v>2</v>
          </cell>
          <cell r="J2254">
            <v>1.7126682359958E-4</v>
          </cell>
          <cell r="K2254">
            <v>555</v>
          </cell>
          <cell r="L2254">
            <v>1962.7321461950701</v>
          </cell>
          <cell r="M2254">
            <v>461</v>
          </cell>
          <cell r="N2254">
            <v>0.35138277727408201</v>
          </cell>
          <cell r="O2254">
            <v>95</v>
          </cell>
          <cell r="P2254">
            <v>2.89</v>
          </cell>
          <cell r="Q2254">
            <v>573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  <cell r="I2255">
            <v>233</v>
          </cell>
          <cell r="J2255">
            <v>8.8981593869815595E-5</v>
          </cell>
          <cell r="K2255">
            <v>1950</v>
          </cell>
          <cell r="L2255">
            <v>1305.1154589509199</v>
          </cell>
          <cell r="M2255">
            <v>679</v>
          </cell>
          <cell r="N2255">
            <v>0.109885242228922</v>
          </cell>
          <cell r="O2255">
            <v>714</v>
          </cell>
          <cell r="P2255">
            <v>0.09</v>
          </cell>
          <cell r="Q2255">
            <v>1553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  <cell r="I2256">
            <v>368</v>
          </cell>
          <cell r="J2256">
            <v>1.16356599044713E-4</v>
          </cell>
          <cell r="K2256">
            <v>1263</v>
          </cell>
          <cell r="L2256">
            <v>1613.8230756566199</v>
          </cell>
          <cell r="M2256">
            <v>557</v>
          </cell>
          <cell r="N2256">
            <v>0.18877190419783299</v>
          </cell>
          <cell r="O2256">
            <v>374</v>
          </cell>
          <cell r="P2256">
            <v>0.04</v>
          </cell>
          <cell r="Q2256">
            <v>2078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  <cell r="I2257">
            <v>123</v>
          </cell>
          <cell r="J2257">
            <v>1.1430569302916101E-4</v>
          </cell>
          <cell r="K2257">
            <v>1312</v>
          </cell>
          <cell r="L2257">
            <v>2157.6906626469299</v>
          </cell>
          <cell r="M2257">
            <v>410</v>
          </cell>
          <cell r="N2257">
            <v>0.241135317130108</v>
          </cell>
          <cell r="O2257">
            <v>234</v>
          </cell>
          <cell r="Q2257">
            <v>3066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  <cell r="I2258">
            <v>27</v>
          </cell>
          <cell r="J2258">
            <v>9.0400765017235502E-5</v>
          </cell>
          <cell r="K2258">
            <v>1902</v>
          </cell>
          <cell r="L2258">
            <v>716.24067124370004</v>
          </cell>
          <cell r="M2258">
            <v>1006</v>
          </cell>
          <cell r="N2258">
            <v>5.3840855270304397E-2</v>
          </cell>
          <cell r="O2258">
            <v>1136</v>
          </cell>
          <cell r="P2258">
            <v>0.03</v>
          </cell>
          <cell r="Q2258">
            <v>2270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  <cell r="I2259">
            <v>75</v>
          </cell>
          <cell r="J2259">
            <v>1.4922154145703299E-4</v>
          </cell>
          <cell r="K2259">
            <v>747</v>
          </cell>
          <cell r="L2259">
            <v>1168.35263683006</v>
          </cell>
          <cell r="M2259">
            <v>746</v>
          </cell>
          <cell r="N2259">
            <v>0.19502913114364601</v>
          </cell>
          <cell r="O2259">
            <v>347</v>
          </cell>
          <cell r="P2259">
            <v>0.08</v>
          </cell>
          <cell r="Q2259">
            <v>1642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  <cell r="I2260">
            <v>6</v>
          </cell>
          <cell r="J2260">
            <v>1.0285580780570499E-4</v>
          </cell>
          <cell r="K2260">
            <v>1574</v>
          </cell>
          <cell r="L2260">
            <v>1821.9133830246401</v>
          </cell>
          <cell r="M2260">
            <v>500</v>
          </cell>
          <cell r="N2260">
            <v>0.19327933835251401</v>
          </cell>
          <cell r="O2260">
            <v>357</v>
          </cell>
          <cell r="Q2260">
            <v>3579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  <cell r="I2261">
            <v>4</v>
          </cell>
          <cell r="J2261">
            <v>1.1059227927034899E-4</v>
          </cell>
          <cell r="K2261">
            <v>1397</v>
          </cell>
          <cell r="L2261">
            <v>1327.4203087506401</v>
          </cell>
          <cell r="M2261">
            <v>669</v>
          </cell>
          <cell r="N2261">
            <v>7.0817967375215105E-2</v>
          </cell>
          <cell r="O2261">
            <v>973</v>
          </cell>
          <cell r="Q2261">
            <v>3334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  <cell r="I2262">
            <v>11</v>
          </cell>
          <cell r="J2262">
            <v>1.4984067026737401E-4</v>
          </cell>
          <cell r="K2262">
            <v>739</v>
          </cell>
          <cell r="L2262">
            <v>1023.64117325128</v>
          </cell>
          <cell r="M2262">
            <v>812</v>
          </cell>
          <cell r="N2262">
            <v>0.13273659918465799</v>
          </cell>
          <cell r="O2262">
            <v>595</v>
          </cell>
          <cell r="P2262">
            <v>0.08</v>
          </cell>
          <cell r="Q2262">
            <v>1591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  <cell r="I2263">
            <v>67</v>
          </cell>
          <cell r="J2263">
            <v>1.02019212108779E-4</v>
          </cell>
          <cell r="K2263">
            <v>1603</v>
          </cell>
          <cell r="L2263">
            <v>2904.9799534533699</v>
          </cell>
          <cell r="M2263">
            <v>289</v>
          </cell>
          <cell r="N2263">
            <v>0.295031356723292</v>
          </cell>
          <cell r="O2263">
            <v>140</v>
          </cell>
          <cell r="P2263">
            <v>7.0000000000000007E-2</v>
          </cell>
          <cell r="Q2263">
            <v>1732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  <cell r="I2264">
            <v>136</v>
          </cell>
          <cell r="J2264">
            <v>1.53853063426033E-4</v>
          </cell>
          <cell r="K2264">
            <v>710</v>
          </cell>
          <cell r="L2264">
            <v>117.418942284125</v>
          </cell>
          <cell r="M2264">
            <v>1885</v>
          </cell>
          <cell r="N2264">
            <v>1.5386590965506101E-2</v>
          </cell>
          <cell r="O2264">
            <v>1773</v>
          </cell>
          <cell r="P2264">
            <v>0.14000000000000001</v>
          </cell>
          <cell r="Q2264">
            <v>1331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  <cell r="I2265">
            <v>169</v>
          </cell>
          <cell r="J2265">
            <v>1.6343217552752099E-4</v>
          </cell>
          <cell r="K2265">
            <v>606</v>
          </cell>
          <cell r="L2265">
            <v>803.74846266860698</v>
          </cell>
          <cell r="M2265">
            <v>937</v>
          </cell>
          <cell r="N2265">
            <v>7.1511745966323995E-2</v>
          </cell>
          <cell r="O2265">
            <v>968</v>
          </cell>
          <cell r="P2265">
            <v>0.08</v>
          </cell>
          <cell r="Q2265">
            <v>1646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  <cell r="I2266">
            <v>98</v>
          </cell>
          <cell r="J2266">
            <v>1.36086430110171E-4</v>
          </cell>
          <cell r="K2266">
            <v>918</v>
          </cell>
          <cell r="L2266">
            <v>2689.4423389259</v>
          </cell>
          <cell r="M2266">
            <v>314</v>
          </cell>
          <cell r="N2266">
            <v>0.25990602019842701</v>
          </cell>
          <cell r="O2266">
            <v>198</v>
          </cell>
          <cell r="P2266">
            <v>1.45</v>
          </cell>
          <cell r="Q2266">
            <v>674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  <cell r="I2267">
            <v>232</v>
          </cell>
          <cell r="J2267">
            <v>9.5356895628781303E-5</v>
          </cell>
          <cell r="K2267">
            <v>1749</v>
          </cell>
          <cell r="L2267">
            <v>1437.1718933756799</v>
          </cell>
          <cell r="M2267">
            <v>620</v>
          </cell>
          <cell r="N2267">
            <v>0.14346880953763899</v>
          </cell>
          <cell r="O2267">
            <v>556</v>
          </cell>
          <cell r="P2267">
            <v>0.06</v>
          </cell>
          <cell r="Q2267">
            <v>1912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  <cell r="I2268">
            <v>261</v>
          </cell>
          <cell r="J2268">
            <v>1.28473355317408E-4</v>
          </cell>
          <cell r="K2268">
            <v>1038</v>
          </cell>
          <cell r="L2268">
            <v>750.29915997699197</v>
          </cell>
          <cell r="M2268">
            <v>975</v>
          </cell>
          <cell r="N2268">
            <v>6.9495329325340999E-2</v>
          </cell>
          <cell r="O2268">
            <v>981</v>
          </cell>
          <cell r="P2268">
            <v>0.21</v>
          </cell>
          <cell r="Q2268">
            <v>1153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  <cell r="I2269">
            <v>641</v>
          </cell>
          <cell r="J2269">
            <v>1.16311331561291E-4</v>
          </cell>
          <cell r="K2269">
            <v>1264</v>
          </cell>
          <cell r="L2269">
            <v>3934.2214097216302</v>
          </cell>
          <cell r="M2269">
            <v>153</v>
          </cell>
          <cell r="N2269">
            <v>0.42184524936932599</v>
          </cell>
          <cell r="O2269">
            <v>49</v>
          </cell>
          <cell r="P2269">
            <v>0.4</v>
          </cell>
          <cell r="Q2269">
            <v>943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  <cell r="I2270">
            <v>15</v>
          </cell>
          <cell r="J2270">
            <v>1.3669781661259801E-4</v>
          </cell>
          <cell r="K2270">
            <v>912</v>
          </cell>
          <cell r="L2270">
            <v>145.85307887072801</v>
          </cell>
          <cell r="M2270">
            <v>1790</v>
          </cell>
          <cell r="N2270">
            <v>2.9647629681635999E-2</v>
          </cell>
          <cell r="O2270">
            <v>1470</v>
          </cell>
          <cell r="P2270">
            <v>0.03</v>
          </cell>
          <cell r="Q2270">
            <v>2247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  <cell r="I2271">
            <v>38</v>
          </cell>
          <cell r="J2271">
            <v>2.0156868786695001E-4</v>
          </cell>
          <cell r="K2271">
            <v>391</v>
          </cell>
          <cell r="L2271">
            <v>1548.9968768638</v>
          </cell>
          <cell r="M2271">
            <v>580</v>
          </cell>
          <cell r="N2271">
            <v>0.21643806616686001</v>
          </cell>
          <cell r="O2271">
            <v>290</v>
          </cell>
          <cell r="P2271">
            <v>7.0000000000000007E-2</v>
          </cell>
          <cell r="Q2271">
            <v>1689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  <cell r="I2272">
            <v>1</v>
          </cell>
          <cell r="J2272">
            <v>3.9685034425929102E-4</v>
          </cell>
          <cell r="K2272">
            <v>69</v>
          </cell>
          <cell r="L2272">
            <v>7972.4858445398104</v>
          </cell>
          <cell r="M2272">
            <v>5</v>
          </cell>
          <cell r="N2272">
            <v>3.1638837520079499</v>
          </cell>
          <cell r="O2272">
            <v>1</v>
          </cell>
          <cell r="Q2272">
            <v>3570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  <cell r="I2273">
            <v>221</v>
          </cell>
          <cell r="J2273">
            <v>9.7751815286191199E-5</v>
          </cell>
          <cell r="K2273">
            <v>1698</v>
          </cell>
          <cell r="L2273">
            <v>3321.0393964148402</v>
          </cell>
          <cell r="M2273">
            <v>222</v>
          </cell>
          <cell r="N2273">
            <v>0.27852194552886</v>
          </cell>
          <cell r="O2273">
            <v>160</v>
          </cell>
          <cell r="P2273">
            <v>0.1</v>
          </cell>
          <cell r="Q2273">
            <v>1499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  <cell r="I2274">
            <v>192</v>
          </cell>
          <cell r="J2274">
            <v>8.4909095419131902E-5</v>
          </cell>
          <cell r="K2274">
            <v>2064</v>
          </cell>
          <cell r="L2274">
            <v>4929.5025941357999</v>
          </cell>
          <cell r="M2274">
            <v>80</v>
          </cell>
          <cell r="N2274">
            <v>0.39094095264745299</v>
          </cell>
          <cell r="O2274">
            <v>65</v>
          </cell>
          <cell r="P2274">
            <v>0.18</v>
          </cell>
          <cell r="Q2274">
            <v>1222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  <cell r="I2275">
            <v>164</v>
          </cell>
          <cell r="J2275">
            <v>1.4109221713183901E-4</v>
          </cell>
          <cell r="K2275">
            <v>852</v>
          </cell>
          <cell r="L2275">
            <v>1638.3807490438101</v>
          </cell>
          <cell r="M2275">
            <v>548</v>
          </cell>
          <cell r="N2275">
            <v>0.23182177282757899</v>
          </cell>
          <cell r="O2275">
            <v>255</v>
          </cell>
          <cell r="P2275">
            <v>0.08</v>
          </cell>
          <cell r="Q2275">
            <v>1577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  <cell r="I2276">
            <v>68</v>
          </cell>
          <cell r="J2276">
            <v>1.16615632604781E-4</v>
          </cell>
          <cell r="K2276">
            <v>1257</v>
          </cell>
          <cell r="L2276">
            <v>0.76370181351282995</v>
          </cell>
          <cell r="M2276">
            <v>2904</v>
          </cell>
          <cell r="N2276">
            <v>1.0618454159242701E-4</v>
          </cell>
          <cell r="O2276">
            <v>2875</v>
          </cell>
          <cell r="P2276">
            <v>7.0000000000000007E-2</v>
          </cell>
          <cell r="Q2276">
            <v>1685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  <cell r="I2277">
            <v>4</v>
          </cell>
          <cell r="J2277">
            <v>8.7563421402592198E-5</v>
          </cell>
          <cell r="K2277">
            <v>1998</v>
          </cell>
          <cell r="L2277">
            <v>6.6111988150505396E-2</v>
          </cell>
          <cell r="M2277">
            <v>3187</v>
          </cell>
          <cell r="N2277">
            <v>5.7731346124156404E-6</v>
          </cell>
          <cell r="O2277">
            <v>3224</v>
          </cell>
          <cell r="Q2277">
            <v>2987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  <cell r="I2278">
            <v>91</v>
          </cell>
          <cell r="J2278">
            <v>1.2173554137257E-4</v>
          </cell>
          <cell r="K2278">
            <v>1151</v>
          </cell>
          <cell r="L2278">
            <v>1.6330383053342199</v>
          </cell>
          <cell r="M2278">
            <v>2857</v>
          </cell>
          <cell r="N2278">
            <v>1.7917389353358599E-4</v>
          </cell>
          <cell r="O2278">
            <v>2846</v>
          </cell>
          <cell r="Q2278">
            <v>2922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  <cell r="I2279">
            <v>207</v>
          </cell>
          <cell r="J2279">
            <v>1.62798916710581E-4</v>
          </cell>
          <cell r="K2279">
            <v>614</v>
          </cell>
          <cell r="L2279">
            <v>14.0752335295681</v>
          </cell>
          <cell r="M2279">
            <v>2547</v>
          </cell>
          <cell r="N2279">
            <v>2.4209333818242498E-3</v>
          </cell>
          <cell r="O2279">
            <v>2420</v>
          </cell>
          <cell r="P2279">
            <v>126.01</v>
          </cell>
          <cell r="Q2279">
            <v>10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  <cell r="I2280">
            <v>271</v>
          </cell>
          <cell r="J2280">
            <v>1.7816936473267201E-4</v>
          </cell>
          <cell r="K2280">
            <v>517</v>
          </cell>
          <cell r="L2280">
            <v>43.306964248248299</v>
          </cell>
          <cell r="M2280">
            <v>2257</v>
          </cell>
          <cell r="N2280">
            <v>3.5788644891140702E-3</v>
          </cell>
          <cell r="O2280">
            <v>2289</v>
          </cell>
          <cell r="P2280">
            <v>173.81</v>
          </cell>
          <cell r="Q2280">
            <v>3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  <cell r="I2281">
            <v>63</v>
          </cell>
          <cell r="J2281">
            <v>7.2173379781556099E-5</v>
          </cell>
          <cell r="K2281">
            <v>2413</v>
          </cell>
          <cell r="L2281">
            <v>803.56820001541098</v>
          </cell>
          <cell r="M2281">
            <v>938</v>
          </cell>
          <cell r="N2281">
            <v>6.1335782860137002E-2</v>
          </cell>
          <cell r="O2281">
            <v>1050</v>
          </cell>
          <cell r="P2281">
            <v>23.56</v>
          </cell>
          <cell r="Q2281">
            <v>283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  <cell r="I2282">
            <v>21</v>
          </cell>
          <cell r="J2282">
            <v>1.56546877192073E-4</v>
          </cell>
          <cell r="K2282">
            <v>679</v>
          </cell>
          <cell r="L2282">
            <v>141.55319655071199</v>
          </cell>
          <cell r="M2282">
            <v>1807</v>
          </cell>
          <cell r="N2282">
            <v>2.3167711420893699E-2</v>
          </cell>
          <cell r="O2282">
            <v>1599</v>
          </cell>
          <cell r="P2282">
            <v>17.989999999999998</v>
          </cell>
          <cell r="Q2282">
            <v>328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  <cell r="I2283">
            <v>183</v>
          </cell>
          <cell r="J2283">
            <v>1.10064439602448E-4</v>
          </cell>
          <cell r="K2283">
            <v>1410</v>
          </cell>
          <cell r="L2283">
            <v>20.718214122961498</v>
          </cell>
          <cell r="M2283">
            <v>2438</v>
          </cell>
          <cell r="N2283">
            <v>2.26754349224854E-3</v>
          </cell>
          <cell r="O2283">
            <v>2440</v>
          </cell>
          <cell r="P2283">
            <v>71.03</v>
          </cell>
          <cell r="Q2283">
            <v>68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  <cell r="I2284">
            <v>129</v>
          </cell>
          <cell r="J2284">
            <v>9.8802375589457302E-5</v>
          </cell>
          <cell r="K2284">
            <v>1675</v>
          </cell>
          <cell r="L2284">
            <v>133.115875762607</v>
          </cell>
          <cell r="M2284">
            <v>1838</v>
          </cell>
          <cell r="N2284">
            <v>1.25314790986049E-2</v>
          </cell>
          <cell r="O2284">
            <v>1861</v>
          </cell>
          <cell r="P2284">
            <v>53.86</v>
          </cell>
          <cell r="Q2284">
            <v>110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  <cell r="I2285">
            <v>11</v>
          </cell>
          <cell r="J2285">
            <v>2.79556816332677E-4</v>
          </cell>
          <cell r="K2285">
            <v>156</v>
          </cell>
          <cell r="L2285">
            <v>116.750776385488</v>
          </cell>
          <cell r="M2285">
            <v>1889</v>
          </cell>
          <cell r="N2285">
            <v>4.09935647474046E-2</v>
          </cell>
          <cell r="O2285">
            <v>1287</v>
          </cell>
          <cell r="P2285">
            <v>0.26</v>
          </cell>
          <cell r="Q2285">
            <v>1069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  <cell r="I2286">
            <v>41</v>
          </cell>
          <cell r="J2286">
            <v>2.20172209174052E-4</v>
          </cell>
          <cell r="K2286">
            <v>320</v>
          </cell>
          <cell r="L2286">
            <v>170.52734783560999</v>
          </cell>
          <cell r="M2286">
            <v>1713</v>
          </cell>
          <cell r="N2286">
            <v>3.1032066064245301E-2</v>
          </cell>
          <cell r="O2286">
            <v>1441</v>
          </cell>
          <cell r="P2286">
            <v>40.369999999999997</v>
          </cell>
          <cell r="Q2286">
            <v>184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  <cell r="I2287">
            <v>179</v>
          </cell>
          <cell r="J2287">
            <v>8.9580902222325393E-5</v>
          </cell>
          <cell r="K2287">
            <v>1928</v>
          </cell>
          <cell r="L2287">
            <v>135.77722244223901</v>
          </cell>
          <cell r="M2287">
            <v>1829</v>
          </cell>
          <cell r="N2287">
            <v>1.0913003839760099E-2</v>
          </cell>
          <cell r="O2287">
            <v>1921</v>
          </cell>
          <cell r="P2287">
            <v>75.77</v>
          </cell>
          <cell r="Q2287">
            <v>57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  <cell r="I2288">
            <v>103</v>
          </cell>
          <cell r="J2288">
            <v>9.2035909468598503E-5</v>
          </cell>
          <cell r="K2288">
            <v>1843</v>
          </cell>
          <cell r="L2288">
            <v>61.203996997901001</v>
          </cell>
          <cell r="M2288">
            <v>2145</v>
          </cell>
          <cell r="N2288">
            <v>6.0348537499312904E-3</v>
          </cell>
          <cell r="O2288">
            <v>2152</v>
          </cell>
          <cell r="P2288">
            <v>4.0999999999999996</v>
          </cell>
          <cell r="Q2288">
            <v>526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  <cell r="I2289">
            <v>11</v>
          </cell>
          <cell r="J2289">
            <v>1.9824327517364301E-4</v>
          </cell>
          <cell r="K2289">
            <v>403</v>
          </cell>
          <cell r="L2289">
            <v>21.6746436509425</v>
          </cell>
          <cell r="M2289">
            <v>2430</v>
          </cell>
          <cell r="N2289">
            <v>1.3922628559289701E-3</v>
          </cell>
          <cell r="O2289">
            <v>2575</v>
          </cell>
          <cell r="P2289">
            <v>62.39</v>
          </cell>
          <cell r="Q2289">
            <v>84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  <cell r="I2290">
            <v>48</v>
          </cell>
          <cell r="J2290">
            <v>1.2508849924112501E-4</v>
          </cell>
          <cell r="K2290">
            <v>1096</v>
          </cell>
          <cell r="L2290">
            <v>211.51523276735301</v>
          </cell>
          <cell r="M2290">
            <v>1616</v>
          </cell>
          <cell r="N2290">
            <v>2.0219245449573198E-2</v>
          </cell>
          <cell r="O2290">
            <v>1667</v>
          </cell>
          <cell r="P2290">
            <v>64.62</v>
          </cell>
          <cell r="Q2290">
            <v>78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  <cell r="I2291">
            <v>170</v>
          </cell>
          <cell r="J2291">
            <v>9.3618226631352706E-5</v>
          </cell>
          <cell r="K2291">
            <v>1806</v>
          </cell>
          <cell r="L2291">
            <v>4.2609665496775699</v>
          </cell>
          <cell r="M2291">
            <v>2775</v>
          </cell>
          <cell r="N2291">
            <v>4.0099601896693803E-4</v>
          </cell>
          <cell r="O2291">
            <v>2763</v>
          </cell>
          <cell r="P2291">
            <v>96.79</v>
          </cell>
          <cell r="Q2291">
            <v>24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  <cell r="I2292">
            <v>27</v>
          </cell>
          <cell r="J2292">
            <v>1.8738327425024901E-4</v>
          </cell>
          <cell r="K2292">
            <v>459</v>
          </cell>
          <cell r="L2292">
            <v>22.075737733831101</v>
          </cell>
          <cell r="M2292">
            <v>2425</v>
          </cell>
          <cell r="N2292">
            <v>2.1921703429090898E-3</v>
          </cell>
          <cell r="O2292">
            <v>2451</v>
          </cell>
          <cell r="P2292">
            <v>44.75</v>
          </cell>
          <cell r="Q2292">
            <v>154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  <cell r="I2293">
            <v>74</v>
          </cell>
          <cell r="J2293">
            <v>2.7102846792735699E-5</v>
          </cell>
          <cell r="K2293">
            <v>3472</v>
          </cell>
          <cell r="L2293">
            <v>53.083586349177097</v>
          </cell>
          <cell r="M2293">
            <v>2194</v>
          </cell>
          <cell r="N2293">
            <v>8.2173720132728797E-4</v>
          </cell>
          <cell r="O2293">
            <v>2668</v>
          </cell>
          <cell r="P2293">
            <v>0.02</v>
          </cell>
          <cell r="Q2293">
            <v>2432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  <cell r="I2294">
            <v>53</v>
          </cell>
          <cell r="J2294">
            <v>1.0974639536591E-4</v>
          </cell>
          <cell r="K2294">
            <v>1416</v>
          </cell>
          <cell r="L2294">
            <v>342.21385633617098</v>
          </cell>
          <cell r="M2294">
            <v>1385</v>
          </cell>
          <cell r="N2294">
            <v>3.4981466236480803E-2</v>
          </cell>
          <cell r="O2294">
            <v>1374</v>
          </cell>
          <cell r="P2294">
            <v>16.170000000000002</v>
          </cell>
          <cell r="Q2294">
            <v>340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  <cell r="I2295">
            <v>107</v>
          </cell>
          <cell r="J2295">
            <v>5.2850542904295403E-5</v>
          </cell>
          <cell r="K2295">
            <v>2975</v>
          </cell>
          <cell r="L2295">
            <v>95.646038904808606</v>
          </cell>
          <cell r="M2295">
            <v>1980</v>
          </cell>
          <cell r="N2295">
            <v>5.1542506202481297E-3</v>
          </cell>
          <cell r="O2295">
            <v>2197</v>
          </cell>
          <cell r="P2295">
            <v>0.05</v>
          </cell>
          <cell r="Q2295">
            <v>1917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  <cell r="I2296">
            <v>42</v>
          </cell>
          <cell r="J2296">
            <v>8.7446959763083803E-5</v>
          </cell>
          <cell r="K2296">
            <v>2001</v>
          </cell>
          <cell r="L2296">
            <v>37.9943248955203</v>
          </cell>
          <cell r="M2296">
            <v>2291</v>
          </cell>
          <cell r="N2296">
            <v>1.6833687212560501E-3</v>
          </cell>
          <cell r="O2296">
            <v>2523</v>
          </cell>
          <cell r="P2296">
            <v>0.49</v>
          </cell>
          <cell r="Q2296">
            <v>896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  <cell r="I2297">
            <v>54</v>
          </cell>
          <cell r="J2297">
            <v>7.9345459602740801E-5</v>
          </cell>
          <cell r="K2297">
            <v>2224</v>
          </cell>
          <cell r="L2297">
            <v>98.8453899954104</v>
          </cell>
          <cell r="M2297">
            <v>1961</v>
          </cell>
          <cell r="N2297">
            <v>7.5954473910765296E-3</v>
          </cell>
          <cell r="O2297">
            <v>2068</v>
          </cell>
          <cell r="P2297">
            <v>0.46</v>
          </cell>
          <cell r="Q2297">
            <v>912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  <cell r="I2298">
            <v>27</v>
          </cell>
          <cell r="J2298">
            <v>9.9359713338479305E-5</v>
          </cell>
          <cell r="K2298">
            <v>1659</v>
          </cell>
          <cell r="L2298">
            <v>177.03359843718201</v>
          </cell>
          <cell r="M2298">
            <v>1690</v>
          </cell>
          <cell r="N2298">
            <v>1.6539787482471001E-2</v>
          </cell>
          <cell r="O2298">
            <v>1752</v>
          </cell>
          <cell r="P2298">
            <v>0.03</v>
          </cell>
          <cell r="Q2298">
            <v>2271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  <cell r="I2299">
            <v>64</v>
          </cell>
          <cell r="J2299">
            <v>7.8984556961268705E-5</v>
          </cell>
          <cell r="K2299">
            <v>2236</v>
          </cell>
          <cell r="L2299">
            <v>2049.1767207617499</v>
          </cell>
          <cell r="M2299">
            <v>445</v>
          </cell>
          <cell r="N2299">
            <v>0.15189237669807701</v>
          </cell>
          <cell r="O2299">
            <v>507</v>
          </cell>
          <cell r="P2299">
            <v>0.03</v>
          </cell>
          <cell r="Q2299">
            <v>2261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  <cell r="I2300">
            <v>41</v>
          </cell>
          <cell r="J2300">
            <v>1.27868276538764E-4</v>
          </cell>
          <cell r="K2300">
            <v>1051</v>
          </cell>
          <cell r="L2300">
            <v>196.183129242972</v>
          </cell>
          <cell r="M2300">
            <v>1652</v>
          </cell>
          <cell r="N2300">
            <v>1.6743363729906102E-2</v>
          </cell>
          <cell r="O2300">
            <v>1747</v>
          </cell>
          <cell r="P2300">
            <v>0.04</v>
          </cell>
          <cell r="Q2300">
            <v>2069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  <cell r="I2301">
            <v>50</v>
          </cell>
          <cell r="J2301">
            <v>1.0209441320419399E-4</v>
          </cell>
          <cell r="K2301">
            <v>1601</v>
          </cell>
          <cell r="L2301">
            <v>598.71218487208</v>
          </cell>
          <cell r="M2301">
            <v>1102</v>
          </cell>
          <cell r="N2301">
            <v>4.21729076015782E-2</v>
          </cell>
          <cell r="O2301">
            <v>1274</v>
          </cell>
          <cell r="Q2301">
            <v>3104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  <cell r="I2302">
            <v>171</v>
          </cell>
          <cell r="J2302">
            <v>8.8625901293273995E-5</v>
          </cell>
          <cell r="K2302">
            <v>1968</v>
          </cell>
          <cell r="L2302">
            <v>190.808236656426</v>
          </cell>
          <cell r="M2302">
            <v>1660</v>
          </cell>
          <cell r="N2302">
            <v>2.4964437582685399E-2</v>
          </cell>
          <cell r="O2302">
            <v>1562</v>
          </cell>
          <cell r="P2302">
            <v>0.04</v>
          </cell>
          <cell r="Q2302">
            <v>2158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  <cell r="I2303">
            <v>64</v>
          </cell>
          <cell r="J2303">
            <v>1.2504488131526099E-4</v>
          </cell>
          <cell r="K2303">
            <v>1098</v>
          </cell>
          <cell r="L2303">
            <v>294.29097789963799</v>
          </cell>
          <cell r="M2303">
            <v>1456</v>
          </cell>
          <cell r="N2303">
            <v>4.2867771241148399E-2</v>
          </cell>
          <cell r="O2303">
            <v>1257</v>
          </cell>
          <cell r="P2303">
            <v>0.04</v>
          </cell>
          <cell r="Q2303">
            <v>2216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  <cell r="I2304">
            <v>40</v>
          </cell>
          <cell r="J2304">
            <v>7.3648423541528195E-5</v>
          </cell>
          <cell r="K2304">
            <v>2374</v>
          </cell>
          <cell r="L2304">
            <v>760.243732969495</v>
          </cell>
          <cell r="M2304">
            <v>965</v>
          </cell>
          <cell r="N2304">
            <v>5.1564082893709701E-2</v>
          </cell>
          <cell r="O2304">
            <v>1162</v>
          </cell>
          <cell r="P2304">
            <v>0.19</v>
          </cell>
          <cell r="Q2304">
            <v>1197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  <cell r="I2305">
            <v>28</v>
          </cell>
          <cell r="J2305">
            <v>2.1908558455134602E-5</v>
          </cell>
          <cell r="K2305">
            <v>3521</v>
          </cell>
          <cell r="L2305">
            <v>6.5331053404543898E-2</v>
          </cell>
          <cell r="M2305">
            <v>3444</v>
          </cell>
          <cell r="N2305">
            <v>1.4316717143113601E-6</v>
          </cell>
          <cell r="O2305">
            <v>3552</v>
          </cell>
          <cell r="P2305">
            <v>0.03</v>
          </cell>
          <cell r="Q2305">
            <v>2331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  <cell r="I2306">
            <v>25</v>
          </cell>
          <cell r="J2306">
            <v>3.0912804795661901E-5</v>
          </cell>
          <cell r="K2306">
            <v>3419</v>
          </cell>
          <cell r="L2306">
            <v>4.5140494692325497</v>
          </cell>
          <cell r="M2306">
            <v>2766</v>
          </cell>
          <cell r="N2306">
            <v>2.34028687175474E-4</v>
          </cell>
          <cell r="O2306">
            <v>2819</v>
          </cell>
          <cell r="P2306">
            <v>6.31</v>
          </cell>
          <cell r="Q2306">
            <v>469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  <cell r="I2307">
            <v>50</v>
          </cell>
          <cell r="J2307">
            <v>1.3219203401604301E-5</v>
          </cell>
          <cell r="K2307">
            <v>3597</v>
          </cell>
          <cell r="L2307">
            <v>5.1373972196877</v>
          </cell>
          <cell r="M2307">
            <v>2746</v>
          </cell>
          <cell r="N2307">
            <v>3.50664645664851E-5</v>
          </cell>
          <cell r="O2307">
            <v>2921</v>
          </cell>
          <cell r="Q2307">
            <v>2773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  <cell r="I2308">
            <v>38</v>
          </cell>
          <cell r="J2308">
            <v>4.6882167791065103E-5</v>
          </cell>
          <cell r="K2308">
            <v>3115</v>
          </cell>
          <cell r="L2308">
            <v>6.7720698622104303</v>
          </cell>
          <cell r="M2308">
            <v>2692</v>
          </cell>
          <cell r="N2308">
            <v>4.4807922801064399E-4</v>
          </cell>
          <cell r="O2308">
            <v>2751</v>
          </cell>
          <cell r="P2308">
            <v>8.14</v>
          </cell>
          <cell r="Q2308">
            <v>434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  <cell r="I2309">
            <v>13</v>
          </cell>
          <cell r="J2309">
            <v>6.3100175583923095E-5</v>
          </cell>
          <cell r="K2309">
            <v>2676</v>
          </cell>
          <cell r="L2309">
            <v>6.5838869947653506E-2</v>
          </cell>
          <cell r="M2309">
            <v>3257</v>
          </cell>
          <cell r="N2309">
            <v>4.1570261924003496E-6</v>
          </cell>
          <cell r="O2309">
            <v>3326</v>
          </cell>
          <cell r="Q2309">
            <v>3346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  <cell r="I2310">
            <v>11</v>
          </cell>
          <cell r="J2310">
            <v>3.4564541279409697E-5</v>
          </cell>
          <cell r="K2310">
            <v>3360</v>
          </cell>
          <cell r="L2310">
            <v>25.295794965191298</v>
          </cell>
          <cell r="M2310">
            <v>2389</v>
          </cell>
          <cell r="N2310">
            <v>6.4787590140492099E-4</v>
          </cell>
          <cell r="O2310">
            <v>2697</v>
          </cell>
          <cell r="Q2310">
            <v>2907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  <cell r="I2311">
            <v>5</v>
          </cell>
          <cell r="J2311">
            <v>3.9072148410923499E-5</v>
          </cell>
          <cell r="K2311">
            <v>3285</v>
          </cell>
          <cell r="L2311">
            <v>6.5660957992076802E-2</v>
          </cell>
          <cell r="M2311">
            <v>3322</v>
          </cell>
          <cell r="N2311">
            <v>2.5860042431878699E-6</v>
          </cell>
          <cell r="O2311">
            <v>3455</v>
          </cell>
          <cell r="Q2311">
            <v>3413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  <cell r="I2312">
            <v>60</v>
          </cell>
          <cell r="J2312">
            <v>7.3739796032990296E-6</v>
          </cell>
          <cell r="K2312">
            <v>3626</v>
          </cell>
          <cell r="L2312">
            <v>6.5146990120410905E-2</v>
          </cell>
          <cell r="M2312">
            <v>3605</v>
          </cell>
          <cell r="N2312">
            <v>4.8039257636423301E-7</v>
          </cell>
          <cell r="O2312">
            <v>3627</v>
          </cell>
          <cell r="Q2312">
            <v>2661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  <cell r="I2313">
            <v>26</v>
          </cell>
          <cell r="J2313">
            <v>3.0977880459641499E-5</v>
          </cell>
          <cell r="K2313">
            <v>3417</v>
          </cell>
          <cell r="L2313">
            <v>7.3779746526135801</v>
          </cell>
          <cell r="M2313">
            <v>2681</v>
          </cell>
          <cell r="N2313">
            <v>1.9086031112462601E-4</v>
          </cell>
          <cell r="O2313">
            <v>2842</v>
          </cell>
          <cell r="Q2313">
            <v>3121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  <cell r="I2314">
            <v>23</v>
          </cell>
          <cell r="J2314">
            <v>5.07446053313248E-5</v>
          </cell>
          <cell r="K2314">
            <v>3021</v>
          </cell>
          <cell r="L2314">
            <v>6.5258722266425206E-2</v>
          </cell>
          <cell r="M2314">
            <v>3476</v>
          </cell>
          <cell r="N2314">
            <v>3.3135185061727601E-6</v>
          </cell>
          <cell r="O2314">
            <v>3381</v>
          </cell>
          <cell r="P2314">
            <v>0.04</v>
          </cell>
          <cell r="Q2314">
            <v>2115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  <cell r="I2315">
            <v>50</v>
          </cell>
          <cell r="J2315">
            <v>1.72371534836202E-5</v>
          </cell>
          <cell r="K2315">
            <v>3568</v>
          </cell>
          <cell r="L2315">
            <v>6.5146990120410905E-2</v>
          </cell>
          <cell r="M2315">
            <v>3629</v>
          </cell>
          <cell r="N2315">
            <v>1.1229486677014101E-6</v>
          </cell>
          <cell r="O2315">
            <v>3583</v>
          </cell>
          <cell r="P2315">
            <v>1.8</v>
          </cell>
          <cell r="Q2315">
            <v>643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  <cell r="I2316">
            <v>4</v>
          </cell>
          <cell r="J2316">
            <v>1.30304972117301E-4</v>
          </cell>
          <cell r="K2316">
            <v>1005</v>
          </cell>
          <cell r="L2316">
            <v>6.6110679879784501E-2</v>
          </cell>
          <cell r="M2316">
            <v>3196</v>
          </cell>
          <cell r="N2316">
            <v>8.6111374873124702E-6</v>
          </cell>
          <cell r="O2316">
            <v>3104</v>
          </cell>
          <cell r="Q2316">
            <v>3450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  <cell r="I2317">
            <v>7</v>
          </cell>
          <cell r="J2317">
            <v>8.4047650748938592E-6</v>
          </cell>
          <cell r="K2317">
            <v>3619</v>
          </cell>
          <cell r="L2317">
            <v>6.5514110028743702E-2</v>
          </cell>
          <cell r="M2317">
            <v>3365</v>
          </cell>
          <cell r="N2317">
            <v>5.49599893024258E-7</v>
          </cell>
          <cell r="O2317">
            <v>3620</v>
          </cell>
          <cell r="Q2317">
            <v>3338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  <cell r="I2318">
            <v>9</v>
          </cell>
          <cell r="J2318">
            <v>4.6179419655345501E-5</v>
          </cell>
          <cell r="K2318">
            <v>3133</v>
          </cell>
          <cell r="L2318">
            <v>6.5575296680132497E-2</v>
          </cell>
          <cell r="M2318">
            <v>3349</v>
          </cell>
          <cell r="N2318">
            <v>3.0371583953182001E-6</v>
          </cell>
          <cell r="O2318">
            <v>3408</v>
          </cell>
          <cell r="Q2318">
            <v>2899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  <cell r="I2319">
            <v>51</v>
          </cell>
          <cell r="J2319">
            <v>1.5293704943057101E-5</v>
          </cell>
          <cell r="K2319">
            <v>3585</v>
          </cell>
          <cell r="L2319">
            <v>1.6186480276724799</v>
          </cell>
          <cell r="M2319">
            <v>2858</v>
          </cell>
          <cell r="N2319">
            <v>3.2506672524758902E-5</v>
          </cell>
          <cell r="O2319">
            <v>2923</v>
          </cell>
          <cell r="P2319">
            <v>0.17</v>
          </cell>
          <cell r="Q2319">
            <v>1234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  <cell r="I2320">
            <v>2</v>
          </cell>
          <cell r="J2320">
            <v>4.94751702717621E-5</v>
          </cell>
          <cell r="K2320">
            <v>3051</v>
          </cell>
          <cell r="L2320">
            <v>6.6431909799575806E-2</v>
          </cell>
          <cell r="M2320">
            <v>2975</v>
          </cell>
          <cell r="N2320">
            <v>3.2867300488123499E-6</v>
          </cell>
          <cell r="O2320">
            <v>3383</v>
          </cell>
          <cell r="Q2320">
            <v>3428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  <cell r="I2321">
            <v>2</v>
          </cell>
          <cell r="J2321">
            <v>5.4300538977258798E-5</v>
          </cell>
          <cell r="K2321">
            <v>2937</v>
          </cell>
          <cell r="L2321">
            <v>7.8473564237356103E-2</v>
          </cell>
          <cell r="M2321">
            <v>2935</v>
          </cell>
          <cell r="N2321">
            <v>4.2590934514108598E-6</v>
          </cell>
          <cell r="O2321">
            <v>3316</v>
          </cell>
          <cell r="Q2321">
            <v>3037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  <cell r="I2322">
            <v>7</v>
          </cell>
          <cell r="J2322">
            <v>3.8215057299696901E-5</v>
          </cell>
          <cell r="K2322">
            <v>3297</v>
          </cell>
          <cell r="L2322">
            <v>6.6248349845409393E-2</v>
          </cell>
          <cell r="M2322">
            <v>3163</v>
          </cell>
          <cell r="N2322">
            <v>2.5310429928954401E-6</v>
          </cell>
          <cell r="O2322">
            <v>3464</v>
          </cell>
          <cell r="Q2322">
            <v>3477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  <cell r="I2323">
            <v>4</v>
          </cell>
          <cell r="J2323">
            <v>7.3951885951828404E-5</v>
          </cell>
          <cell r="K2323">
            <v>2360</v>
          </cell>
          <cell r="L2323">
            <v>6.6110679879784501E-2</v>
          </cell>
          <cell r="M2323">
            <v>3195</v>
          </cell>
          <cell r="N2323">
            <v>4.9074463782257302E-6</v>
          </cell>
          <cell r="O2323">
            <v>3271</v>
          </cell>
          <cell r="Q2323">
            <v>3397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  <cell r="I2324">
            <v>98</v>
          </cell>
          <cell r="J2324">
            <v>2.30589525857312E-5</v>
          </cell>
          <cell r="K2324">
            <v>3511</v>
          </cell>
          <cell r="L2324">
            <v>6.52125472468989E-2</v>
          </cell>
          <cell r="M2324">
            <v>3504</v>
          </cell>
          <cell r="N2324">
            <v>1.5072528764780001E-6</v>
          </cell>
          <cell r="O2324">
            <v>3548</v>
          </cell>
          <cell r="Q2324">
            <v>2723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  <cell r="I2325">
            <v>62</v>
          </cell>
          <cell r="J2325">
            <v>3.0749530387534598E-5</v>
          </cell>
          <cell r="K2325">
            <v>3420</v>
          </cell>
          <cell r="L2325">
            <v>6.5188439142319393E-2</v>
          </cell>
          <cell r="M2325">
            <v>3523</v>
          </cell>
          <cell r="N2325">
            <v>2.0045923968539602E-6</v>
          </cell>
          <cell r="O2325">
            <v>3510</v>
          </cell>
          <cell r="P2325">
            <v>0.02</v>
          </cell>
          <cell r="Q2325">
            <v>2475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  <cell r="I2326">
            <v>18</v>
          </cell>
          <cell r="J2326">
            <v>5.0411535028160802E-5</v>
          </cell>
          <cell r="K2326">
            <v>3031</v>
          </cell>
          <cell r="L2326">
            <v>15.913821798231799</v>
          </cell>
          <cell r="M2326">
            <v>2516</v>
          </cell>
          <cell r="N2326">
            <v>1.64850663018378E-3</v>
          </cell>
          <cell r="O2326">
            <v>2529</v>
          </cell>
          <cell r="Q2326">
            <v>2836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  <cell r="I2327">
            <v>34</v>
          </cell>
          <cell r="J2327">
            <v>6.1512780782570803E-5</v>
          </cell>
          <cell r="K2327">
            <v>2732</v>
          </cell>
          <cell r="L2327">
            <v>3101.9251427295399</v>
          </cell>
          <cell r="M2327">
            <v>253</v>
          </cell>
          <cell r="N2327">
            <v>0.19124172086395699</v>
          </cell>
          <cell r="O2327">
            <v>367</v>
          </cell>
          <cell r="P2327">
            <v>0.06</v>
          </cell>
          <cell r="Q2327">
            <v>1824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  <cell r="I2328">
            <v>149</v>
          </cell>
          <cell r="J2328">
            <v>4.4710377841321901E-5</v>
          </cell>
          <cell r="K2328">
            <v>3168</v>
          </cell>
          <cell r="L2328">
            <v>1573.18692636024</v>
          </cell>
          <cell r="M2328">
            <v>570</v>
          </cell>
          <cell r="N2328">
            <v>8.0327119847400402E-2</v>
          </cell>
          <cell r="O2328">
            <v>894</v>
          </cell>
          <cell r="P2328">
            <v>0.04</v>
          </cell>
          <cell r="Q2328">
            <v>2147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  <cell r="I2329">
            <v>145</v>
          </cell>
          <cell r="J2329">
            <v>7.1467300740677098E-5</v>
          </cell>
          <cell r="K2329">
            <v>2434</v>
          </cell>
          <cell r="L2329">
            <v>3431.3832462969999</v>
          </cell>
          <cell r="M2329">
            <v>209</v>
          </cell>
          <cell r="N2329">
            <v>0.23169489638146101</v>
          </cell>
          <cell r="O2329">
            <v>256</v>
          </cell>
          <cell r="P2329">
            <v>0.05</v>
          </cell>
          <cell r="Q2329">
            <v>2018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  <cell r="I2330">
            <v>85</v>
          </cell>
          <cell r="J2330">
            <v>4.8500189267114703E-5</v>
          </cell>
          <cell r="K2330">
            <v>3076</v>
          </cell>
          <cell r="L2330">
            <v>599.81183106180504</v>
          </cell>
          <cell r="M2330">
            <v>1100</v>
          </cell>
          <cell r="N2330">
            <v>5.2933212916826802E-2</v>
          </cell>
          <cell r="O2330">
            <v>1147</v>
          </cell>
          <cell r="P2330">
            <v>0.01</v>
          </cell>
          <cell r="Q2330">
            <v>2589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  <cell r="I2331">
            <v>55</v>
          </cell>
          <cell r="J2331">
            <v>8.4536531969867806E-5</v>
          </cell>
          <cell r="K2331">
            <v>2075</v>
          </cell>
          <cell r="L2331">
            <v>6.6408547623590899E-2</v>
          </cell>
          <cell r="M2331">
            <v>3116</v>
          </cell>
          <cell r="N2331">
            <v>5.6154333904205398E-6</v>
          </cell>
          <cell r="O2331">
            <v>3236</v>
          </cell>
          <cell r="P2331">
            <v>0.16</v>
          </cell>
          <cell r="Q2331">
            <v>1263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  <cell r="I2332">
            <v>138</v>
          </cell>
          <cell r="J2332">
            <v>4.9605389728474702E-5</v>
          </cell>
          <cell r="K2332">
            <v>3045</v>
          </cell>
          <cell r="L2332">
            <v>221.146782734363</v>
          </cell>
          <cell r="M2332">
            <v>1603</v>
          </cell>
          <cell r="N2332">
            <v>9.7858700456093396E-3</v>
          </cell>
          <cell r="O2332">
            <v>1967</v>
          </cell>
          <cell r="P2332">
            <v>0.04</v>
          </cell>
          <cell r="Q2332">
            <v>2151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  <cell r="I2333">
            <v>59</v>
          </cell>
          <cell r="J2333">
            <v>4.6142173263872501E-5</v>
          </cell>
          <cell r="K2333">
            <v>3134</v>
          </cell>
          <cell r="L2333">
            <v>98.572262453704496</v>
          </cell>
          <cell r="M2333">
            <v>1963</v>
          </cell>
          <cell r="N2333">
            <v>3.80450298964039E-3</v>
          </cell>
          <cell r="O2333">
            <v>2269</v>
          </cell>
          <cell r="P2333">
            <v>0.01</v>
          </cell>
          <cell r="Q2333">
            <v>2621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  <cell r="I2334">
            <v>57</v>
          </cell>
          <cell r="J2334">
            <v>4.32719683336678E-5</v>
          </cell>
          <cell r="K2334">
            <v>3204</v>
          </cell>
          <cell r="L2334">
            <v>184.90551784634499</v>
          </cell>
          <cell r="M2334">
            <v>1674</v>
          </cell>
          <cell r="N2334">
            <v>7.3003485473792E-3</v>
          </cell>
          <cell r="O2334">
            <v>2080</v>
          </cell>
          <cell r="P2334">
            <v>0.02</v>
          </cell>
          <cell r="Q2334">
            <v>2455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  <cell r="I2335">
            <v>152</v>
          </cell>
          <cell r="J2335">
            <v>6.2494318716457294E-5</v>
          </cell>
          <cell r="K2335">
            <v>2704</v>
          </cell>
          <cell r="L2335">
            <v>490.92007641823301</v>
          </cell>
          <cell r="M2335">
            <v>1208</v>
          </cell>
          <cell r="N2335">
            <v>3.0005471897589099E-2</v>
          </cell>
          <cell r="O2335">
            <v>1460</v>
          </cell>
          <cell r="Q2335">
            <v>2997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  <cell r="I2336">
            <v>23</v>
          </cell>
          <cell r="J2336">
            <v>4.59662593208992E-5</v>
          </cell>
          <cell r="K2336">
            <v>3138</v>
          </cell>
          <cell r="L2336">
            <v>3739.8152120230902</v>
          </cell>
          <cell r="M2336">
            <v>178</v>
          </cell>
          <cell r="N2336">
            <v>0.18704600453640199</v>
          </cell>
          <cell r="O2336">
            <v>380</v>
          </cell>
          <cell r="Q2336">
            <v>3435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  <cell r="I2337">
            <v>113</v>
          </cell>
          <cell r="J2337">
            <v>1.0249745223397599E-4</v>
          </cell>
          <cell r="K2337">
            <v>1589</v>
          </cell>
          <cell r="L2337">
            <v>29.608349528235902</v>
          </cell>
          <cell r="M2337">
            <v>2349</v>
          </cell>
          <cell r="N2337">
            <v>3.8237263441342302E-3</v>
          </cell>
          <cell r="O2337">
            <v>2266</v>
          </cell>
          <cell r="P2337">
            <v>1.99</v>
          </cell>
          <cell r="Q2337">
            <v>627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  <cell r="I2338">
            <v>175</v>
          </cell>
          <cell r="J2338">
            <v>1.0539778708334701E-4</v>
          </cell>
          <cell r="K2338">
            <v>1510</v>
          </cell>
          <cell r="L2338">
            <v>467.15026958223802</v>
          </cell>
          <cell r="M2338">
            <v>1226</v>
          </cell>
          <cell r="N2338">
            <v>6.2374207915988897E-2</v>
          </cell>
          <cell r="O2338">
            <v>1038</v>
          </cell>
          <cell r="P2338">
            <v>0.02</v>
          </cell>
          <cell r="Q2338">
            <v>2425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  <cell r="I2339">
            <v>19</v>
          </cell>
          <cell r="J2339">
            <v>8.8891283858653203E-5</v>
          </cell>
          <cell r="K2339">
            <v>1954</v>
          </cell>
          <cell r="L2339">
            <v>4338.5100573336204</v>
          </cell>
          <cell r="M2339">
            <v>118</v>
          </cell>
          <cell r="N2339">
            <v>0.33244438987512198</v>
          </cell>
          <cell r="O2339">
            <v>105</v>
          </cell>
          <cell r="P2339">
            <v>0.05</v>
          </cell>
          <cell r="Q2339">
            <v>1948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  <cell r="I2340">
            <v>102</v>
          </cell>
          <cell r="J2340">
            <v>1.10052814070513E-4</v>
          </cell>
          <cell r="K2340">
            <v>1411</v>
          </cell>
          <cell r="L2340">
            <v>2725.4901464582599</v>
          </cell>
          <cell r="M2340">
            <v>307</v>
          </cell>
          <cell r="N2340">
            <v>0.284257758549537</v>
          </cell>
          <cell r="O2340">
            <v>148</v>
          </cell>
          <cell r="Q2340">
            <v>2855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  <cell r="I2341">
            <v>115</v>
          </cell>
          <cell r="J2341">
            <v>8.1214701311725E-5</v>
          </cell>
          <cell r="K2341">
            <v>2178</v>
          </cell>
          <cell r="L2341">
            <v>2793.3825740766802</v>
          </cell>
          <cell r="M2341">
            <v>300</v>
          </cell>
          <cell r="N2341">
            <v>0.22042708497161601</v>
          </cell>
          <cell r="O2341">
            <v>283</v>
          </cell>
          <cell r="Q2341">
            <v>2971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  <cell r="I2342">
            <v>13</v>
          </cell>
          <cell r="J2342">
            <v>4.5932302041015E-4</v>
          </cell>
          <cell r="K2342">
            <v>45</v>
          </cell>
          <cell r="L2342">
            <v>1.8946215564072499</v>
          </cell>
          <cell r="M2342">
            <v>2847</v>
          </cell>
          <cell r="N2342">
            <v>3.3981343863451099E-4</v>
          </cell>
          <cell r="O2342">
            <v>2784</v>
          </cell>
          <cell r="Q2342">
            <v>3153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  <cell r="I2343">
            <v>49</v>
          </cell>
          <cell r="J2343">
            <v>5.0354359284808298E-4</v>
          </cell>
          <cell r="K2343">
            <v>30</v>
          </cell>
          <cell r="L2343">
            <v>6.6326875386692602E-2</v>
          </cell>
          <cell r="M2343">
            <v>3143</v>
          </cell>
          <cell r="N2343">
            <v>3.3374938314538897E-5</v>
          </cell>
          <cell r="O2343">
            <v>2922</v>
          </cell>
          <cell r="P2343">
            <v>0.49</v>
          </cell>
          <cell r="Q2343">
            <v>899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  <cell r="I2344">
            <v>4</v>
          </cell>
          <cell r="J2344">
            <v>7.2422141238348504E-4</v>
          </cell>
          <cell r="K2344">
            <v>6</v>
          </cell>
          <cell r="L2344">
            <v>6.6431380861030107E-2</v>
          </cell>
          <cell r="M2344">
            <v>3033</v>
          </cell>
          <cell r="N2344">
            <v>4.81110284737605E-5</v>
          </cell>
          <cell r="O2344">
            <v>2904</v>
          </cell>
          <cell r="Q2344">
            <v>3132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  <cell r="I2345">
            <v>24</v>
          </cell>
          <cell r="J2345">
            <v>3.5423408492836901E-4</v>
          </cell>
          <cell r="K2345">
            <v>87</v>
          </cell>
          <cell r="L2345">
            <v>6.6378039525170393E-2</v>
          </cell>
          <cell r="M2345">
            <v>3129</v>
          </cell>
          <cell r="N2345">
            <v>2.3519222945788099E-5</v>
          </cell>
          <cell r="O2345">
            <v>2955</v>
          </cell>
          <cell r="Q2345">
            <v>3281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  <cell r="I2346">
            <v>61</v>
          </cell>
          <cell r="J2346">
            <v>6.53601491768447E-4</v>
          </cell>
          <cell r="K2346">
            <v>11</v>
          </cell>
          <cell r="L2346">
            <v>4.7351477207473902</v>
          </cell>
          <cell r="M2346">
            <v>2763</v>
          </cell>
          <cell r="N2346">
            <v>3.97467118106473E-3</v>
          </cell>
          <cell r="O2346">
            <v>2257</v>
          </cell>
          <cell r="P2346">
            <v>15.11</v>
          </cell>
          <cell r="Q2346">
            <v>350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  <cell r="I2347">
            <v>99</v>
          </cell>
          <cell r="J2347">
            <v>2.36193782646816E-4</v>
          </cell>
          <cell r="K2347">
            <v>258</v>
          </cell>
          <cell r="L2347">
            <v>172.914119737905</v>
          </cell>
          <cell r="M2347">
            <v>1707</v>
          </cell>
          <cell r="N2347">
            <v>2.5841557038428099E-2</v>
          </cell>
          <cell r="O2347">
            <v>1537</v>
          </cell>
          <cell r="P2347">
            <v>0.4</v>
          </cell>
          <cell r="Q2347">
            <v>942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  <cell r="I2348">
            <v>227</v>
          </cell>
          <cell r="J2348">
            <v>5.0120767204601404E-4</v>
          </cell>
          <cell r="K2348">
            <v>31</v>
          </cell>
          <cell r="L2348">
            <v>12.7345763204567</v>
          </cell>
          <cell r="M2348">
            <v>2573</v>
          </cell>
          <cell r="N2348">
            <v>2.70004485643165E-3</v>
          </cell>
          <cell r="O2348">
            <v>2383</v>
          </cell>
          <cell r="Q2348">
            <v>2664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  <cell r="I2349">
            <v>2</v>
          </cell>
          <cell r="J2349">
            <v>6.7148345988243797E-4</v>
          </cell>
          <cell r="K2349">
            <v>8</v>
          </cell>
          <cell r="L2349">
            <v>6.5791284830713295E-2</v>
          </cell>
          <cell r="M2349">
            <v>3270</v>
          </cell>
          <cell r="N2349">
            <v>4.42683681240134E-5</v>
          </cell>
          <cell r="O2349">
            <v>2906</v>
          </cell>
          <cell r="Q2349">
            <v>3565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  <cell r="I2350">
            <v>47</v>
          </cell>
          <cell r="J2350">
            <v>4.8559804634622E-4</v>
          </cell>
          <cell r="K2350">
            <v>34</v>
          </cell>
          <cell r="L2350">
            <v>6.6431380861029996E-2</v>
          </cell>
          <cell r="M2350">
            <v>3043</v>
          </cell>
          <cell r="N2350">
            <v>3.2258948762197897E-5</v>
          </cell>
          <cell r="O2350">
            <v>2924</v>
          </cell>
          <cell r="Q2350">
            <v>2916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  <cell r="I2351">
            <v>37</v>
          </cell>
          <cell r="J2351">
            <v>4.82673334379403E-4</v>
          </cell>
          <cell r="K2351">
            <v>38</v>
          </cell>
          <cell r="L2351">
            <v>6.6327581504762506E-2</v>
          </cell>
          <cell r="M2351">
            <v>3142</v>
          </cell>
          <cell r="N2351">
            <v>3.2003649416228501E-5</v>
          </cell>
          <cell r="O2351">
            <v>2926</v>
          </cell>
          <cell r="Q2351">
            <v>2942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  <cell r="I2352">
            <v>41</v>
          </cell>
          <cell r="J2352">
            <v>4.9127995716844396E-4</v>
          </cell>
          <cell r="K2352">
            <v>32</v>
          </cell>
          <cell r="L2352">
            <v>7.6004549599883102</v>
          </cell>
          <cell r="M2352">
            <v>2675</v>
          </cell>
          <cell r="N2352">
            <v>2.0999598373745701E-3</v>
          </cell>
          <cell r="O2352">
            <v>2467</v>
          </cell>
          <cell r="P2352">
            <v>0.31</v>
          </cell>
          <cell r="Q2352">
            <v>998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  <cell r="I2353">
            <v>156</v>
          </cell>
          <cell r="J2353">
            <v>3.4981001445908599E-4</v>
          </cell>
          <cell r="K2353">
            <v>90</v>
          </cell>
          <cell r="L2353">
            <v>622.08805620187798</v>
          </cell>
          <cell r="M2353">
            <v>1080</v>
          </cell>
          <cell r="N2353">
            <v>9.0830940057169199E-2</v>
          </cell>
          <cell r="O2353">
            <v>817</v>
          </cell>
          <cell r="Q2353">
            <v>2825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  <cell r="I2354">
            <v>145</v>
          </cell>
          <cell r="J2354">
            <v>2.4314960725766E-4</v>
          </cell>
          <cell r="K2354">
            <v>238</v>
          </cell>
          <cell r="L2354">
            <v>866.32168657942805</v>
          </cell>
          <cell r="M2354">
            <v>903</v>
          </cell>
          <cell r="N2354">
            <v>0.105013327115273</v>
          </cell>
          <cell r="O2354">
            <v>734</v>
          </cell>
          <cell r="Q2354">
            <v>3002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  <cell r="I2355">
            <v>208</v>
          </cell>
          <cell r="J2355">
            <v>4.7135137378204102E-4</v>
          </cell>
          <cell r="K2355">
            <v>40</v>
          </cell>
          <cell r="L2355">
            <v>18.128464371027501</v>
          </cell>
          <cell r="M2355">
            <v>2474</v>
          </cell>
          <cell r="N2355">
            <v>3.0984840100988001E-3</v>
          </cell>
          <cell r="O2355">
            <v>2340</v>
          </cell>
          <cell r="Q2355">
            <v>2650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  <cell r="I2356">
            <v>19</v>
          </cell>
          <cell r="J2356">
            <v>3.86132101228117E-4</v>
          </cell>
          <cell r="K2356">
            <v>71</v>
          </cell>
          <cell r="L2356">
            <v>6.5690217036452794E-2</v>
          </cell>
          <cell r="M2356">
            <v>3314</v>
          </cell>
          <cell r="N2356">
            <v>2.5313998536335299E-5</v>
          </cell>
          <cell r="O2356">
            <v>2950</v>
          </cell>
          <cell r="Q2356">
            <v>2807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  <cell r="I2357">
            <v>66</v>
          </cell>
          <cell r="J2357">
            <v>4.4142082289468001E-4</v>
          </cell>
          <cell r="K2357">
            <v>53</v>
          </cell>
          <cell r="L2357">
            <v>18.073216693632101</v>
          </cell>
          <cell r="M2357">
            <v>2478</v>
          </cell>
          <cell r="N2357">
            <v>6.4968241065286904E-3</v>
          </cell>
          <cell r="O2357">
            <v>2126</v>
          </cell>
          <cell r="Q2357">
            <v>2964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  <cell r="I2358">
            <v>63</v>
          </cell>
          <cell r="J2358">
            <v>4.2679650031791498E-4</v>
          </cell>
          <cell r="K2358">
            <v>60</v>
          </cell>
          <cell r="L2358">
            <v>6.6431380861029996E-2</v>
          </cell>
          <cell r="M2358">
            <v>3044</v>
          </cell>
          <cell r="N2358">
            <v>2.8352680862774102E-5</v>
          </cell>
          <cell r="O2358">
            <v>2943</v>
          </cell>
          <cell r="Q2358">
            <v>2742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  <cell r="I2359">
            <v>91</v>
          </cell>
          <cell r="J2359">
            <v>3.5642034668893698E-4</v>
          </cell>
          <cell r="K2359">
            <v>85</v>
          </cell>
          <cell r="L2359">
            <v>6.6431380861030107E-2</v>
          </cell>
          <cell r="M2359">
            <v>3018</v>
          </cell>
          <cell r="N2359">
            <v>2.3677495797513098E-5</v>
          </cell>
          <cell r="O2359">
            <v>2954</v>
          </cell>
          <cell r="Q2359">
            <v>2984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  <cell r="I2360">
            <v>46</v>
          </cell>
          <cell r="J2360">
            <v>4.4180446324885802E-4</v>
          </cell>
          <cell r="K2360">
            <v>52</v>
          </cell>
          <cell r="L2360">
            <v>6.5540812471024196E-2</v>
          </cell>
          <cell r="M2360">
            <v>3355</v>
          </cell>
          <cell r="N2360">
            <v>2.9017667702852301E-5</v>
          </cell>
          <cell r="O2360">
            <v>2941</v>
          </cell>
          <cell r="P2360">
            <v>4.5599999999999996</v>
          </cell>
          <cell r="Q2360">
            <v>515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  <cell r="I2361">
            <v>92</v>
          </cell>
          <cell r="J2361">
            <v>2.7094210267735E-4</v>
          </cell>
          <cell r="K2361">
            <v>171</v>
          </cell>
          <cell r="L2361">
            <v>5.2336123812587703</v>
          </cell>
          <cell r="M2361">
            <v>2742</v>
          </cell>
          <cell r="N2361">
            <v>1.9488083132049301E-3</v>
          </cell>
          <cell r="O2361">
            <v>2484</v>
          </cell>
          <cell r="Q2361">
            <v>2725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  <cell r="I2362">
            <v>233</v>
          </cell>
          <cell r="J2362">
            <v>4.2567800656395698E-4</v>
          </cell>
          <cell r="K2362">
            <v>61</v>
          </cell>
          <cell r="L2362">
            <v>48.084400250674001</v>
          </cell>
          <cell r="M2362">
            <v>2221</v>
          </cell>
          <cell r="N2362">
            <v>6.2243294229232101E-3</v>
          </cell>
          <cell r="O2362">
            <v>2141</v>
          </cell>
          <cell r="P2362">
            <v>51.75</v>
          </cell>
          <cell r="Q2362">
            <v>113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  <cell r="I2363">
            <v>14</v>
          </cell>
          <cell r="J2363">
            <v>9.8372294674985692E-4</v>
          </cell>
          <cell r="K2363">
            <v>2</v>
          </cell>
          <cell r="L2363">
            <v>6.5516957960577604E-2</v>
          </cell>
          <cell r="M2363">
            <v>3361</v>
          </cell>
          <cell r="N2363">
            <v>6.4705920541965705E-5</v>
          </cell>
          <cell r="O2363">
            <v>2895</v>
          </cell>
          <cell r="Q2363">
            <v>3040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  <cell r="I2364">
            <v>2</v>
          </cell>
          <cell r="J2364">
            <v>6.6465628333389705E-4</v>
          </cell>
          <cell r="K2364">
            <v>9</v>
          </cell>
          <cell r="L2364">
            <v>6.6431380861030107E-2</v>
          </cell>
          <cell r="M2364">
            <v>3040</v>
          </cell>
          <cell r="N2364">
            <v>4.4154034699830897E-5</v>
          </cell>
          <cell r="O2364">
            <v>2907</v>
          </cell>
          <cell r="Q2364">
            <v>3627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  <cell r="I2365">
            <v>142</v>
          </cell>
          <cell r="J2365">
            <v>2.29785947404182E-4</v>
          </cell>
          <cell r="K2365">
            <v>286</v>
          </cell>
          <cell r="L2365">
            <v>0.40120650833992499</v>
          </cell>
          <cell r="M2365">
            <v>2916</v>
          </cell>
          <cell r="N2365">
            <v>1.6421603350541899E-4</v>
          </cell>
          <cell r="O2365">
            <v>2849</v>
          </cell>
          <cell r="Q2365">
            <v>2858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  <cell r="I2366">
            <v>29</v>
          </cell>
          <cell r="J2366">
            <v>4.8816324375240602E-4</v>
          </cell>
          <cell r="K2366">
            <v>33</v>
          </cell>
          <cell r="L2366">
            <v>4.9841625638268203</v>
          </cell>
          <cell r="M2366">
            <v>2754</v>
          </cell>
          <cell r="N2366">
            <v>4.8412113035583501E-3</v>
          </cell>
          <cell r="O2366">
            <v>2211</v>
          </cell>
          <cell r="Q2366">
            <v>2967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  <cell r="I2367">
            <v>42</v>
          </cell>
          <cell r="J2367">
            <v>6.2785556552366205E-4</v>
          </cell>
          <cell r="K2367">
            <v>15</v>
          </cell>
          <cell r="L2367">
            <v>6.5638881013971306E-2</v>
          </cell>
          <cell r="M2367">
            <v>3326</v>
          </cell>
          <cell r="N2367">
            <v>4.1187161195157398E-5</v>
          </cell>
          <cell r="O2367">
            <v>2912</v>
          </cell>
          <cell r="Q2367">
            <v>3154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  <cell r="I2368">
            <v>86</v>
          </cell>
          <cell r="J2368">
            <v>5.4579887584496102E-4</v>
          </cell>
          <cell r="K2368">
            <v>25</v>
          </cell>
          <cell r="L2368">
            <v>1.1716552433114</v>
          </cell>
          <cell r="M2368">
            <v>2883</v>
          </cell>
          <cell r="N2368">
            <v>2.6896989802338101E-4</v>
          </cell>
          <cell r="O2368">
            <v>2808</v>
          </cell>
          <cell r="P2368">
            <v>19.78</v>
          </cell>
          <cell r="Q2368">
            <v>308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  <cell r="I2369">
            <v>33</v>
          </cell>
          <cell r="J2369">
            <v>6.4006987866543398E-4</v>
          </cell>
          <cell r="K2369">
            <v>12</v>
          </cell>
          <cell r="L2369">
            <v>6.6392587162223002E-2</v>
          </cell>
          <cell r="M2369">
            <v>3123</v>
          </cell>
          <cell r="N2369">
            <v>4.2502533264197801E-5</v>
          </cell>
          <cell r="O2369">
            <v>2910</v>
          </cell>
          <cell r="Q2369">
            <v>3117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  <cell r="I2370">
            <v>119</v>
          </cell>
          <cell r="J2370">
            <v>4.64906853595807E-4</v>
          </cell>
          <cell r="K2370">
            <v>42</v>
          </cell>
          <cell r="L2370">
            <v>6.6334559612746993E-2</v>
          </cell>
          <cell r="M2370">
            <v>3138</v>
          </cell>
          <cell r="N2370">
            <v>3.0817248705115997E-5</v>
          </cell>
          <cell r="O2370">
            <v>2933</v>
          </cell>
          <cell r="Q2370">
            <v>2883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  <cell r="I2371">
            <v>53</v>
          </cell>
          <cell r="J2371">
            <v>5.7990432297920697E-4</v>
          </cell>
          <cell r="K2371">
            <v>22</v>
          </cell>
          <cell r="L2371">
            <v>0.96330359832935097</v>
          </cell>
          <cell r="M2371">
            <v>2896</v>
          </cell>
          <cell r="N2371">
            <v>2.4569902038379198E-4</v>
          </cell>
          <cell r="O2371">
            <v>2813</v>
          </cell>
          <cell r="P2371">
            <v>38.979999999999997</v>
          </cell>
          <cell r="Q2371">
            <v>191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  <cell r="I2372">
            <v>13</v>
          </cell>
          <cell r="J2372">
            <v>8.1625814905587093E-5</v>
          </cell>
          <cell r="K2372">
            <v>2166</v>
          </cell>
          <cell r="L2372">
            <v>3132.51661236584</v>
          </cell>
          <cell r="M2372">
            <v>251</v>
          </cell>
          <cell r="N2372">
            <v>0.22959570327916301</v>
          </cell>
          <cell r="O2372">
            <v>260</v>
          </cell>
          <cell r="P2372">
            <v>0.25</v>
          </cell>
          <cell r="Q2372">
            <v>1088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  <cell r="I2373">
            <v>91</v>
          </cell>
          <cell r="J2373">
            <v>6.4148196381413203E-5</v>
          </cell>
          <cell r="K2373">
            <v>2639</v>
          </cell>
          <cell r="L2373">
            <v>844.84848601485601</v>
          </cell>
          <cell r="M2373">
            <v>915</v>
          </cell>
          <cell r="N2373">
            <v>4.4255414212585498E-2</v>
          </cell>
          <cell r="O2373">
            <v>1239</v>
          </cell>
          <cell r="Q2373">
            <v>2770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  <cell r="I2374">
            <v>2</v>
          </cell>
          <cell r="J2374">
            <v>1.5500444715144099E-4</v>
          </cell>
          <cell r="K2374">
            <v>694</v>
          </cell>
          <cell r="L2374">
            <v>6.6431909799575806E-2</v>
          </cell>
          <cell r="M2374">
            <v>2956</v>
          </cell>
          <cell r="N2374">
            <v>1.0297241451697599E-5</v>
          </cell>
          <cell r="O2374">
            <v>3061</v>
          </cell>
          <cell r="Q2374">
            <v>3571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  <cell r="I2375">
            <v>30</v>
          </cell>
          <cell r="J2375">
            <v>5.4980547611194101E-5</v>
          </cell>
          <cell r="K2375">
            <v>2912</v>
          </cell>
          <cell r="L2375">
            <v>2480.2070329835001</v>
          </cell>
          <cell r="M2375">
            <v>346</v>
          </cell>
          <cell r="N2375">
            <v>0.127164618288931</v>
          </cell>
          <cell r="O2375">
            <v>615</v>
          </cell>
          <cell r="P2375">
            <v>2.2599999999999998</v>
          </cell>
          <cell r="Q2375">
            <v>616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  <cell r="I2376">
            <v>1</v>
          </cell>
          <cell r="J2376">
            <v>2.5247808662243101E-4</v>
          </cell>
          <cell r="K2376">
            <v>210</v>
          </cell>
          <cell r="L2376">
            <v>1429.57458496093</v>
          </cell>
          <cell r="M2376">
            <v>625</v>
          </cell>
          <cell r="N2376">
            <v>0.36093625589499401</v>
          </cell>
          <cell r="O2376">
            <v>87</v>
          </cell>
          <cell r="P2376">
            <v>2.56</v>
          </cell>
          <cell r="Q2376">
            <v>597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  <cell r="I2377">
            <v>4</v>
          </cell>
          <cell r="J2377">
            <v>1.3463635150401301E-4</v>
          </cell>
          <cell r="K2377">
            <v>932</v>
          </cell>
          <cell r="L2377">
            <v>1420.92960877716</v>
          </cell>
          <cell r="M2377">
            <v>631</v>
          </cell>
          <cell r="N2377">
            <v>0.15160355540630199</v>
          </cell>
          <cell r="O2377">
            <v>510</v>
          </cell>
          <cell r="P2377">
            <v>10.35</v>
          </cell>
          <cell r="Q2377">
            <v>398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  <cell r="I2378">
            <v>24</v>
          </cell>
          <cell r="J2378">
            <v>2.0174229465065599E-4</v>
          </cell>
          <cell r="K2378">
            <v>390</v>
          </cell>
          <cell r="L2378">
            <v>1403.0605057800799</v>
          </cell>
          <cell r="M2378">
            <v>636</v>
          </cell>
          <cell r="N2378">
            <v>0.30039099606438102</v>
          </cell>
          <cell r="O2378">
            <v>138</v>
          </cell>
          <cell r="P2378">
            <v>6.6</v>
          </cell>
          <cell r="Q2378">
            <v>465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  <cell r="I2379">
            <v>32</v>
          </cell>
          <cell r="J2379">
            <v>1.6961477160748399E-4</v>
          </cell>
          <cell r="K2379">
            <v>565</v>
          </cell>
          <cell r="L2379">
            <v>1370.1643910978401</v>
          </cell>
          <cell r="M2379">
            <v>652</v>
          </cell>
          <cell r="N2379">
            <v>0.21643044942145701</v>
          </cell>
          <cell r="O2379">
            <v>291</v>
          </cell>
          <cell r="P2379">
            <v>0.06</v>
          </cell>
          <cell r="Q2379">
            <v>1851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  <cell r="I2380">
            <v>221</v>
          </cell>
          <cell r="J2380">
            <v>9.3044925261682903E-5</v>
          </cell>
          <cell r="K2380">
            <v>1819</v>
          </cell>
          <cell r="L2380">
            <v>4184.3432433850903</v>
          </cell>
          <cell r="M2380">
            <v>138</v>
          </cell>
          <cell r="N2380">
            <v>0.38568069998891902</v>
          </cell>
          <cell r="O2380">
            <v>69</v>
          </cell>
          <cell r="P2380">
            <v>3.07</v>
          </cell>
          <cell r="Q2380">
            <v>564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  <cell r="I2381">
            <v>91</v>
          </cell>
          <cell r="J2381">
            <v>8.9682646325349604E-5</v>
          </cell>
          <cell r="K2381">
            <v>1923</v>
          </cell>
          <cell r="L2381">
            <v>2958.7212783298801</v>
          </cell>
          <cell r="M2381">
            <v>277</v>
          </cell>
          <cell r="N2381">
            <v>0.23099409451470199</v>
          </cell>
          <cell r="O2381">
            <v>257</v>
          </cell>
          <cell r="P2381">
            <v>1.43</v>
          </cell>
          <cell r="Q2381">
            <v>676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  <cell r="I2382">
            <v>93</v>
          </cell>
          <cell r="J2382">
            <v>5.0919490307854198E-5</v>
          </cell>
          <cell r="K2382">
            <v>3016</v>
          </cell>
          <cell r="L2382">
            <v>803.92558240882397</v>
          </cell>
          <cell r="M2382">
            <v>936</v>
          </cell>
          <cell r="N2382">
            <v>6.6820399351433996E-2</v>
          </cell>
          <cell r="O2382">
            <v>1006</v>
          </cell>
          <cell r="P2382">
            <v>0.32</v>
          </cell>
          <cell r="Q2382">
            <v>993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  <cell r="I2383">
            <v>278</v>
          </cell>
          <cell r="J2383">
            <v>5.1482847720103803E-5</v>
          </cell>
          <cell r="K2383">
            <v>3005</v>
          </cell>
          <cell r="L2383">
            <v>1212.06242073978</v>
          </cell>
          <cell r="M2383">
            <v>725</v>
          </cell>
          <cell r="N2383">
            <v>6.4341108790660906E-2</v>
          </cell>
          <cell r="O2383">
            <v>1025</v>
          </cell>
          <cell r="P2383">
            <v>0.1</v>
          </cell>
          <cell r="Q2383">
            <v>1470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  <cell r="I2384">
            <v>117</v>
          </cell>
          <cell r="J2384">
            <v>9.8996636031506893E-5</v>
          </cell>
          <cell r="K2384">
            <v>1669</v>
          </cell>
          <cell r="L2384">
            <v>2922.39659828094</v>
          </cell>
          <cell r="M2384">
            <v>284</v>
          </cell>
          <cell r="N2384">
            <v>0.23419628436776299</v>
          </cell>
          <cell r="O2384">
            <v>251</v>
          </cell>
          <cell r="P2384">
            <v>1.75</v>
          </cell>
          <cell r="Q2384">
            <v>644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  <cell r="I2385">
            <v>21</v>
          </cell>
          <cell r="J2385">
            <v>8.5183908595354296E-5</v>
          </cell>
          <cell r="K2385">
            <v>2054</v>
          </cell>
          <cell r="L2385">
            <v>855.707266437155</v>
          </cell>
          <cell r="M2385">
            <v>911</v>
          </cell>
          <cell r="N2385">
            <v>5.7657505573639099E-2</v>
          </cell>
          <cell r="O2385">
            <v>1081</v>
          </cell>
          <cell r="Q2385">
            <v>3472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  <cell r="I2386">
            <v>75</v>
          </cell>
          <cell r="J2386">
            <v>7.2678537006294397E-5</v>
          </cell>
          <cell r="K2386">
            <v>2399</v>
          </cell>
          <cell r="L2386">
            <v>6.51641223827997E-2</v>
          </cell>
          <cell r="M2386">
            <v>3550</v>
          </cell>
          <cell r="N2386">
            <v>4.7387563650351098E-6</v>
          </cell>
          <cell r="O2386">
            <v>3278</v>
          </cell>
          <cell r="Q2386">
            <v>2841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  <cell r="I2387">
            <v>52</v>
          </cell>
          <cell r="J2387">
            <v>6.6461576917955994E-5</v>
          </cell>
          <cell r="K2387">
            <v>2576</v>
          </cell>
          <cell r="L2387">
            <v>6.5295250083391404E-2</v>
          </cell>
          <cell r="M2387">
            <v>3464</v>
          </cell>
          <cell r="N2387">
            <v>4.3733306960226298E-6</v>
          </cell>
          <cell r="O2387">
            <v>3306</v>
          </cell>
          <cell r="P2387">
            <v>0.02</v>
          </cell>
          <cell r="Q2387">
            <v>2487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  <cell r="I2388">
            <v>8</v>
          </cell>
          <cell r="J2388">
            <v>1.0338689268489E-4</v>
          </cell>
          <cell r="K2388">
            <v>1562</v>
          </cell>
          <cell r="L2388">
            <v>6.5307605080306502E-2</v>
          </cell>
          <cell r="M2388">
            <v>3460</v>
          </cell>
          <cell r="N2388">
            <v>6.7491073132199796E-6</v>
          </cell>
          <cell r="O2388">
            <v>3176</v>
          </cell>
          <cell r="Q2388">
            <v>3294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  <cell r="I2389">
            <v>13</v>
          </cell>
          <cell r="J2389">
            <v>1.1348436629095099E-4</v>
          </cell>
          <cell r="K2389">
            <v>1333</v>
          </cell>
          <cell r="L2389">
            <v>3.7153166784689899</v>
          </cell>
          <cell r="M2389">
            <v>2783</v>
          </cell>
          <cell r="N2389">
            <v>3.7689387153985E-4</v>
          </cell>
          <cell r="O2389">
            <v>2773</v>
          </cell>
          <cell r="Q2389">
            <v>3561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  <cell r="I2390">
            <v>11</v>
          </cell>
          <cell r="J2390">
            <v>1.28851110639516E-4</v>
          </cell>
          <cell r="K2390">
            <v>1030</v>
          </cell>
          <cell r="L2390">
            <v>15.184679584747</v>
          </cell>
          <cell r="M2390">
            <v>2528</v>
          </cell>
          <cell r="N2390">
            <v>1.20343332933622E-3</v>
          </cell>
          <cell r="O2390">
            <v>2597</v>
          </cell>
          <cell r="Q2390">
            <v>3517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  <cell r="I2391">
            <v>41</v>
          </cell>
          <cell r="J2391">
            <v>4.83740664321885E-5</v>
          </cell>
          <cell r="K2391">
            <v>3082</v>
          </cell>
          <cell r="L2391">
            <v>6.6275212277726397E-2</v>
          </cell>
          <cell r="M2391">
            <v>3154</v>
          </cell>
          <cell r="N2391">
            <v>3.1904909352359101E-6</v>
          </cell>
          <cell r="O2391">
            <v>3389</v>
          </cell>
          <cell r="P2391">
            <v>0.48</v>
          </cell>
          <cell r="Q2391">
            <v>903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  <cell r="I2392">
            <v>180</v>
          </cell>
          <cell r="J2392">
            <v>1.3063488892214799E-4</v>
          </cell>
          <cell r="K2392">
            <v>998</v>
          </cell>
          <cell r="L2392">
            <v>7.7217550022734498</v>
          </cell>
          <cell r="M2392">
            <v>2674</v>
          </cell>
          <cell r="N2392">
            <v>9.9214422963362411E-4</v>
          </cell>
          <cell r="O2392">
            <v>2636</v>
          </cell>
          <cell r="P2392">
            <v>43.45</v>
          </cell>
          <cell r="Q2392">
            <v>169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  <cell r="I2393">
            <v>86</v>
          </cell>
          <cell r="J2393">
            <v>1.2586297281998101E-4</v>
          </cell>
          <cell r="K2393">
            <v>1080</v>
          </cell>
          <cell r="L2393">
            <v>5.5912281191626203</v>
          </cell>
          <cell r="M2393">
            <v>2727</v>
          </cell>
          <cell r="N2393">
            <v>1.0024224860167999E-3</v>
          </cell>
          <cell r="O2393">
            <v>2633</v>
          </cell>
          <cell r="P2393">
            <v>0.22</v>
          </cell>
          <cell r="Q2393">
            <v>1132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  <cell r="I2394">
            <v>87</v>
          </cell>
          <cell r="J2394">
            <v>1.3475415425478099E-4</v>
          </cell>
          <cell r="K2394">
            <v>931</v>
          </cell>
          <cell r="L2394">
            <v>22.367038987063101</v>
          </cell>
          <cell r="M2394">
            <v>2420</v>
          </cell>
          <cell r="N2394">
            <v>3.02665061954979E-3</v>
          </cell>
          <cell r="O2394">
            <v>2346</v>
          </cell>
          <cell r="P2394">
            <v>0.25</v>
          </cell>
          <cell r="Q2394">
            <v>1072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  <cell r="I2395">
            <v>158</v>
          </cell>
          <cell r="J2395">
            <v>1.27805114211293E-4</v>
          </cell>
          <cell r="K2395">
            <v>1053</v>
          </cell>
          <cell r="L2395">
            <v>4.9781922545708399</v>
          </cell>
          <cell r="M2395">
            <v>2755</v>
          </cell>
          <cell r="N2395">
            <v>6.8263549544274999E-4</v>
          </cell>
          <cell r="O2395">
            <v>2691</v>
          </cell>
          <cell r="P2395">
            <v>0.55000000000000004</v>
          </cell>
          <cell r="Q2395">
            <v>866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  <cell r="I2396">
            <v>84</v>
          </cell>
          <cell r="J2396">
            <v>1.8260345409327599E-4</v>
          </cell>
          <cell r="K2396">
            <v>491</v>
          </cell>
          <cell r="L2396">
            <v>17.8913214579803</v>
          </cell>
          <cell r="M2396">
            <v>2483</v>
          </cell>
          <cell r="N2396">
            <v>3.24081963925341E-3</v>
          </cell>
          <cell r="O2396">
            <v>2323</v>
          </cell>
          <cell r="P2396">
            <v>0.57999999999999996</v>
          </cell>
          <cell r="Q2396">
            <v>856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  <cell r="I2397">
            <v>69</v>
          </cell>
          <cell r="J2397">
            <v>1.82961201273323E-4</v>
          </cell>
          <cell r="K2397">
            <v>489</v>
          </cell>
          <cell r="L2397">
            <v>17.283438942281599</v>
          </cell>
          <cell r="M2397">
            <v>2497</v>
          </cell>
          <cell r="N2397">
            <v>2.9647803119603601E-3</v>
          </cell>
          <cell r="O2397">
            <v>2357</v>
          </cell>
          <cell r="P2397">
            <v>0.38</v>
          </cell>
          <cell r="Q2397">
            <v>961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  <cell r="I2398">
            <v>115</v>
          </cell>
          <cell r="J2398">
            <v>8.1073681479593704E-5</v>
          </cell>
          <cell r="K2398">
            <v>2181</v>
          </cell>
          <cell r="L2398">
            <v>1.4421130560662401</v>
          </cell>
          <cell r="M2398">
            <v>2868</v>
          </cell>
          <cell r="N2398">
            <v>2.58950539862431E-4</v>
          </cell>
          <cell r="O2398">
            <v>2811</v>
          </cell>
          <cell r="P2398">
            <v>0.23</v>
          </cell>
          <cell r="Q2398">
            <v>1110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  <cell r="I2399">
            <v>180</v>
          </cell>
          <cell r="J2399">
            <v>9.4350616748228202E-5</v>
          </cell>
          <cell r="K2399">
            <v>1785</v>
          </cell>
          <cell r="L2399">
            <v>282.18212837966701</v>
          </cell>
          <cell r="M2399">
            <v>1470</v>
          </cell>
          <cell r="N2399">
            <v>2.7410737929627501E-2</v>
          </cell>
          <cell r="O2399">
            <v>1507</v>
          </cell>
          <cell r="P2399">
            <v>0.19</v>
          </cell>
          <cell r="Q2399">
            <v>1190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  <cell r="I2400">
            <v>14</v>
          </cell>
          <cell r="J2400">
            <v>1.2857709342434999E-4</v>
          </cell>
          <cell r="K2400">
            <v>1037</v>
          </cell>
          <cell r="L2400">
            <v>6.5238770097494098E-2</v>
          </cell>
          <cell r="M2400">
            <v>3485</v>
          </cell>
          <cell r="N2400">
            <v>8.4226108155848301E-6</v>
          </cell>
          <cell r="O2400">
            <v>3109</v>
          </cell>
          <cell r="Q2400">
            <v>3053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  <cell r="I2401">
            <v>37</v>
          </cell>
          <cell r="J2401">
            <v>2.2083156816095001E-4</v>
          </cell>
          <cell r="K2401">
            <v>317</v>
          </cell>
          <cell r="L2401">
            <v>0.70854446372470303</v>
          </cell>
          <cell r="M2401">
            <v>2908</v>
          </cell>
          <cell r="N2401">
            <v>1.11969827505544E-4</v>
          </cell>
          <cell r="O2401">
            <v>2869</v>
          </cell>
          <cell r="Q2401">
            <v>3263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  <cell r="I2402">
            <v>66</v>
          </cell>
          <cell r="J2402">
            <v>4.4983646065785098E-5</v>
          </cell>
          <cell r="K2402">
            <v>3161</v>
          </cell>
          <cell r="L2402">
            <v>6.5458485800208396E-2</v>
          </cell>
          <cell r="M2402">
            <v>3393</v>
          </cell>
          <cell r="N2402">
            <v>2.96512451031458E-6</v>
          </cell>
          <cell r="O2402">
            <v>3414</v>
          </cell>
          <cell r="Q2402">
            <v>2662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  <cell r="I2403">
            <v>29</v>
          </cell>
          <cell r="J2403">
            <v>8.2017088594699906E-5</v>
          </cell>
          <cell r="K2403">
            <v>2152</v>
          </cell>
          <cell r="L2403">
            <v>6.6254679499001295E-2</v>
          </cell>
          <cell r="M2403">
            <v>3159</v>
          </cell>
          <cell r="N2403">
            <v>5.4461635749783297E-6</v>
          </cell>
          <cell r="O2403">
            <v>3240</v>
          </cell>
          <cell r="Q2403">
            <v>2939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  <cell r="I2404">
            <v>9</v>
          </cell>
          <cell r="J2404">
            <v>3.9362486556152898E-5</v>
          </cell>
          <cell r="K2404">
            <v>3278</v>
          </cell>
          <cell r="L2404">
            <v>6.5432527826892004E-2</v>
          </cell>
          <cell r="M2404">
            <v>3403</v>
          </cell>
          <cell r="N2404">
            <v>2.5979160120780098E-6</v>
          </cell>
          <cell r="O2404">
            <v>3454</v>
          </cell>
          <cell r="Q2404">
            <v>3424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  <cell r="I2405">
            <v>14</v>
          </cell>
          <cell r="J2405">
            <v>7.0919275718292005E-5</v>
          </cell>
          <cell r="K2405">
            <v>2445</v>
          </cell>
          <cell r="L2405">
            <v>6.6431909799575806E-2</v>
          </cell>
          <cell r="M2405">
            <v>2963</v>
          </cell>
          <cell r="N2405">
            <v>4.7113029275688201E-6</v>
          </cell>
          <cell r="O2405">
            <v>3279</v>
          </cell>
          <cell r="Q2405">
            <v>2878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  <cell r="I2406">
            <v>171</v>
          </cell>
          <cell r="J2406">
            <v>3.67490320333684E-5</v>
          </cell>
          <cell r="K2406">
            <v>3319</v>
          </cell>
          <cell r="L2406">
            <v>6.5154504270581406E-2</v>
          </cell>
          <cell r="M2406">
            <v>3560</v>
          </cell>
          <cell r="N2406">
            <v>2.3947810994894301E-6</v>
          </cell>
          <cell r="O2406">
            <v>3474</v>
          </cell>
          <cell r="P2406">
            <v>0.28000000000000003</v>
          </cell>
          <cell r="Q2406">
            <v>1039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  <cell r="I2407">
            <v>4</v>
          </cell>
          <cell r="J2407">
            <v>1.14194933303224E-4</v>
          </cell>
          <cell r="K2407">
            <v>1315</v>
          </cell>
          <cell r="L2407">
            <v>5210.7291623992496</v>
          </cell>
          <cell r="M2407">
            <v>61</v>
          </cell>
          <cell r="N2407">
            <v>0.55242642055856805</v>
          </cell>
          <cell r="O2407">
            <v>26</v>
          </cell>
          <cell r="Q2407">
            <v>3150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  <cell r="I2408">
            <v>5</v>
          </cell>
          <cell r="J2408">
            <v>6.9919283305353006E-5</v>
          </cell>
          <cell r="K2408">
            <v>2474</v>
          </cell>
          <cell r="L2408">
            <v>5228.5371438880702</v>
          </cell>
          <cell r="M2408">
            <v>60</v>
          </cell>
          <cell r="N2408">
            <v>0.36226808068576399</v>
          </cell>
          <cell r="O2408">
            <v>84</v>
          </cell>
          <cell r="Q2408">
            <v>3618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  <cell r="I2409">
            <v>9</v>
          </cell>
          <cell r="J2409">
            <v>1.39229478918423E-4</v>
          </cell>
          <cell r="K2409">
            <v>884</v>
          </cell>
          <cell r="L2409">
            <v>1814.56212051548</v>
          </cell>
          <cell r="M2409">
            <v>503</v>
          </cell>
          <cell r="N2409">
            <v>0.32441627406032297</v>
          </cell>
          <cell r="O2409">
            <v>109</v>
          </cell>
          <cell r="P2409">
            <v>0.04</v>
          </cell>
          <cell r="Q2409">
            <v>2217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  <cell r="I2410">
            <v>4</v>
          </cell>
          <cell r="J2410">
            <v>9.2987941570754602E-5</v>
          </cell>
          <cell r="K2410">
            <v>1823</v>
          </cell>
          <cell r="L2410">
            <v>6848.1416920040701</v>
          </cell>
          <cell r="M2410">
            <v>10</v>
          </cell>
          <cell r="N2410">
            <v>0.55275579482224202</v>
          </cell>
          <cell r="O2410">
            <v>25</v>
          </cell>
          <cell r="Q2410">
            <v>3509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  <cell r="I2411">
            <v>5</v>
          </cell>
          <cell r="J2411">
            <v>6.9450322553166096E-5</v>
          </cell>
          <cell r="K2411">
            <v>2489</v>
          </cell>
          <cell r="L2411">
            <v>4833.6393847661202</v>
          </cell>
          <cell r="M2411">
            <v>88</v>
          </cell>
          <cell r="N2411">
            <v>0.25418868845015502</v>
          </cell>
          <cell r="O2411">
            <v>207</v>
          </cell>
          <cell r="Q2411">
            <v>3605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  <cell r="I2412">
            <v>3</v>
          </cell>
          <cell r="J2412">
            <v>6.3935200159903602E-5</v>
          </cell>
          <cell r="K2412">
            <v>2648</v>
          </cell>
          <cell r="L2412">
            <v>5860.0064208865897</v>
          </cell>
          <cell r="M2412">
            <v>36</v>
          </cell>
          <cell r="N2412">
            <v>0.35536242354638098</v>
          </cell>
          <cell r="O2412">
            <v>93</v>
          </cell>
          <cell r="Q2412">
            <v>3578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  <cell r="I2413">
            <v>40</v>
          </cell>
          <cell r="J2413">
            <v>7.0186421350714893E-5</v>
          </cell>
          <cell r="K2413">
            <v>2464</v>
          </cell>
          <cell r="L2413">
            <v>270.69889016822799</v>
          </cell>
          <cell r="M2413">
            <v>1494</v>
          </cell>
          <cell r="N2413">
            <v>2.6425678647369801E-2</v>
          </cell>
          <cell r="O2413">
            <v>1525</v>
          </cell>
          <cell r="P2413">
            <v>2.37</v>
          </cell>
          <cell r="Q2413">
            <v>608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  <cell r="I2414">
            <v>223</v>
          </cell>
          <cell r="J2414">
            <v>9.0997057508074606E-5</v>
          </cell>
          <cell r="K2414">
            <v>1881</v>
          </cell>
          <cell r="L2414">
            <v>278.37016722157301</v>
          </cell>
          <cell r="M2414">
            <v>1476</v>
          </cell>
          <cell r="N2414">
            <v>2.3284854327308702E-2</v>
          </cell>
          <cell r="O2414">
            <v>1595</v>
          </cell>
          <cell r="P2414">
            <v>10.49</v>
          </cell>
          <cell r="Q2414">
            <v>396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  <cell r="I2415">
            <v>26</v>
          </cell>
          <cell r="J2415">
            <v>5.8721682657610801E-5</v>
          </cell>
          <cell r="K2415">
            <v>2816</v>
          </cell>
          <cell r="L2415">
            <v>39.409958462882301</v>
          </cell>
          <cell r="M2415">
            <v>2279</v>
          </cell>
          <cell r="N2415">
            <v>2.5357488135612201E-3</v>
          </cell>
          <cell r="O2415">
            <v>2405</v>
          </cell>
          <cell r="Q2415">
            <v>2844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  <cell r="I2416">
            <v>24</v>
          </cell>
          <cell r="J2416">
            <v>9.4012504632701098E-5</v>
          </cell>
          <cell r="K2416">
            <v>1793</v>
          </cell>
          <cell r="L2416">
            <v>40.814441165157803</v>
          </cell>
          <cell r="M2416">
            <v>2273</v>
          </cell>
          <cell r="N2416">
            <v>3.5590684248437898E-3</v>
          </cell>
          <cell r="O2416">
            <v>2290</v>
          </cell>
          <cell r="Q2416">
            <v>2814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  <cell r="I2417">
            <v>130</v>
          </cell>
          <cell r="J2417">
            <v>6.9535938832426505E-5</v>
          </cell>
          <cell r="K2417">
            <v>2487</v>
          </cell>
          <cell r="L2417">
            <v>22.3741466781869</v>
          </cell>
          <cell r="M2417">
            <v>2419</v>
          </cell>
          <cell r="N2417">
            <v>2.1107422156956298E-3</v>
          </cell>
          <cell r="O2417">
            <v>2466</v>
          </cell>
          <cell r="P2417">
            <v>0.33</v>
          </cell>
          <cell r="Q2417">
            <v>985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  <cell r="I2418">
            <v>248</v>
          </cell>
          <cell r="J2418">
            <v>1.5744609105504699E-4</v>
          </cell>
          <cell r="K2418">
            <v>669</v>
          </cell>
          <cell r="L2418">
            <v>1901.3176177758801</v>
          </cell>
          <cell r="M2418">
            <v>477</v>
          </cell>
          <cell r="N2418">
            <v>0.27290600219572098</v>
          </cell>
          <cell r="O2418">
            <v>173</v>
          </cell>
          <cell r="P2418">
            <v>5.01</v>
          </cell>
          <cell r="Q2418">
            <v>498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  <cell r="I2419">
            <v>108</v>
          </cell>
          <cell r="J2419">
            <v>1.16841253236122E-4</v>
          </cell>
          <cell r="K2419">
            <v>1253</v>
          </cell>
          <cell r="L2419">
            <v>818.13475885985201</v>
          </cell>
          <cell r="M2419">
            <v>925</v>
          </cell>
          <cell r="N2419">
            <v>8.4001850159782898E-2</v>
          </cell>
          <cell r="O2419">
            <v>871</v>
          </cell>
          <cell r="P2419">
            <v>1.43</v>
          </cell>
          <cell r="Q2419">
            <v>677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  <cell r="I2420">
            <v>240</v>
          </cell>
          <cell r="J2420">
            <v>1.20607394330531E-4</v>
          </cell>
          <cell r="K2420">
            <v>1176</v>
          </cell>
          <cell r="L2420">
            <v>1665.6014164139499</v>
          </cell>
          <cell r="M2420">
            <v>537</v>
          </cell>
          <cell r="N2420">
            <v>0.193154274189413</v>
          </cell>
          <cell r="O2420">
            <v>358</v>
          </cell>
          <cell r="P2420">
            <v>8.39</v>
          </cell>
          <cell r="Q2420">
            <v>428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  <cell r="I2421">
            <v>233</v>
          </cell>
          <cell r="J2421">
            <v>1.1882803529717499E-4</v>
          </cell>
          <cell r="K2421">
            <v>1211</v>
          </cell>
          <cell r="L2421">
            <v>1011.38747031011</v>
          </cell>
          <cell r="M2421">
            <v>826</v>
          </cell>
          <cell r="N2421">
            <v>9.2166245183264398E-2</v>
          </cell>
          <cell r="O2421">
            <v>813</v>
          </cell>
          <cell r="P2421">
            <v>0.63</v>
          </cell>
          <cell r="Q2421">
            <v>835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  <cell r="I2422">
            <v>37</v>
          </cell>
          <cell r="J2422">
            <v>1.3282875502104401E-4</v>
          </cell>
          <cell r="K2422">
            <v>961</v>
          </cell>
          <cell r="L2422">
            <v>86.715019443914102</v>
          </cell>
          <cell r="M2422">
            <v>2017</v>
          </cell>
          <cell r="N2422">
            <v>1.34988438712739E-2</v>
          </cell>
          <cell r="O2422">
            <v>1832</v>
          </cell>
          <cell r="P2422">
            <v>0.56999999999999995</v>
          </cell>
          <cell r="Q2422">
            <v>862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  <cell r="I2423">
            <v>25</v>
          </cell>
          <cell r="J2423">
            <v>7.5612632523795203E-5</v>
          </cell>
          <cell r="K2423">
            <v>2320</v>
          </cell>
          <cell r="L2423">
            <v>1497.97838974403</v>
          </cell>
          <cell r="M2423">
            <v>598</v>
          </cell>
          <cell r="N2423">
            <v>0.115286441642608</v>
          </cell>
          <cell r="O2423">
            <v>670</v>
          </cell>
          <cell r="Q2423">
            <v>3429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  <cell r="I2424">
            <v>440</v>
          </cell>
          <cell r="J2424">
            <v>1.1151391886300799E-4</v>
          </cell>
          <cell r="K2424">
            <v>1385</v>
          </cell>
          <cell r="L2424">
            <v>593.37645280491597</v>
          </cell>
          <cell r="M2424">
            <v>1111</v>
          </cell>
          <cell r="N2424">
            <v>6.5365700060064605E-2</v>
          </cell>
          <cell r="O2424">
            <v>1016</v>
          </cell>
          <cell r="P2424">
            <v>1.74</v>
          </cell>
          <cell r="Q2424">
            <v>645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  <cell r="I2425">
            <v>25</v>
          </cell>
          <cell r="J2425">
            <v>1.11314198729814E-4</v>
          </cell>
          <cell r="K2425">
            <v>1388</v>
          </cell>
          <cell r="L2425">
            <v>372.47276260923002</v>
          </cell>
          <cell r="M2425">
            <v>1334</v>
          </cell>
          <cell r="N2425">
            <v>4.3839167269612803E-2</v>
          </cell>
          <cell r="O2425">
            <v>1244</v>
          </cell>
          <cell r="P2425">
            <v>0.02</v>
          </cell>
          <cell r="Q2425">
            <v>2452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  <cell r="I2426">
            <v>90</v>
          </cell>
          <cell r="J2426">
            <v>1.1043615548137599E-4</v>
          </cell>
          <cell r="K2426">
            <v>1403</v>
          </cell>
          <cell r="L2426">
            <v>797.55419076147098</v>
          </cell>
          <cell r="M2426">
            <v>943</v>
          </cell>
          <cell r="N2426">
            <v>9.8415036552160398E-2</v>
          </cell>
          <cell r="O2426">
            <v>772</v>
          </cell>
          <cell r="Q2426">
            <v>2686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  <cell r="I2427">
            <v>102</v>
          </cell>
          <cell r="J2427">
            <v>1.27033140861563E-4</v>
          </cell>
          <cell r="K2427">
            <v>1064</v>
          </cell>
          <cell r="L2427">
            <v>319.48145674497698</v>
          </cell>
          <cell r="M2427">
            <v>1417</v>
          </cell>
          <cell r="N2427">
            <v>3.7050003091866499E-2</v>
          </cell>
          <cell r="O2427">
            <v>1338</v>
          </cell>
          <cell r="Q2427">
            <v>3144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  <cell r="I2428">
            <v>50</v>
          </cell>
          <cell r="J2428">
            <v>1.4880414360959499E-4</v>
          </cell>
          <cell r="K2428">
            <v>754</v>
          </cell>
          <cell r="L2428">
            <v>13.0397736029102</v>
          </cell>
          <cell r="M2428">
            <v>2568</v>
          </cell>
          <cell r="N2428">
            <v>1.6854391379128001E-3</v>
          </cell>
          <cell r="O2428">
            <v>2522</v>
          </cell>
          <cell r="P2428">
            <v>0.98</v>
          </cell>
          <cell r="Q2428">
            <v>736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  <cell r="I2429">
            <v>58</v>
          </cell>
          <cell r="J2429">
            <v>1.40867404015493E-4</v>
          </cell>
          <cell r="K2429">
            <v>856</v>
          </cell>
          <cell r="L2429">
            <v>418.20263951951603</v>
          </cell>
          <cell r="M2429">
            <v>1274</v>
          </cell>
          <cell r="N2429">
            <v>5.0695405603354102E-2</v>
          </cell>
          <cell r="O2429">
            <v>1170</v>
          </cell>
          <cell r="P2429">
            <v>1.85</v>
          </cell>
          <cell r="Q2429">
            <v>638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  <cell r="I2430">
            <v>127</v>
          </cell>
          <cell r="J2430">
            <v>1.2612218905435501E-4</v>
          </cell>
          <cell r="K2430">
            <v>1078</v>
          </cell>
          <cell r="L2430">
            <v>64.734532691734898</v>
          </cell>
          <cell r="M2430">
            <v>2124</v>
          </cell>
          <cell r="N2430">
            <v>6.6812758003533396E-3</v>
          </cell>
          <cell r="O2430">
            <v>2110</v>
          </cell>
          <cell r="P2430">
            <v>0.74</v>
          </cell>
          <cell r="Q2430">
            <v>790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  <cell r="I2431">
            <v>145</v>
          </cell>
          <cell r="J2431">
            <v>1.5332487402764801E-4</v>
          </cell>
          <cell r="K2431">
            <v>718</v>
          </cell>
          <cell r="L2431">
            <v>372.99736701979401</v>
          </cell>
          <cell r="M2431">
            <v>1332</v>
          </cell>
          <cell r="N2431">
            <v>4.8603166305688297E-2</v>
          </cell>
          <cell r="O2431">
            <v>1191</v>
          </cell>
          <cell r="P2431">
            <v>1.53</v>
          </cell>
          <cell r="Q2431">
            <v>667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  <cell r="I2432">
            <v>24</v>
          </cell>
          <cell r="J2432">
            <v>1.05085648707851E-4</v>
          </cell>
          <cell r="K2432">
            <v>1523</v>
          </cell>
          <cell r="L2432">
            <v>532.84274623754595</v>
          </cell>
          <cell r="M2432">
            <v>1169</v>
          </cell>
          <cell r="N2432">
            <v>4.6182590584659802E-2</v>
          </cell>
          <cell r="O2432">
            <v>1221</v>
          </cell>
          <cell r="Q2432">
            <v>3191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  <cell r="I2433">
            <v>7</v>
          </cell>
          <cell r="J2433">
            <v>2.9336276929825501E-4</v>
          </cell>
          <cell r="K2433">
            <v>136</v>
          </cell>
          <cell r="L2433">
            <v>117.597533397831</v>
          </cell>
          <cell r="M2433">
            <v>1884</v>
          </cell>
          <cell r="N2433">
            <v>3.5133054075027197E-2</v>
          </cell>
          <cell r="O2433">
            <v>1372</v>
          </cell>
          <cell r="P2433">
            <v>0.22</v>
          </cell>
          <cell r="Q2433">
            <v>1130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  <cell r="I2434">
            <v>11</v>
          </cell>
          <cell r="J2434">
            <v>1.02272014191839E-4</v>
          </cell>
          <cell r="K2434">
            <v>1596</v>
          </cell>
          <cell r="L2434">
            <v>1767.7040962332301</v>
          </cell>
          <cell r="M2434">
            <v>510</v>
          </cell>
          <cell r="N2434">
            <v>0.18554156352149201</v>
          </cell>
          <cell r="O2434">
            <v>385</v>
          </cell>
          <cell r="Q2434">
            <v>3087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  <cell r="I2435">
            <v>96</v>
          </cell>
          <cell r="J2435">
            <v>1.12079582095248E-4</v>
          </cell>
          <cell r="K2435">
            <v>1366</v>
          </cell>
          <cell r="L2435">
            <v>705.39708015531198</v>
          </cell>
          <cell r="M2435">
            <v>1019</v>
          </cell>
          <cell r="N2435">
            <v>7.6748281900551801E-2</v>
          </cell>
          <cell r="O2435">
            <v>929</v>
          </cell>
          <cell r="P2435">
            <v>0.05</v>
          </cell>
          <cell r="Q2435">
            <v>1959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  <cell r="I2436">
            <v>76</v>
          </cell>
          <cell r="J2436">
            <v>1.6087580235379299E-4</v>
          </cell>
          <cell r="K2436">
            <v>633</v>
          </cell>
          <cell r="L2436">
            <v>611.82818132090097</v>
          </cell>
          <cell r="M2436">
            <v>1093</v>
          </cell>
          <cell r="N2436">
            <v>9.3023275147318701E-2</v>
          </cell>
          <cell r="O2436">
            <v>807</v>
          </cell>
          <cell r="P2436">
            <v>0.54</v>
          </cell>
          <cell r="Q2436">
            <v>874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  <cell r="I2437">
            <v>190</v>
          </cell>
          <cell r="J2437">
            <v>1.4069706004719501E-4</v>
          </cell>
          <cell r="K2437">
            <v>858</v>
          </cell>
          <cell r="L2437">
            <v>837.75497191967099</v>
          </cell>
          <cell r="M2437">
            <v>918</v>
          </cell>
          <cell r="N2437">
            <v>9.7849872304402799E-2</v>
          </cell>
          <cell r="O2437">
            <v>777</v>
          </cell>
          <cell r="P2437">
            <v>0.94</v>
          </cell>
          <cell r="Q2437">
            <v>743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  <cell r="I2438">
            <v>124</v>
          </cell>
          <cell r="J2438">
            <v>1.1703283736654E-4</v>
          </cell>
          <cell r="K2438">
            <v>1249</v>
          </cell>
          <cell r="L2438">
            <v>634.21201440080995</v>
          </cell>
          <cell r="M2438">
            <v>1074</v>
          </cell>
          <cell r="N2438">
            <v>5.8775321671275603E-2</v>
          </cell>
          <cell r="O2438">
            <v>1071</v>
          </cell>
          <cell r="P2438">
            <v>0.09</v>
          </cell>
          <cell r="Q2438">
            <v>1533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  <cell r="I2439">
            <v>309</v>
          </cell>
          <cell r="J2439">
            <v>1.39853573973802E-4</v>
          </cell>
          <cell r="K2439">
            <v>869</v>
          </cell>
          <cell r="L2439">
            <v>232.580000252291</v>
          </cell>
          <cell r="M2439">
            <v>1582</v>
          </cell>
          <cell r="N2439">
            <v>2.5706338150458599E-2</v>
          </cell>
          <cell r="O2439">
            <v>1538</v>
          </cell>
          <cell r="P2439">
            <v>7.0000000000000007E-2</v>
          </cell>
          <cell r="Q2439">
            <v>1770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  <cell r="I2440">
            <v>45</v>
          </cell>
          <cell r="J2440">
            <v>1.47994294407412E-4</v>
          </cell>
          <cell r="K2440">
            <v>763</v>
          </cell>
          <cell r="L2440">
            <v>359.42995245310698</v>
          </cell>
          <cell r="M2440">
            <v>1356</v>
          </cell>
          <cell r="N2440">
            <v>5.1234027102928903E-2</v>
          </cell>
          <cell r="O2440">
            <v>1165</v>
          </cell>
          <cell r="P2440">
            <v>0.91</v>
          </cell>
          <cell r="Q2440">
            <v>749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  <cell r="I2441">
            <v>200</v>
          </cell>
          <cell r="J2441">
            <v>1.4635781144305601E-4</v>
          </cell>
          <cell r="K2441">
            <v>784</v>
          </cell>
          <cell r="L2441">
            <v>521.671446249817</v>
          </cell>
          <cell r="M2441">
            <v>1181</v>
          </cell>
          <cell r="N2441">
            <v>7.2647428768316605E-2</v>
          </cell>
          <cell r="O2441">
            <v>960</v>
          </cell>
          <cell r="P2441">
            <v>0.55000000000000004</v>
          </cell>
          <cell r="Q2441">
            <v>869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  <cell r="I2442">
            <v>63</v>
          </cell>
          <cell r="J2442">
            <v>7.40105099375507E-5</v>
          </cell>
          <cell r="K2442">
            <v>2357</v>
          </cell>
          <cell r="L2442">
            <v>25.345969789794498</v>
          </cell>
          <cell r="M2442">
            <v>2387</v>
          </cell>
          <cell r="N2442">
            <v>1.9730327739274599E-3</v>
          </cell>
          <cell r="O2442">
            <v>2479</v>
          </cell>
          <cell r="Q2442">
            <v>2693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  <cell r="I2443">
            <v>143</v>
          </cell>
          <cell r="J2443">
            <v>7.9358048277900498E-5</v>
          </cell>
          <cell r="K2443">
            <v>2223</v>
          </cell>
          <cell r="L2443">
            <v>0.39871393071187899</v>
          </cell>
          <cell r="M2443">
            <v>2917</v>
          </cell>
          <cell r="N2443">
            <v>3.1550838587939697E-5</v>
          </cell>
          <cell r="O2443">
            <v>2929</v>
          </cell>
          <cell r="P2443">
            <v>0.04</v>
          </cell>
          <cell r="Q2443">
            <v>2226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  <cell r="I2444">
            <v>33</v>
          </cell>
          <cell r="J2444">
            <v>8.5315118750176297E-5</v>
          </cell>
          <cell r="K2444">
            <v>2047</v>
          </cell>
          <cell r="L2444">
            <v>1.5063206670862199</v>
          </cell>
          <cell r="M2444">
            <v>2864</v>
          </cell>
          <cell r="N2444">
            <v>1.09169720983147E-4</v>
          </cell>
          <cell r="O2444">
            <v>2871</v>
          </cell>
          <cell r="P2444">
            <v>0.05</v>
          </cell>
          <cell r="Q2444">
            <v>2055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  <cell r="I2445">
            <v>55</v>
          </cell>
          <cell r="J2445">
            <v>9.5569959309862199E-5</v>
          </cell>
          <cell r="K2445">
            <v>1739</v>
          </cell>
          <cell r="L2445">
            <v>498.73265173557098</v>
          </cell>
          <cell r="M2445">
            <v>1202</v>
          </cell>
          <cell r="N2445">
            <v>4.0366079168934303E-2</v>
          </cell>
          <cell r="O2445">
            <v>1298</v>
          </cell>
          <cell r="P2445">
            <v>0.02</v>
          </cell>
          <cell r="Q2445">
            <v>2538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  <cell r="I2446">
            <v>142</v>
          </cell>
          <cell r="J2446">
            <v>8.5469625497660697E-5</v>
          </cell>
          <cell r="K2446">
            <v>2041</v>
          </cell>
          <cell r="L2446">
            <v>8.7666049838905593</v>
          </cell>
          <cell r="M2446">
            <v>2648</v>
          </cell>
          <cell r="N2446">
            <v>3.3804139062639503E-4</v>
          </cell>
          <cell r="O2446">
            <v>2785</v>
          </cell>
          <cell r="P2446">
            <v>0.05</v>
          </cell>
          <cell r="Q2446">
            <v>2065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  <cell r="I2447">
            <v>168</v>
          </cell>
          <cell r="J2447">
            <v>9.2358661421291407E-5</v>
          </cell>
          <cell r="K2447">
            <v>1833</v>
          </cell>
          <cell r="L2447">
            <v>1129.7718372529</v>
          </cell>
          <cell r="M2447">
            <v>764</v>
          </cell>
          <cell r="N2447">
            <v>9.6920370929994407E-2</v>
          </cell>
          <cell r="O2447">
            <v>780</v>
          </cell>
          <cell r="P2447">
            <v>0.05</v>
          </cell>
          <cell r="Q2447">
            <v>2011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  <cell r="I2448">
            <v>92</v>
          </cell>
          <cell r="J2448">
            <v>8.2867947639897398E-5</v>
          </cell>
          <cell r="K2448">
            <v>2133</v>
          </cell>
          <cell r="L2448">
            <v>845.35803289695195</v>
          </cell>
          <cell r="M2448">
            <v>914</v>
          </cell>
          <cell r="N2448">
            <v>9.5333213465855299E-2</v>
          </cell>
          <cell r="O2448">
            <v>788</v>
          </cell>
          <cell r="P2448">
            <v>0.03</v>
          </cell>
          <cell r="Q2448">
            <v>2316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  <cell r="I2449">
            <v>70</v>
          </cell>
          <cell r="J2449">
            <v>8.3931957877731594E-5</v>
          </cell>
          <cell r="K2449">
            <v>2095</v>
          </cell>
          <cell r="L2449">
            <v>1625.1548691179</v>
          </cell>
          <cell r="M2449">
            <v>551</v>
          </cell>
          <cell r="N2449">
            <v>0.13063135751754501</v>
          </cell>
          <cell r="O2449">
            <v>601</v>
          </cell>
          <cell r="P2449">
            <v>0.03</v>
          </cell>
          <cell r="Q2449">
            <v>2355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  <cell r="I2450">
            <v>222</v>
          </cell>
          <cell r="J2450">
            <v>7.7667505228509094E-5</v>
          </cell>
          <cell r="K2450">
            <v>2269</v>
          </cell>
          <cell r="L2450">
            <v>1686.0292393704301</v>
          </cell>
          <cell r="M2450">
            <v>527</v>
          </cell>
          <cell r="N2450">
            <v>0.116564131704664</v>
          </cell>
          <cell r="O2450">
            <v>665</v>
          </cell>
          <cell r="P2450">
            <v>3.3</v>
          </cell>
          <cell r="Q2450">
            <v>550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  <cell r="I2451">
            <v>49</v>
          </cell>
          <cell r="J2451">
            <v>1.5838060759012799E-4</v>
          </cell>
          <cell r="K2451">
            <v>660</v>
          </cell>
          <cell r="L2451">
            <v>538.43807523350597</v>
          </cell>
          <cell r="M2451">
            <v>1161</v>
          </cell>
          <cell r="N2451">
            <v>7.1877638045708597E-2</v>
          </cell>
          <cell r="O2451">
            <v>967</v>
          </cell>
          <cell r="P2451">
            <v>0.05</v>
          </cell>
          <cell r="Q2451">
            <v>1975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  <cell r="I2452">
            <v>93</v>
          </cell>
          <cell r="J2452">
            <v>8.9665479277090294E-5</v>
          </cell>
          <cell r="K2452">
            <v>1924</v>
          </cell>
          <cell r="L2452">
            <v>170.620158660513</v>
          </cell>
          <cell r="M2452">
            <v>1712</v>
          </cell>
          <cell r="N2452">
            <v>1.5212467845807201E-2</v>
          </cell>
          <cell r="O2452">
            <v>1775</v>
          </cell>
          <cell r="P2452">
            <v>2.5499999999999998</v>
          </cell>
          <cell r="Q2452">
            <v>598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  <cell r="I2453">
            <v>294</v>
          </cell>
          <cell r="J2453">
            <v>6.8689289635075898E-5</v>
          </cell>
          <cell r="K2453">
            <v>2517</v>
          </cell>
          <cell r="L2453">
            <v>659.40107344619605</v>
          </cell>
          <cell r="M2453">
            <v>1054</v>
          </cell>
          <cell r="N2453">
            <v>4.7552915704415097E-2</v>
          </cell>
          <cell r="O2453">
            <v>1203</v>
          </cell>
          <cell r="P2453">
            <v>0.08</v>
          </cell>
          <cell r="Q2453">
            <v>1603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  <cell r="I2454">
            <v>10</v>
          </cell>
          <cell r="J2454">
            <v>1.57757885608589E-4</v>
          </cell>
          <cell r="K2454">
            <v>667</v>
          </cell>
          <cell r="L2454">
            <v>641.96984608928597</v>
          </cell>
          <cell r="M2454">
            <v>1070</v>
          </cell>
          <cell r="N2454">
            <v>0.16726324918110599</v>
          </cell>
          <cell r="O2454">
            <v>445</v>
          </cell>
          <cell r="P2454">
            <v>0.04</v>
          </cell>
          <cell r="Q2454">
            <v>2133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  <cell r="I2455">
            <v>145</v>
          </cell>
          <cell r="J2455">
            <v>5.9130706399405602E-5</v>
          </cell>
          <cell r="K2455">
            <v>2803</v>
          </cell>
          <cell r="L2455">
            <v>495.05597585812399</v>
          </cell>
          <cell r="M2455">
            <v>1206</v>
          </cell>
          <cell r="N2455">
            <v>2.98704667900388E-2</v>
          </cell>
          <cell r="O2455">
            <v>1465</v>
          </cell>
          <cell r="P2455">
            <v>0.01</v>
          </cell>
          <cell r="Q2455">
            <v>2600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  <cell r="I2456">
            <v>28</v>
          </cell>
          <cell r="J2456">
            <v>7.9344904796536296E-5</v>
          </cell>
          <cell r="K2456">
            <v>2225</v>
          </cell>
          <cell r="L2456">
            <v>1606.40273855839</v>
          </cell>
          <cell r="M2456">
            <v>561</v>
          </cell>
          <cell r="N2456">
            <v>0.126256078903312</v>
          </cell>
          <cell r="O2456">
            <v>619</v>
          </cell>
          <cell r="P2456">
            <v>0.06</v>
          </cell>
          <cell r="Q2456">
            <v>1803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  <cell r="I2457">
            <v>6</v>
          </cell>
          <cell r="J2457">
            <v>6.5372232711524703E-5</v>
          </cell>
          <cell r="K2457">
            <v>2605</v>
          </cell>
          <cell r="L2457">
            <v>876.41348023712601</v>
          </cell>
          <cell r="M2457">
            <v>895</v>
          </cell>
          <cell r="N2457">
            <v>4.6841543057133901E-2</v>
          </cell>
          <cell r="O2457">
            <v>1214</v>
          </cell>
          <cell r="P2457">
            <v>0.03</v>
          </cell>
          <cell r="Q2457">
            <v>2399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  <cell r="I2458">
            <v>4</v>
          </cell>
          <cell r="J2458">
            <v>1.0690745875763201E-4</v>
          </cell>
          <cell r="K2458">
            <v>1480</v>
          </cell>
          <cell r="L2458">
            <v>2347.6932373046802</v>
          </cell>
          <cell r="M2458">
            <v>375</v>
          </cell>
          <cell r="N2458">
            <v>0.23471269983066201</v>
          </cell>
          <cell r="O2458">
            <v>248</v>
          </cell>
          <cell r="P2458">
            <v>0.01</v>
          </cell>
          <cell r="Q2458">
            <v>2581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  <cell r="I2459">
            <v>64</v>
          </cell>
          <cell r="J2459">
            <v>8.69255684573011E-5</v>
          </cell>
          <cell r="K2459">
            <v>2014</v>
          </cell>
          <cell r="L2459">
            <v>1158.11565934695</v>
          </cell>
          <cell r="M2459">
            <v>750</v>
          </cell>
          <cell r="N2459">
            <v>9.4159441503783095E-2</v>
          </cell>
          <cell r="O2459">
            <v>800</v>
          </cell>
          <cell r="P2459">
            <v>0.04</v>
          </cell>
          <cell r="Q2459">
            <v>2092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  <cell r="I2460">
            <v>129</v>
          </cell>
          <cell r="J2460">
            <v>1.018678043323E-4</v>
          </cell>
          <cell r="K2460">
            <v>1606</v>
          </cell>
          <cell r="L2460">
            <v>1422.4147186134901</v>
          </cell>
          <cell r="M2460">
            <v>630</v>
          </cell>
          <cell r="N2460">
            <v>8.8488710525104902E-2</v>
          </cell>
          <cell r="O2460">
            <v>835</v>
          </cell>
          <cell r="P2460">
            <v>0.05</v>
          </cell>
          <cell r="Q2460">
            <v>1984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  <cell r="I2461">
            <v>217</v>
          </cell>
          <cell r="J2461">
            <v>8.1071463763120907E-5</v>
          </cell>
          <cell r="K2461">
            <v>2182</v>
          </cell>
          <cell r="L2461">
            <v>531.07575548553496</v>
          </cell>
          <cell r="M2461">
            <v>1172</v>
          </cell>
          <cell r="N2461">
            <v>4.1580955499790302E-2</v>
          </cell>
          <cell r="O2461">
            <v>1280</v>
          </cell>
          <cell r="P2461">
            <v>0.17</v>
          </cell>
          <cell r="Q2461">
            <v>1247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  <cell r="I2462">
            <v>46</v>
          </cell>
          <cell r="J2462">
            <v>1.04758696065603E-4</v>
          </cell>
          <cell r="K2462">
            <v>1534</v>
          </cell>
          <cell r="L2462">
            <v>551.778485829739</v>
          </cell>
          <cell r="M2462">
            <v>1143</v>
          </cell>
          <cell r="N2462">
            <v>5.5767033933844197E-2</v>
          </cell>
          <cell r="O2462">
            <v>1111</v>
          </cell>
          <cell r="P2462">
            <v>0.1</v>
          </cell>
          <cell r="Q2462">
            <v>1462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  <cell r="I2463">
            <v>70</v>
          </cell>
          <cell r="J2463">
            <v>1.02257856841398E-4</v>
          </cell>
          <cell r="K2463">
            <v>1597</v>
          </cell>
          <cell r="L2463">
            <v>138.196953634811</v>
          </cell>
          <cell r="M2463">
            <v>1816</v>
          </cell>
          <cell r="N2463">
            <v>1.40369470255462E-2</v>
          </cell>
          <cell r="O2463">
            <v>1819</v>
          </cell>
          <cell r="P2463">
            <v>0.06</v>
          </cell>
          <cell r="Q2463">
            <v>1819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  <cell r="I2464">
            <v>36</v>
          </cell>
          <cell r="J2464">
            <v>9.8287974146337004E-5</v>
          </cell>
          <cell r="K2464">
            <v>1685</v>
          </cell>
          <cell r="L2464">
            <v>164.13548216534099</v>
          </cell>
          <cell r="M2464">
            <v>1736</v>
          </cell>
          <cell r="N2464">
            <v>1.01970265572532E-2</v>
          </cell>
          <cell r="O2464">
            <v>1951</v>
          </cell>
          <cell r="P2464">
            <v>7.0000000000000007E-2</v>
          </cell>
          <cell r="Q2464">
            <v>1763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  <cell r="I2465">
            <v>43</v>
          </cell>
          <cell r="J2465">
            <v>7.4779472375074695E-5</v>
          </cell>
          <cell r="K2465">
            <v>2337</v>
          </cell>
          <cell r="L2465">
            <v>100.479449778448</v>
          </cell>
          <cell r="M2465">
            <v>1953</v>
          </cell>
          <cell r="N2465">
            <v>8.8330717756568405E-3</v>
          </cell>
          <cell r="O2465">
            <v>2013</v>
          </cell>
          <cell r="P2465">
            <v>2.09</v>
          </cell>
          <cell r="Q2465">
            <v>623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  <cell r="I2466">
            <v>57</v>
          </cell>
          <cell r="J2466">
            <v>1.04973331760623E-4</v>
          </cell>
          <cell r="K2466">
            <v>1529</v>
          </cell>
          <cell r="L2466">
            <v>10.486857675930899</v>
          </cell>
          <cell r="M2466">
            <v>2620</v>
          </cell>
          <cell r="N2466">
            <v>1.00308455418466E-3</v>
          </cell>
          <cell r="O2466">
            <v>2632</v>
          </cell>
          <cell r="P2466">
            <v>0.1</v>
          </cell>
          <cell r="Q2466">
            <v>1504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  <cell r="I2467">
            <v>48</v>
          </cell>
          <cell r="J2467">
            <v>9.4382077425810397E-5</v>
          </cell>
          <cell r="K2467">
            <v>1784</v>
          </cell>
          <cell r="L2467">
            <v>3.53100361706068</v>
          </cell>
          <cell r="M2467">
            <v>2791</v>
          </cell>
          <cell r="N2467">
            <v>4.5920409312720799E-4</v>
          </cell>
          <cell r="O2467">
            <v>2743</v>
          </cell>
          <cell r="P2467">
            <v>0.06</v>
          </cell>
          <cell r="Q2467">
            <v>1794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  <cell r="I2468">
            <v>22</v>
          </cell>
          <cell r="J2468">
            <v>1.0639202909343E-4</v>
          </cell>
          <cell r="K2468">
            <v>1488</v>
          </cell>
          <cell r="L2468">
            <v>1017.49403329193</v>
          </cell>
          <cell r="M2468">
            <v>818</v>
          </cell>
          <cell r="N2468">
            <v>7.4075025393425906E-2</v>
          </cell>
          <cell r="O2468">
            <v>944</v>
          </cell>
          <cell r="P2468">
            <v>0.09</v>
          </cell>
          <cell r="Q2468">
            <v>1529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  <cell r="I2469">
            <v>33</v>
          </cell>
          <cell r="J2469">
            <v>9.1397441733974004E-5</v>
          </cell>
          <cell r="K2469">
            <v>1864</v>
          </cell>
          <cell r="L2469">
            <v>1823.59218662074</v>
          </cell>
          <cell r="M2469">
            <v>499</v>
          </cell>
          <cell r="N2469">
            <v>0.22294101004831701</v>
          </cell>
          <cell r="O2469">
            <v>280</v>
          </cell>
          <cell r="P2469">
            <v>1.24</v>
          </cell>
          <cell r="Q2469">
            <v>696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  <cell r="I2470">
            <v>109</v>
          </cell>
          <cell r="J2470">
            <v>5.89696109077564E-5</v>
          </cell>
          <cell r="K2470">
            <v>2807</v>
          </cell>
          <cell r="L2470">
            <v>581.24081131221203</v>
          </cell>
          <cell r="M2470">
            <v>1122</v>
          </cell>
          <cell r="N2470">
            <v>3.1501639181249999E-2</v>
          </cell>
          <cell r="O2470">
            <v>1436</v>
          </cell>
          <cell r="P2470">
            <v>0.05</v>
          </cell>
          <cell r="Q2470">
            <v>1923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  <cell r="I2471">
            <v>27</v>
          </cell>
          <cell r="J2471">
            <v>6.8809178359246004E-5</v>
          </cell>
          <cell r="K2471">
            <v>2513</v>
          </cell>
          <cell r="L2471">
            <v>75.245900579624703</v>
          </cell>
          <cell r="M2471">
            <v>2066</v>
          </cell>
          <cell r="N2471">
            <v>6.2535883738123899E-3</v>
          </cell>
          <cell r="O2471">
            <v>2138</v>
          </cell>
          <cell r="P2471">
            <v>7.0000000000000007E-2</v>
          </cell>
          <cell r="Q2471">
            <v>1752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  <cell r="I2472">
            <v>101</v>
          </cell>
          <cell r="J2472">
            <v>2.6938279686441699E-5</v>
          </cell>
          <cell r="K2472">
            <v>3473</v>
          </cell>
          <cell r="L2472">
            <v>1.4939707125177399</v>
          </cell>
          <cell r="M2472">
            <v>2866</v>
          </cell>
          <cell r="N2472">
            <v>1.81154152560879E-5</v>
          </cell>
          <cell r="O2472">
            <v>2975</v>
          </cell>
          <cell r="P2472">
            <v>0.05</v>
          </cell>
          <cell r="Q2472">
            <v>1974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  <cell r="I2473">
            <v>61</v>
          </cell>
          <cell r="J2473">
            <v>4.7404655531148002E-5</v>
          </cell>
          <cell r="K2473">
            <v>3107</v>
          </cell>
          <cell r="L2473">
            <v>40.689454455844597</v>
          </cell>
          <cell r="M2473">
            <v>2274</v>
          </cell>
          <cell r="N2473">
            <v>2.31190649140256E-3</v>
          </cell>
          <cell r="O2473">
            <v>2433</v>
          </cell>
          <cell r="P2473">
            <v>0.09</v>
          </cell>
          <cell r="Q2473">
            <v>1509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  <cell r="I2474">
            <v>164</v>
          </cell>
          <cell r="J2474">
            <v>6.8752688824752996E-5</v>
          </cell>
          <cell r="K2474">
            <v>2516</v>
          </cell>
          <cell r="L2474">
            <v>918.27677609998602</v>
          </cell>
          <cell r="M2474">
            <v>876</v>
          </cell>
          <cell r="N2474">
            <v>6.1452937773994298E-2</v>
          </cell>
          <cell r="O2474">
            <v>1048</v>
          </cell>
          <cell r="P2474">
            <v>0.19</v>
          </cell>
          <cell r="Q2474">
            <v>1179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  <cell r="I2475">
            <v>48</v>
          </cell>
          <cell r="J2475">
            <v>3.4226977305706801E-5</v>
          </cell>
          <cell r="K2475">
            <v>3365</v>
          </cell>
          <cell r="L2475">
            <v>36.5389972155292</v>
          </cell>
          <cell r="M2475">
            <v>2301</v>
          </cell>
          <cell r="N2475">
            <v>2.2779659075873901E-3</v>
          </cell>
          <cell r="O2475">
            <v>2436</v>
          </cell>
          <cell r="P2475">
            <v>0.6</v>
          </cell>
          <cell r="Q2475">
            <v>853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  <cell r="I2476">
            <v>29</v>
          </cell>
          <cell r="J2476">
            <v>3.4274989502591698E-5</v>
          </cell>
          <cell r="K2476">
            <v>3364</v>
          </cell>
          <cell r="L2476">
            <v>7.1616249266883401</v>
          </cell>
          <cell r="M2476">
            <v>2684</v>
          </cell>
          <cell r="N2476">
            <v>3.0601432757814301E-4</v>
          </cell>
          <cell r="O2476">
            <v>2794</v>
          </cell>
          <cell r="P2476">
            <v>0.04</v>
          </cell>
          <cell r="Q2476">
            <v>2112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  <cell r="I2477">
            <v>70</v>
          </cell>
          <cell r="J2477">
            <v>1.5620477672330499E-5</v>
          </cell>
          <cell r="K2477">
            <v>3581</v>
          </cell>
          <cell r="L2477">
            <v>6.6989532219512093E-2</v>
          </cell>
          <cell r="M2477">
            <v>2947</v>
          </cell>
          <cell r="N2477">
            <v>1.0832732152771001E-6</v>
          </cell>
          <cell r="O2477">
            <v>3584</v>
          </cell>
          <cell r="P2477">
            <v>7.0000000000000007E-2</v>
          </cell>
          <cell r="Q2477">
            <v>1755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  <cell r="I2478">
            <v>18</v>
          </cell>
          <cell r="J2478">
            <v>6.7545097206473398E-5</v>
          </cell>
          <cell r="K2478">
            <v>2549</v>
          </cell>
          <cell r="L2478">
            <v>162.11975534508599</v>
          </cell>
          <cell r="M2478">
            <v>1741</v>
          </cell>
          <cell r="N2478">
            <v>9.8794202357151105E-3</v>
          </cell>
          <cell r="O2478">
            <v>1964</v>
          </cell>
          <cell r="P2478">
            <v>0.05</v>
          </cell>
          <cell r="Q2478">
            <v>1956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  <cell r="I2479">
            <v>51</v>
          </cell>
          <cell r="J2479">
            <v>2.80701443113916E-5</v>
          </cell>
          <cell r="K2479">
            <v>3459</v>
          </cell>
          <cell r="L2479">
            <v>6.6003603239854103E-2</v>
          </cell>
          <cell r="M2479">
            <v>3224</v>
          </cell>
          <cell r="N2479">
            <v>1.85387812509641E-6</v>
          </cell>
          <cell r="O2479">
            <v>3523</v>
          </cell>
          <cell r="P2479">
            <v>0.05</v>
          </cell>
          <cell r="Q2479">
            <v>1977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  <cell r="I2480">
            <v>95</v>
          </cell>
          <cell r="J2480">
            <v>9.3548208883959804E-5</v>
          </cell>
          <cell r="K2480">
            <v>1810</v>
          </cell>
          <cell r="L2480">
            <v>1783.8562144560599</v>
          </cell>
          <cell r="M2480">
            <v>508</v>
          </cell>
          <cell r="N2480">
            <v>0.17539948080773099</v>
          </cell>
          <cell r="O2480">
            <v>414</v>
          </cell>
          <cell r="P2480">
            <v>11.75</v>
          </cell>
          <cell r="Q2480">
            <v>382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  <cell r="I2481">
            <v>127</v>
          </cell>
          <cell r="J2481">
            <v>8.2168275963340399E-5</v>
          </cell>
          <cell r="K2481">
            <v>2147</v>
          </cell>
          <cell r="L2481">
            <v>1174.2100267916601</v>
          </cell>
          <cell r="M2481">
            <v>744</v>
          </cell>
          <cell r="N2481">
            <v>9.2652959590039996E-2</v>
          </cell>
          <cell r="O2481">
            <v>809</v>
          </cell>
          <cell r="Q2481">
            <v>2976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  <cell r="I2482">
            <v>123</v>
          </cell>
          <cell r="J2482">
            <v>8.7339714615959694E-5</v>
          </cell>
          <cell r="K2482">
            <v>2004</v>
          </cell>
          <cell r="L2482">
            <v>2337.6554065441701</v>
          </cell>
          <cell r="M2482">
            <v>376</v>
          </cell>
          <cell r="N2482">
            <v>0.20400683071703199</v>
          </cell>
          <cell r="O2482">
            <v>317</v>
          </cell>
          <cell r="P2482">
            <v>6.9</v>
          </cell>
          <cell r="Q2482">
            <v>457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  <cell r="I2483">
            <v>19</v>
          </cell>
          <cell r="J2483">
            <v>9.7830078677935996E-5</v>
          </cell>
          <cell r="K2483">
            <v>1696</v>
          </cell>
          <cell r="L2483">
            <v>785.46523198170496</v>
          </cell>
          <cell r="M2483">
            <v>954</v>
          </cell>
          <cell r="N2483">
            <v>6.73283145000311E-2</v>
          </cell>
          <cell r="O2483">
            <v>1000</v>
          </cell>
          <cell r="Q2483">
            <v>3391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  <cell r="I2484">
            <v>39</v>
          </cell>
          <cell r="J2484">
            <v>1.6584259564960701E-5</v>
          </cell>
          <cell r="K2484">
            <v>3572</v>
          </cell>
          <cell r="L2484">
            <v>2.9096411485333999</v>
          </cell>
          <cell r="M2484">
            <v>2814</v>
          </cell>
          <cell r="N2484">
            <v>7.8722463345350595E-5</v>
          </cell>
          <cell r="O2484">
            <v>2885</v>
          </cell>
          <cell r="Q2484">
            <v>2668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  <cell r="I2485">
            <v>107</v>
          </cell>
          <cell r="J2485">
            <v>8.5491369875290605E-5</v>
          </cell>
          <cell r="K2485">
            <v>2040</v>
          </cell>
          <cell r="L2485">
            <v>380.66004504884</v>
          </cell>
          <cell r="M2485">
            <v>1319</v>
          </cell>
          <cell r="N2485">
            <v>3.35136081798834E-2</v>
          </cell>
          <cell r="O2485">
            <v>1398</v>
          </cell>
          <cell r="P2485">
            <v>2.36</v>
          </cell>
          <cell r="Q2485">
            <v>611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  <cell r="I2486">
            <v>119</v>
          </cell>
          <cell r="J2486">
            <v>8.8705302805776098E-5</v>
          </cell>
          <cell r="K2486">
            <v>1961</v>
          </cell>
          <cell r="L2486">
            <v>1646.4565244282901</v>
          </cell>
          <cell r="M2486">
            <v>544</v>
          </cell>
          <cell r="N2486">
            <v>0.14999814646727899</v>
          </cell>
          <cell r="O2486">
            <v>516</v>
          </cell>
          <cell r="P2486">
            <v>3.18</v>
          </cell>
          <cell r="Q2486">
            <v>555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  <cell r="I2487">
            <v>55</v>
          </cell>
          <cell r="J2487">
            <v>7.78657841119975E-5</v>
          </cell>
          <cell r="K2487">
            <v>2263</v>
          </cell>
          <cell r="L2487">
            <v>873.64471007842303</v>
          </cell>
          <cell r="M2487">
            <v>897</v>
          </cell>
          <cell r="N2487">
            <v>7.7167663962347796E-2</v>
          </cell>
          <cell r="O2487">
            <v>926</v>
          </cell>
          <cell r="P2487">
            <v>0.03</v>
          </cell>
          <cell r="Q2487">
            <v>2363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  <cell r="I2488">
            <v>81</v>
          </cell>
          <cell r="J2488">
            <v>6.7965683827631297E-5</v>
          </cell>
          <cell r="K2488">
            <v>2537</v>
          </cell>
          <cell r="L2488">
            <v>1288.59758400691</v>
          </cell>
          <cell r="M2488">
            <v>686</v>
          </cell>
          <cell r="N2488">
            <v>8.1559340392347607E-2</v>
          </cell>
          <cell r="O2488">
            <v>888</v>
          </cell>
          <cell r="P2488">
            <v>0.05</v>
          </cell>
          <cell r="Q2488">
            <v>2027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  <cell r="I2489">
            <v>108</v>
          </cell>
          <cell r="J2489">
            <v>1.0077864531181299E-4</v>
          </cell>
          <cell r="K2489">
            <v>1628</v>
          </cell>
          <cell r="L2489">
            <v>1486.0094196663499</v>
          </cell>
          <cell r="M2489">
            <v>600</v>
          </cell>
          <cell r="N2489">
            <v>0.14278963872373501</v>
          </cell>
          <cell r="O2489">
            <v>559</v>
          </cell>
          <cell r="P2489">
            <v>5.46</v>
          </cell>
          <cell r="Q2489">
            <v>486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  <cell r="I2490">
            <v>269</v>
          </cell>
          <cell r="J2490">
            <v>9.7059782770264304E-5</v>
          </cell>
          <cell r="K2490">
            <v>1712</v>
          </cell>
          <cell r="L2490">
            <v>2077.9375254095598</v>
          </cell>
          <cell r="M2490">
            <v>434</v>
          </cell>
          <cell r="N2490">
            <v>0.186866514054294</v>
          </cell>
          <cell r="O2490">
            <v>381</v>
          </cell>
          <cell r="P2490">
            <v>0.3</v>
          </cell>
          <cell r="Q2490">
            <v>1014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  <cell r="I2491">
            <v>101</v>
          </cell>
          <cell r="J2491">
            <v>2.73150576572334E-5</v>
          </cell>
          <cell r="K2491">
            <v>3467</v>
          </cell>
          <cell r="L2491">
            <v>46.9819455401868</v>
          </cell>
          <cell r="M2491">
            <v>2234</v>
          </cell>
          <cell r="N2491">
            <v>3.6568025814149902E-3</v>
          </cell>
          <cell r="O2491">
            <v>2282</v>
          </cell>
          <cell r="P2491">
            <v>0.04</v>
          </cell>
          <cell r="Q2491">
            <v>2120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  <cell r="I2492">
            <v>2</v>
          </cell>
          <cell r="J2492">
            <v>1.25047234178055E-4</v>
          </cell>
          <cell r="K2492">
            <v>1097</v>
          </cell>
          <cell r="L2492">
            <v>655.25987881517301</v>
          </cell>
          <cell r="M2492">
            <v>1058</v>
          </cell>
          <cell r="N2492">
            <v>8.9417432482508594E-2</v>
          </cell>
          <cell r="O2492">
            <v>827</v>
          </cell>
          <cell r="P2492">
            <v>1.87</v>
          </cell>
          <cell r="Q2492">
            <v>637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  <cell r="I2493">
            <v>115</v>
          </cell>
          <cell r="J2493">
            <v>8.6886554216011701E-5</v>
          </cell>
          <cell r="K2493">
            <v>2015</v>
          </cell>
          <cell r="L2493">
            <v>388.27409444239402</v>
          </cell>
          <cell r="M2493">
            <v>1308</v>
          </cell>
          <cell r="N2493">
            <v>3.5167269878286597E-2</v>
          </cell>
          <cell r="O2493">
            <v>1371</v>
          </cell>
          <cell r="P2493">
            <v>7.0000000000000007E-2</v>
          </cell>
          <cell r="Q2493">
            <v>1767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  <cell r="I2494">
            <v>6</v>
          </cell>
          <cell r="J2494">
            <v>9.0940501953203496E-5</v>
          </cell>
          <cell r="K2494">
            <v>1884</v>
          </cell>
          <cell r="L2494">
            <v>1650.3416176010601</v>
          </cell>
          <cell r="M2494">
            <v>543</v>
          </cell>
          <cell r="N2494">
            <v>0.10841860566504</v>
          </cell>
          <cell r="O2494">
            <v>717</v>
          </cell>
          <cell r="P2494">
            <v>1.72</v>
          </cell>
          <cell r="Q2494">
            <v>649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  <cell r="I2495">
            <v>28</v>
          </cell>
          <cell r="J2495">
            <v>6.3795188810088002E-5</v>
          </cell>
          <cell r="K2495">
            <v>2653</v>
          </cell>
          <cell r="L2495">
            <v>268.48443096141898</v>
          </cell>
          <cell r="M2495">
            <v>1502</v>
          </cell>
          <cell r="N2495">
            <v>2.3732463654409501E-2</v>
          </cell>
          <cell r="O2495">
            <v>1582</v>
          </cell>
          <cell r="P2495">
            <v>0.1</v>
          </cell>
          <cell r="Q2495">
            <v>1506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  <cell r="I2496">
            <v>31</v>
          </cell>
          <cell r="J2496">
            <v>4.5954042661833201E-5</v>
          </cell>
          <cell r="K2496">
            <v>3140</v>
          </cell>
          <cell r="L2496">
            <v>22.340163280855698</v>
          </cell>
          <cell r="M2496">
            <v>2422</v>
          </cell>
          <cell r="N2496">
            <v>2.11260807339497E-3</v>
          </cell>
          <cell r="O2496">
            <v>2465</v>
          </cell>
          <cell r="Q2496">
            <v>3247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  <cell r="I2497">
            <v>116</v>
          </cell>
          <cell r="J2497">
            <v>1.3346926947554501E-4</v>
          </cell>
          <cell r="K2497">
            <v>952</v>
          </cell>
          <cell r="L2497">
            <v>1560.58228195263</v>
          </cell>
          <cell r="M2497">
            <v>576</v>
          </cell>
          <cell r="N2497">
            <v>0.17471847398828999</v>
          </cell>
          <cell r="O2497">
            <v>417</v>
          </cell>
          <cell r="P2497">
            <v>0.06</v>
          </cell>
          <cell r="Q2497">
            <v>1905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  <cell r="I2498">
            <v>152</v>
          </cell>
          <cell r="J2498">
            <v>1.13089364228806E-4</v>
          </cell>
          <cell r="K2498">
            <v>1341</v>
          </cell>
          <cell r="L2498">
            <v>3498.7209599917101</v>
          </cell>
          <cell r="M2498">
            <v>202</v>
          </cell>
          <cell r="N2498">
            <v>0.38389646656593301</v>
          </cell>
          <cell r="O2498">
            <v>70</v>
          </cell>
          <cell r="P2498">
            <v>0.05</v>
          </cell>
          <cell r="Q2498">
            <v>2044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  <cell r="I2499">
            <v>469</v>
          </cell>
          <cell r="J2499">
            <v>1.11584860619625E-4</v>
          </cell>
          <cell r="K2499">
            <v>1379</v>
          </cell>
          <cell r="L2499">
            <v>802.56612780574198</v>
          </cell>
          <cell r="M2499">
            <v>939</v>
          </cell>
          <cell r="N2499">
            <v>8.5282688175044002E-2</v>
          </cell>
          <cell r="O2499">
            <v>859</v>
          </cell>
          <cell r="P2499">
            <v>0.15</v>
          </cell>
          <cell r="Q2499">
            <v>1300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  <cell r="I2500">
            <v>245</v>
          </cell>
          <cell r="J2500">
            <v>8.9849356225109103E-5</v>
          </cell>
          <cell r="K2500">
            <v>1917</v>
          </cell>
          <cell r="L2500">
            <v>98.518298048039199</v>
          </cell>
          <cell r="M2500">
            <v>1965</v>
          </cell>
          <cell r="N2500">
            <v>7.6242459852826298E-3</v>
          </cell>
          <cell r="O2500">
            <v>2064</v>
          </cell>
          <cell r="P2500">
            <v>0.09</v>
          </cell>
          <cell r="Q2500">
            <v>1559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  <cell r="I2501">
            <v>114</v>
          </cell>
          <cell r="J2501">
            <v>9.7967701203259796E-5</v>
          </cell>
          <cell r="K2501">
            <v>1692</v>
          </cell>
          <cell r="L2501">
            <v>92.208230378731102</v>
          </cell>
          <cell r="M2501">
            <v>1992</v>
          </cell>
          <cell r="N2501">
            <v>9.3006146397077404E-3</v>
          </cell>
          <cell r="O2501">
            <v>1991</v>
          </cell>
          <cell r="P2501">
            <v>6.68</v>
          </cell>
          <cell r="Q2501">
            <v>463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  <cell r="I2502">
            <v>258</v>
          </cell>
          <cell r="J2502">
            <v>8.9647981329500303E-5</v>
          </cell>
          <cell r="K2502">
            <v>1925</v>
          </cell>
          <cell r="L2502">
            <v>168.98271303919199</v>
          </cell>
          <cell r="M2502">
            <v>1722</v>
          </cell>
          <cell r="N2502">
            <v>1.34112920616944E-2</v>
          </cell>
          <cell r="O2502">
            <v>1835</v>
          </cell>
          <cell r="P2502">
            <v>0.09</v>
          </cell>
          <cell r="Q2502">
            <v>1572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  <cell r="I2503">
            <v>125</v>
          </cell>
          <cell r="J2503">
            <v>9.5050074033649904E-5</v>
          </cell>
          <cell r="K2503">
            <v>1765</v>
          </cell>
          <cell r="L2503">
            <v>208.593217391103</v>
          </cell>
          <cell r="M2503">
            <v>1622</v>
          </cell>
          <cell r="N2503">
            <v>1.8489158318291701E-2</v>
          </cell>
          <cell r="O2503">
            <v>1694</v>
          </cell>
          <cell r="P2503">
            <v>0.05</v>
          </cell>
          <cell r="Q2503">
            <v>2054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  <cell r="I2504">
            <v>131</v>
          </cell>
          <cell r="J2504">
            <v>1.8717084564671499E-4</v>
          </cell>
          <cell r="K2504">
            <v>460</v>
          </cell>
          <cell r="L2504">
            <v>356.225584793314</v>
          </cell>
          <cell r="M2504">
            <v>1362</v>
          </cell>
          <cell r="N2504">
            <v>6.6479776447816594E-2</v>
          </cell>
          <cell r="O2504">
            <v>1008</v>
          </cell>
          <cell r="P2504">
            <v>0.06</v>
          </cell>
          <cell r="Q2504">
            <v>1904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  <cell r="I2505">
            <v>117</v>
          </cell>
          <cell r="J2505">
            <v>7.1285680498267402E-5</v>
          </cell>
          <cell r="K2505">
            <v>2438</v>
          </cell>
          <cell r="L2505">
            <v>813.09008137885803</v>
          </cell>
          <cell r="M2505">
            <v>929</v>
          </cell>
          <cell r="N2505">
            <v>4.9692194041765898E-2</v>
          </cell>
          <cell r="O2505">
            <v>1182</v>
          </cell>
          <cell r="P2505">
            <v>7.0000000000000007E-2</v>
          </cell>
          <cell r="Q2505">
            <v>1728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  <cell r="I2506">
            <v>34</v>
          </cell>
          <cell r="J2506">
            <v>6.9471359358216998E-5</v>
          </cell>
          <cell r="K2506">
            <v>2488</v>
          </cell>
          <cell r="L2506">
            <v>304.93498359875298</v>
          </cell>
          <cell r="M2506">
            <v>1440</v>
          </cell>
          <cell r="N2506">
            <v>1.7864137663921802E-2</v>
          </cell>
          <cell r="O2506">
            <v>1710</v>
          </cell>
          <cell r="P2506">
            <v>23.51</v>
          </cell>
          <cell r="Q2506">
            <v>285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  <cell r="I2507">
            <v>73</v>
          </cell>
          <cell r="J2507">
            <v>1.40652770761795E-4</v>
          </cell>
          <cell r="K2507">
            <v>860</v>
          </cell>
          <cell r="L2507">
            <v>278.46102733042198</v>
          </cell>
          <cell r="M2507">
            <v>1475</v>
          </cell>
          <cell r="N2507">
            <v>3.3438481948982302E-2</v>
          </cell>
          <cell r="O2507">
            <v>1400</v>
          </cell>
          <cell r="P2507">
            <v>45.96</v>
          </cell>
          <cell r="Q2507">
            <v>146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  <cell r="I2508">
            <v>162</v>
          </cell>
          <cell r="J2508">
            <v>1.1093319750934899E-4</v>
          </cell>
          <cell r="K2508">
            <v>1392</v>
          </cell>
          <cell r="L2508">
            <v>299.41159229915598</v>
          </cell>
          <cell r="M2508">
            <v>1448</v>
          </cell>
          <cell r="N2508">
            <v>2.90335602900894E-2</v>
          </cell>
          <cell r="O2508">
            <v>1484</v>
          </cell>
          <cell r="P2508">
            <v>78.02</v>
          </cell>
          <cell r="Q2508">
            <v>52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  <cell r="I2509">
            <v>44</v>
          </cell>
          <cell r="J2509">
            <v>1.08111061639316E-4</v>
          </cell>
          <cell r="K2509">
            <v>1449</v>
          </cell>
          <cell r="L2509">
            <v>444.75813410020402</v>
          </cell>
          <cell r="M2509">
            <v>1253</v>
          </cell>
          <cell r="N2509">
            <v>3.9560220738918399E-2</v>
          </cell>
          <cell r="O2509">
            <v>1308</v>
          </cell>
          <cell r="P2509">
            <v>15.25</v>
          </cell>
          <cell r="Q2509">
            <v>349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  <cell r="I2510">
            <v>56</v>
          </cell>
          <cell r="J2510">
            <v>6.9850612931077194E-5</v>
          </cell>
          <cell r="K2510">
            <v>2478</v>
          </cell>
          <cell r="L2510">
            <v>34.444192176019598</v>
          </cell>
          <cell r="M2510">
            <v>2311</v>
          </cell>
          <cell r="N2510">
            <v>2.1715644262021499E-3</v>
          </cell>
          <cell r="O2510">
            <v>2455</v>
          </cell>
          <cell r="P2510">
            <v>8.36</v>
          </cell>
          <cell r="Q2510">
            <v>430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  <cell r="I2511">
            <v>147</v>
          </cell>
          <cell r="J2511">
            <v>1.41381420615623E-4</v>
          </cell>
          <cell r="K2511">
            <v>848</v>
          </cell>
          <cell r="L2511">
            <v>96.747304379055294</v>
          </cell>
          <cell r="M2511">
            <v>1974</v>
          </cell>
          <cell r="N2511">
            <v>1.5763449322437399E-2</v>
          </cell>
          <cell r="O2511">
            <v>1764</v>
          </cell>
          <cell r="P2511">
            <v>0.13</v>
          </cell>
          <cell r="Q2511">
            <v>1348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  <cell r="I2512">
            <v>445</v>
          </cell>
          <cell r="J2512">
            <v>1.4643778762070899E-4</v>
          </cell>
          <cell r="K2512">
            <v>781</v>
          </cell>
          <cell r="L2512">
            <v>151.35681679402501</v>
          </cell>
          <cell r="M2512">
            <v>1773</v>
          </cell>
          <cell r="N2512">
            <v>1.55336303158339E-2</v>
          </cell>
          <cell r="O2512">
            <v>1768</v>
          </cell>
          <cell r="P2512">
            <v>0.47</v>
          </cell>
          <cell r="Q2512">
            <v>907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  <cell r="I2513">
            <v>28</v>
          </cell>
          <cell r="J2513">
            <v>1.9224819763102001E-4</v>
          </cell>
          <cell r="K2513">
            <v>433</v>
          </cell>
          <cell r="L2513">
            <v>17.896327403792299</v>
          </cell>
          <cell r="M2513">
            <v>2482</v>
          </cell>
          <cell r="N2513">
            <v>3.2783239098537801E-3</v>
          </cell>
          <cell r="O2513">
            <v>2319</v>
          </cell>
          <cell r="P2513">
            <v>0.06</v>
          </cell>
          <cell r="Q2513">
            <v>1856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  <cell r="I2514">
            <v>82</v>
          </cell>
          <cell r="J2514">
            <v>1.04733638909237E-4</v>
          </cell>
          <cell r="K2514">
            <v>1535</v>
          </cell>
          <cell r="L2514">
            <v>117.737537235141</v>
          </cell>
          <cell r="M2514">
            <v>1883</v>
          </cell>
          <cell r="N2514">
            <v>1.0364834002473299E-2</v>
          </cell>
          <cell r="O2514">
            <v>1943</v>
          </cell>
          <cell r="P2514">
            <v>7.0000000000000007E-2</v>
          </cell>
          <cell r="Q2514">
            <v>1716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  <cell r="I2515">
            <v>57</v>
          </cell>
          <cell r="J2515">
            <v>3.6471531641661399E-4</v>
          </cell>
          <cell r="K2515">
            <v>81</v>
          </cell>
          <cell r="L2515">
            <v>15.076712886044399</v>
          </cell>
          <cell r="M2515">
            <v>2531</v>
          </cell>
          <cell r="N2515">
            <v>3.1502167720156402E-3</v>
          </cell>
          <cell r="O2515">
            <v>2334</v>
          </cell>
          <cell r="P2515">
            <v>10.19</v>
          </cell>
          <cell r="Q2515">
            <v>401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  <cell r="I2516">
            <v>218</v>
          </cell>
          <cell r="J2516">
            <v>1.8809669324616101E-4</v>
          </cell>
          <cell r="K2516">
            <v>453</v>
          </cell>
          <cell r="L2516">
            <v>22.6531791814249</v>
          </cell>
          <cell r="M2516">
            <v>2414</v>
          </cell>
          <cell r="N2516">
            <v>3.75710143625059E-3</v>
          </cell>
          <cell r="O2516">
            <v>2271</v>
          </cell>
          <cell r="P2516">
            <v>105.89</v>
          </cell>
          <cell r="Q2516">
            <v>18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  <cell r="I2517">
            <v>172</v>
          </cell>
          <cell r="J2517">
            <v>1.02643103556461E-4</v>
          </cell>
          <cell r="K2517">
            <v>1581</v>
          </cell>
          <cell r="L2517">
            <v>69.7073868122921</v>
          </cell>
          <cell r="M2517">
            <v>2096</v>
          </cell>
          <cell r="N2517">
            <v>6.39986327962441E-3</v>
          </cell>
          <cell r="O2517">
            <v>2136</v>
          </cell>
          <cell r="P2517">
            <v>82.17</v>
          </cell>
          <cell r="Q2517">
            <v>45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  <cell r="I2518">
            <v>20</v>
          </cell>
          <cell r="J2518">
            <v>1.7077646989491701E-4</v>
          </cell>
          <cell r="K2518">
            <v>558</v>
          </cell>
          <cell r="L2518">
            <v>6.0122568278073603</v>
          </cell>
          <cell r="M2518">
            <v>2713</v>
          </cell>
          <cell r="N2518">
            <v>1.38870172419876E-3</v>
          </cell>
          <cell r="O2518">
            <v>2577</v>
          </cell>
          <cell r="P2518">
            <v>15.71</v>
          </cell>
          <cell r="Q2518">
            <v>348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  <cell r="I2519">
            <v>285</v>
          </cell>
          <cell r="J2519">
            <v>1.5582673817713801E-4</v>
          </cell>
          <cell r="K2519">
            <v>684</v>
          </cell>
          <cell r="L2519">
            <v>176.21329963893899</v>
          </cell>
          <cell r="M2519">
            <v>1695</v>
          </cell>
          <cell r="N2519">
            <v>2.30449227418036E-2</v>
          </cell>
          <cell r="O2519">
            <v>1602</v>
          </cell>
          <cell r="P2519">
            <v>0.24</v>
          </cell>
          <cell r="Q2519">
            <v>1095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  <cell r="I2520">
            <v>448</v>
          </cell>
          <cell r="J2520">
            <v>2.03117605469864E-4</v>
          </cell>
          <cell r="K2520">
            <v>385</v>
          </cell>
          <cell r="L2520">
            <v>59.059414764585199</v>
          </cell>
          <cell r="M2520">
            <v>2161</v>
          </cell>
          <cell r="N2520">
            <v>2.33456371125806E-2</v>
          </cell>
          <cell r="O2520">
            <v>1592</v>
          </cell>
          <cell r="P2520">
            <v>67.489999999999995</v>
          </cell>
          <cell r="Q2520">
            <v>73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  <cell r="I2521">
            <v>77</v>
          </cell>
          <cell r="J2521">
            <v>9.9580464245866405E-5</v>
          </cell>
          <cell r="K2521">
            <v>1656</v>
          </cell>
          <cell r="L2521">
            <v>90.208117539522902</v>
          </cell>
          <cell r="M2521">
            <v>1999</v>
          </cell>
          <cell r="N2521">
            <v>8.8444535465487303E-3</v>
          </cell>
          <cell r="O2521">
            <v>2011</v>
          </cell>
          <cell r="P2521">
            <v>51.58</v>
          </cell>
          <cell r="Q2521">
            <v>114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  <cell r="I2522">
            <v>132</v>
          </cell>
          <cell r="J2522">
            <v>8.1992982648609303E-5</v>
          </cell>
          <cell r="K2522">
            <v>2156</v>
          </cell>
          <cell r="L2522">
            <v>36.0801610152566</v>
          </cell>
          <cell r="M2522">
            <v>2304</v>
          </cell>
          <cell r="N2522">
            <v>2.2349596828443899E-3</v>
          </cell>
          <cell r="O2522">
            <v>2447</v>
          </cell>
          <cell r="P2522">
            <v>129.86000000000001</v>
          </cell>
          <cell r="Q2522">
            <v>5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  <cell r="I2523">
            <v>27</v>
          </cell>
          <cell r="J2523">
            <v>2.7910503424074498E-4</v>
          </cell>
          <cell r="K2523">
            <v>159</v>
          </cell>
          <cell r="L2523">
            <v>44.0774085691897</v>
          </cell>
          <cell r="M2523">
            <v>2252</v>
          </cell>
          <cell r="N2523">
            <v>9.5319695661077002E-3</v>
          </cell>
          <cell r="O2523">
            <v>1980</v>
          </cell>
          <cell r="Q2523">
            <v>2891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  <cell r="I2524">
            <v>322</v>
          </cell>
          <cell r="J2524">
            <v>1.14974360700199E-4</v>
          </cell>
          <cell r="K2524">
            <v>1300</v>
          </cell>
          <cell r="L2524">
            <v>414.83361017443002</v>
          </cell>
          <cell r="M2524">
            <v>1277</v>
          </cell>
          <cell r="N2524">
            <v>4.22491537834482E-2</v>
          </cell>
          <cell r="O2524">
            <v>1271</v>
          </cell>
          <cell r="P2524">
            <v>0.17</v>
          </cell>
          <cell r="Q2524">
            <v>1242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  <cell r="I2525">
            <v>104</v>
          </cell>
          <cell r="J2525">
            <v>7.5775125354154505E-5</v>
          </cell>
          <cell r="K2525">
            <v>2312</v>
          </cell>
          <cell r="L2525">
            <v>344.47457063270502</v>
          </cell>
          <cell r="M2525">
            <v>1378</v>
          </cell>
          <cell r="N2525">
            <v>2.0136718217398101E-2</v>
          </cell>
          <cell r="O2525">
            <v>1668</v>
          </cell>
          <cell r="P2525">
            <v>45.66</v>
          </cell>
          <cell r="Q2525">
            <v>147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  <cell r="I2526">
            <v>136</v>
          </cell>
          <cell r="J2526">
            <v>1.49355814595336E-4</v>
          </cell>
          <cell r="K2526">
            <v>745</v>
          </cell>
          <cell r="L2526">
            <v>159.962465899786</v>
          </cell>
          <cell r="M2526">
            <v>1746</v>
          </cell>
          <cell r="N2526">
            <v>1.09523448787247E-2</v>
          </cell>
          <cell r="O2526">
            <v>1920</v>
          </cell>
          <cell r="P2526">
            <v>17.739999999999998</v>
          </cell>
          <cell r="Q2526">
            <v>329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  <cell r="I2527">
            <v>26</v>
          </cell>
          <cell r="J2527">
            <v>4.0999651201463303E-5</v>
          </cell>
          <cell r="K2527">
            <v>3243</v>
          </cell>
          <cell r="L2527">
            <v>14.3865198252533</v>
          </cell>
          <cell r="M2527">
            <v>2542</v>
          </cell>
          <cell r="N2527">
            <v>6.9934721179478105E-4</v>
          </cell>
          <cell r="O2527">
            <v>2684</v>
          </cell>
          <cell r="P2527">
            <v>0.72</v>
          </cell>
          <cell r="Q2527">
            <v>799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  <cell r="I2528">
            <v>1</v>
          </cell>
          <cell r="J2528">
            <v>4.3519776227185503E-5</v>
          </cell>
          <cell r="K2528">
            <v>3201</v>
          </cell>
          <cell r="L2528">
            <v>6.6431229729116206E-2</v>
          </cell>
          <cell r="M2528">
            <v>3088</v>
          </cell>
          <cell r="N2528">
            <v>2.89107225230789E-6</v>
          </cell>
          <cell r="O2528">
            <v>3426</v>
          </cell>
          <cell r="P2528">
            <v>1.9</v>
          </cell>
          <cell r="Q2528">
            <v>633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  <cell r="I2529">
            <v>221</v>
          </cell>
          <cell r="J2529">
            <v>3.5304468197557099E-5</v>
          </cell>
          <cell r="K2529">
            <v>3346</v>
          </cell>
          <cell r="L2529">
            <v>839.44519716399395</v>
          </cell>
          <cell r="M2529">
            <v>917</v>
          </cell>
          <cell r="N2529">
            <v>3.3912155853916597E-2</v>
          </cell>
          <cell r="O2529">
            <v>1387</v>
          </cell>
          <cell r="P2529">
            <v>0.02</v>
          </cell>
          <cell r="Q2529">
            <v>2427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  <cell r="I2530">
            <v>82</v>
          </cell>
          <cell r="J2530">
            <v>3.1897138151292397E-5</v>
          </cell>
          <cell r="K2530">
            <v>3403</v>
          </cell>
          <cell r="L2530">
            <v>501.34844151957998</v>
          </cell>
          <cell r="M2530">
            <v>1197</v>
          </cell>
          <cell r="N2530">
            <v>1.7169246286012001E-2</v>
          </cell>
          <cell r="O2530">
            <v>1735</v>
          </cell>
          <cell r="P2530">
            <v>0.05</v>
          </cell>
          <cell r="Q2530">
            <v>1934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  <cell r="I2531">
            <v>29</v>
          </cell>
          <cell r="J2531">
            <v>3.9879679583275899E-5</v>
          </cell>
          <cell r="K2531">
            <v>3272</v>
          </cell>
          <cell r="L2531">
            <v>320.78551742242303</v>
          </cell>
          <cell r="M2531">
            <v>1414</v>
          </cell>
          <cell r="N2531">
            <v>1.46915633748767E-2</v>
          </cell>
          <cell r="O2531">
            <v>1793</v>
          </cell>
          <cell r="P2531">
            <v>0.06</v>
          </cell>
          <cell r="Q2531">
            <v>1812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  <cell r="I2532">
            <v>91</v>
          </cell>
          <cell r="J2532">
            <v>3.6155155956091901E-5</v>
          </cell>
          <cell r="K2532">
            <v>3331</v>
          </cell>
          <cell r="L2532">
            <v>189.65339044451699</v>
          </cell>
          <cell r="M2532">
            <v>1664</v>
          </cell>
          <cell r="N2532">
            <v>6.9850261953036197E-3</v>
          </cell>
          <cell r="O2532">
            <v>2093</v>
          </cell>
          <cell r="P2532">
            <v>0.01</v>
          </cell>
          <cell r="Q2532">
            <v>2605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  <cell r="I2533">
            <v>40</v>
          </cell>
          <cell r="J2533">
            <v>5.8246687740393102E-5</v>
          </cell>
          <cell r="K2533">
            <v>2827</v>
          </cell>
          <cell r="L2533">
            <v>2851.4073011740202</v>
          </cell>
          <cell r="M2533">
            <v>292</v>
          </cell>
          <cell r="N2533">
            <v>0.15705427571775599</v>
          </cell>
          <cell r="O2533">
            <v>484</v>
          </cell>
          <cell r="P2533">
            <v>0.03</v>
          </cell>
          <cell r="Q2533">
            <v>2244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  <cell r="I2534">
            <v>92</v>
          </cell>
          <cell r="J2534">
            <v>4.8938151942159197E-5</v>
          </cell>
          <cell r="K2534">
            <v>3066</v>
          </cell>
          <cell r="L2534">
            <v>304.05940246431999</v>
          </cell>
          <cell r="M2534">
            <v>1443</v>
          </cell>
          <cell r="N2534">
            <v>1.15043586769058E-2</v>
          </cell>
          <cell r="O2534">
            <v>1904</v>
          </cell>
          <cell r="P2534">
            <v>0.01</v>
          </cell>
          <cell r="Q2534">
            <v>2568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  <cell r="I2535">
            <v>47</v>
          </cell>
          <cell r="J2535">
            <v>6.3474488818180604E-5</v>
          </cell>
          <cell r="K2535">
            <v>2661</v>
          </cell>
          <cell r="L2535">
            <v>296.34058106749001</v>
          </cell>
          <cell r="M2535">
            <v>1453</v>
          </cell>
          <cell r="N2535">
            <v>1.42937709997244E-2</v>
          </cell>
          <cell r="O2535">
            <v>1808</v>
          </cell>
          <cell r="P2535">
            <v>0.01</v>
          </cell>
          <cell r="Q2535">
            <v>2619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  <cell r="I2536">
            <v>20</v>
          </cell>
          <cell r="J2536">
            <v>6.9040365863321806E-5</v>
          </cell>
          <cell r="K2536">
            <v>2506</v>
          </cell>
          <cell r="L2536">
            <v>14.324130232001</v>
          </cell>
          <cell r="M2536">
            <v>2543</v>
          </cell>
          <cell r="N2536">
            <v>1.1038442520026699E-3</v>
          </cell>
          <cell r="O2536">
            <v>2617</v>
          </cell>
          <cell r="P2536">
            <v>0.02</v>
          </cell>
          <cell r="Q2536">
            <v>2410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  <cell r="I2537">
            <v>43</v>
          </cell>
          <cell r="J2537">
            <v>1.4940168657631101E-4</v>
          </cell>
          <cell r="K2537">
            <v>744</v>
          </cell>
          <cell r="L2537">
            <v>53.693428713487698</v>
          </cell>
          <cell r="M2537">
            <v>2189</v>
          </cell>
          <cell r="N2537">
            <v>3.2734593516852602E-3</v>
          </cell>
          <cell r="O2537">
            <v>2320</v>
          </cell>
          <cell r="P2537">
            <v>0.01</v>
          </cell>
          <cell r="Q2537">
            <v>2603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  <cell r="I2538">
            <v>7</v>
          </cell>
          <cell r="J2538">
            <v>1.04210757126566E-4</v>
          </cell>
          <cell r="K2538">
            <v>1546</v>
          </cell>
          <cell r="L2538">
            <v>1059.62636893592</v>
          </cell>
          <cell r="M2538">
            <v>793</v>
          </cell>
          <cell r="N2538">
            <v>1.4070447556986001E-2</v>
          </cell>
          <cell r="O2538">
            <v>1816</v>
          </cell>
          <cell r="P2538">
            <v>0.03</v>
          </cell>
          <cell r="Q2538">
            <v>2309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  <cell r="I2539">
            <v>40</v>
          </cell>
          <cell r="J2539">
            <v>1.46778360704047E-4</v>
          </cell>
          <cell r="K2539">
            <v>776</v>
          </cell>
          <cell r="L2539">
            <v>232.850780396711</v>
          </cell>
          <cell r="M2539">
            <v>1580</v>
          </cell>
          <cell r="N2539">
            <v>3.6482209639053499E-2</v>
          </cell>
          <cell r="O2539">
            <v>1345</v>
          </cell>
          <cell r="P2539">
            <v>0.01</v>
          </cell>
          <cell r="Q2539">
            <v>2612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  <cell r="I2540">
            <v>5</v>
          </cell>
          <cell r="J2540">
            <v>1.0012370785261701E-4</v>
          </cell>
          <cell r="K2540">
            <v>1643</v>
          </cell>
          <cell r="L2540">
            <v>9.5752869256355808</v>
          </cell>
          <cell r="M2540">
            <v>2631</v>
          </cell>
          <cell r="N2540">
            <v>6.6513410376881404E-6</v>
          </cell>
          <cell r="O2540">
            <v>3182</v>
          </cell>
          <cell r="P2540">
            <v>0.01</v>
          </cell>
          <cell r="Q2540">
            <v>2585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  <cell r="I2541">
            <v>15</v>
          </cell>
          <cell r="J2541">
            <v>1.08391776545128E-4</v>
          </cell>
          <cell r="K2541">
            <v>1441</v>
          </cell>
          <cell r="L2541">
            <v>237.78951197677301</v>
          </cell>
          <cell r="M2541">
            <v>1574</v>
          </cell>
          <cell r="N2541">
            <v>2.8087244133192302E-2</v>
          </cell>
          <cell r="O2541">
            <v>1495</v>
          </cell>
          <cell r="P2541">
            <v>0</v>
          </cell>
          <cell r="Q2541">
            <v>2632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  <cell r="I2542">
            <v>25</v>
          </cell>
          <cell r="J2542">
            <v>1.3980310632177799E-4</v>
          </cell>
          <cell r="K2542">
            <v>870</v>
          </cell>
          <cell r="L2542">
            <v>46.662874655344901</v>
          </cell>
          <cell r="M2542">
            <v>2236</v>
          </cell>
          <cell r="N2542">
            <v>3.1838811159354201E-3</v>
          </cell>
          <cell r="O2542">
            <v>2329</v>
          </cell>
          <cell r="P2542">
            <v>0.02</v>
          </cell>
          <cell r="Q2542">
            <v>2471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  <cell r="I2543">
            <v>43</v>
          </cell>
          <cell r="J2543">
            <v>1.40386909722935E-4</v>
          </cell>
          <cell r="K2543">
            <v>865</v>
          </cell>
          <cell r="L2543">
            <v>43.740824051904902</v>
          </cell>
          <cell r="M2543">
            <v>2254</v>
          </cell>
          <cell r="N2543">
            <v>5.5184764027436401E-3</v>
          </cell>
          <cell r="O2543">
            <v>2181</v>
          </cell>
          <cell r="P2543">
            <v>0.02</v>
          </cell>
          <cell r="Q2543">
            <v>2545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  <cell r="I2544">
            <v>2</v>
          </cell>
          <cell r="J2544">
            <v>1.14528284029802E-4</v>
          </cell>
          <cell r="K2544">
            <v>1306</v>
          </cell>
          <cell r="L2544">
            <v>6.6431229729116206E-2</v>
          </cell>
          <cell r="M2544">
            <v>3082</v>
          </cell>
          <cell r="N2544">
            <v>7.60825474686527E-6</v>
          </cell>
          <cell r="O2544">
            <v>3139</v>
          </cell>
          <cell r="P2544">
            <v>0.01</v>
          </cell>
          <cell r="Q2544">
            <v>2578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  <cell r="I2545">
            <v>10</v>
          </cell>
          <cell r="J2545">
            <v>1.3488209951901801E-4</v>
          </cell>
          <cell r="K2545">
            <v>929</v>
          </cell>
          <cell r="L2545">
            <v>47.610706815581601</v>
          </cell>
          <cell r="M2545">
            <v>2224</v>
          </cell>
          <cell r="N2545">
            <v>4.6278732380229601E-3</v>
          </cell>
          <cell r="O2545">
            <v>2224</v>
          </cell>
          <cell r="P2545">
            <v>0.01</v>
          </cell>
          <cell r="Q2545">
            <v>2572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  <cell r="I2546">
            <v>3</v>
          </cell>
          <cell r="J2546">
            <v>1.08847673800482E-4</v>
          </cell>
          <cell r="K2546">
            <v>1430</v>
          </cell>
          <cell r="L2546">
            <v>808.71754953122502</v>
          </cell>
          <cell r="M2546">
            <v>931</v>
          </cell>
          <cell r="N2546">
            <v>6.0819005324888598E-2</v>
          </cell>
          <cell r="O2546">
            <v>1055</v>
          </cell>
          <cell r="P2546">
            <v>0.02</v>
          </cell>
          <cell r="Q2546">
            <v>2472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  <cell r="I2547">
            <v>38</v>
          </cell>
          <cell r="J2547">
            <v>2.4792878225286401E-4</v>
          </cell>
          <cell r="K2547">
            <v>223</v>
          </cell>
          <cell r="L2547">
            <v>15.699159824098199</v>
          </cell>
          <cell r="M2547">
            <v>2522</v>
          </cell>
          <cell r="N2547">
            <v>3.8424875440681199E-3</v>
          </cell>
          <cell r="O2547">
            <v>2264</v>
          </cell>
          <cell r="Q2547">
            <v>3012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  <cell r="I2548">
            <v>10</v>
          </cell>
          <cell r="J2548">
            <v>1.8882153947035599E-4</v>
          </cell>
          <cell r="K2548">
            <v>449</v>
          </cell>
          <cell r="L2548">
            <v>11.1381071419924</v>
          </cell>
          <cell r="M2548">
            <v>2605</v>
          </cell>
          <cell r="N2548">
            <v>1.2301721254228899E-5</v>
          </cell>
          <cell r="O2548">
            <v>3034</v>
          </cell>
          <cell r="Q2548">
            <v>2804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  <cell r="I2549">
            <v>23</v>
          </cell>
          <cell r="J2549">
            <v>1.94124601131823E-4</v>
          </cell>
          <cell r="K2549">
            <v>423</v>
          </cell>
          <cell r="L2549">
            <v>17.286900626033599</v>
          </cell>
          <cell r="M2549">
            <v>2496</v>
          </cell>
          <cell r="N2549">
            <v>2.0369060207293798E-3</v>
          </cell>
          <cell r="O2549">
            <v>2475</v>
          </cell>
          <cell r="P2549">
            <v>0.54</v>
          </cell>
          <cell r="Q2549">
            <v>878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  <cell r="I2550">
            <v>84</v>
          </cell>
          <cell r="J2550">
            <v>1.79340604431456E-4</v>
          </cell>
          <cell r="K2550">
            <v>513</v>
          </cell>
          <cell r="L2550">
            <v>66.729488227561404</v>
          </cell>
          <cell r="M2550">
            <v>2111</v>
          </cell>
          <cell r="N2550">
            <v>8.01838766175921E-3</v>
          </cell>
          <cell r="O2550">
            <v>2046</v>
          </cell>
          <cell r="Q2550">
            <v>2918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  <cell r="I2551">
            <v>56</v>
          </cell>
          <cell r="J2551">
            <v>1.62808275133232E-4</v>
          </cell>
          <cell r="K2551">
            <v>613</v>
          </cell>
          <cell r="L2551">
            <v>825.21121338446005</v>
          </cell>
          <cell r="M2551">
            <v>923</v>
          </cell>
          <cell r="N2551">
            <v>0.103222007446754</v>
          </cell>
          <cell r="O2551">
            <v>745</v>
          </cell>
          <cell r="Q2551">
            <v>2708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  <cell r="I2552">
            <v>114</v>
          </cell>
          <cell r="J2552">
            <v>1.9074419613293399E-4</v>
          </cell>
          <cell r="K2552">
            <v>439</v>
          </cell>
          <cell r="L2552">
            <v>99.341291302034307</v>
          </cell>
          <cell r="M2552">
            <v>1955</v>
          </cell>
          <cell r="N2552">
            <v>1.10827192572867E-2</v>
          </cell>
          <cell r="O2552">
            <v>1915</v>
          </cell>
          <cell r="Q2552">
            <v>2857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  <cell r="I2553">
            <v>99</v>
          </cell>
          <cell r="J2553">
            <v>1.5794222866069701E-4</v>
          </cell>
          <cell r="K2553">
            <v>663</v>
          </cell>
          <cell r="L2553">
            <v>471.15169047548699</v>
          </cell>
          <cell r="M2553">
            <v>1224</v>
          </cell>
          <cell r="N2553">
            <v>5.5350393733910902E-2</v>
          </cell>
          <cell r="O2553">
            <v>1116</v>
          </cell>
          <cell r="P2553">
            <v>0.06</v>
          </cell>
          <cell r="Q2553">
            <v>1842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  <cell r="I2554">
            <v>110</v>
          </cell>
          <cell r="J2554">
            <v>1.9844884595966099E-4</v>
          </cell>
          <cell r="K2554">
            <v>402</v>
          </cell>
          <cell r="L2554">
            <v>3.0885865480237702</v>
          </cell>
          <cell r="M2554">
            <v>2809</v>
          </cell>
          <cell r="N2554">
            <v>9.7323012838282299E-4</v>
          </cell>
          <cell r="O2554">
            <v>2640</v>
          </cell>
          <cell r="P2554">
            <v>0.02</v>
          </cell>
          <cell r="Q2554">
            <v>2495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  <cell r="I2555">
            <v>133</v>
          </cell>
          <cell r="J2555">
            <v>2.8585432270954002E-4</v>
          </cell>
          <cell r="K2555">
            <v>146</v>
          </cell>
          <cell r="L2555">
            <v>98.883776300909304</v>
          </cell>
          <cell r="M2555">
            <v>1960</v>
          </cell>
          <cell r="N2555">
            <v>1.5996225400844898E-2</v>
          </cell>
          <cell r="O2555">
            <v>1761</v>
          </cell>
          <cell r="P2555">
            <v>0.03</v>
          </cell>
          <cell r="Q2555">
            <v>2400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  <cell r="I2556">
            <v>80</v>
          </cell>
          <cell r="J2556">
            <v>1.7310122711933199E-4</v>
          </cell>
          <cell r="K2556">
            <v>541</v>
          </cell>
          <cell r="L2556">
            <v>110.89906744176901</v>
          </cell>
          <cell r="M2556">
            <v>1908</v>
          </cell>
          <cell r="N2556">
            <v>1.6762068421048701E-2</v>
          </cell>
          <cell r="O2556">
            <v>1746</v>
          </cell>
          <cell r="P2556">
            <v>0.2</v>
          </cell>
          <cell r="Q2556">
            <v>1168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  <cell r="I2557">
            <v>169</v>
          </cell>
          <cell r="J2557">
            <v>1.2253865136136399E-4</v>
          </cell>
          <cell r="K2557">
            <v>1140</v>
          </cell>
          <cell r="L2557">
            <v>802.55365902430594</v>
          </cell>
          <cell r="M2557">
            <v>940</v>
          </cell>
          <cell r="N2557">
            <v>0.112859755190251</v>
          </cell>
          <cell r="O2557">
            <v>689</v>
          </cell>
          <cell r="Q2557">
            <v>2784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  <cell r="I2558">
            <v>133</v>
          </cell>
          <cell r="J2558">
            <v>2.45000569773942E-4</v>
          </cell>
          <cell r="K2558">
            <v>233</v>
          </cell>
          <cell r="L2558">
            <v>47.062977911234299</v>
          </cell>
          <cell r="M2558">
            <v>2231</v>
          </cell>
          <cell r="N2558">
            <v>7.1239110133161599E-3</v>
          </cell>
          <cell r="O2558">
            <v>2088</v>
          </cell>
          <cell r="Q2558">
            <v>2666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  <cell r="I2559">
            <v>28</v>
          </cell>
          <cell r="J2559">
            <v>2.2920294785373099E-4</v>
          </cell>
          <cell r="K2559">
            <v>288</v>
          </cell>
          <cell r="L2559">
            <v>6.5744991202520503E-2</v>
          </cell>
          <cell r="M2559">
            <v>3295</v>
          </cell>
          <cell r="N2559">
            <v>1.50345203932029E-5</v>
          </cell>
          <cell r="O2559">
            <v>3007</v>
          </cell>
          <cell r="P2559">
            <v>0.09</v>
          </cell>
          <cell r="Q2559">
            <v>1554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  <cell r="I2560">
            <v>73</v>
          </cell>
          <cell r="J2560">
            <v>2.7280402180821601E-4</v>
          </cell>
          <cell r="K2560">
            <v>169</v>
          </cell>
          <cell r="L2560">
            <v>8.8564289250403405</v>
          </cell>
          <cell r="M2560">
            <v>2647</v>
          </cell>
          <cell r="N2560">
            <v>2.1620467503353199E-3</v>
          </cell>
          <cell r="O2560">
            <v>2459</v>
          </cell>
          <cell r="Q2560">
            <v>2754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  <cell r="I2561">
            <v>3</v>
          </cell>
          <cell r="J2561">
            <v>1.29829359745296E-4</v>
          </cell>
          <cell r="K2561">
            <v>1012</v>
          </cell>
          <cell r="L2561">
            <v>6.6004351056680496E-2</v>
          </cell>
          <cell r="M2561">
            <v>3217</v>
          </cell>
          <cell r="N2561">
            <v>8.5934725210007095E-6</v>
          </cell>
          <cell r="O2561">
            <v>3106</v>
          </cell>
          <cell r="Q2561">
            <v>3607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  <cell r="I2562">
            <v>163</v>
          </cell>
          <cell r="J2562">
            <v>1.8689335940139299E-4</v>
          </cell>
          <cell r="K2562">
            <v>463</v>
          </cell>
          <cell r="L2562">
            <v>41.132975623360203</v>
          </cell>
          <cell r="M2562">
            <v>2272</v>
          </cell>
          <cell r="N2562">
            <v>6.1345264314606801E-3</v>
          </cell>
          <cell r="O2562">
            <v>2147</v>
          </cell>
          <cell r="P2562">
            <v>0.05</v>
          </cell>
          <cell r="Q2562">
            <v>1953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  <cell r="I2563">
            <v>16</v>
          </cell>
          <cell r="J2563">
            <v>3.2885755081224401E-4</v>
          </cell>
          <cell r="K2563">
            <v>103</v>
          </cell>
          <cell r="L2563">
            <v>6.6351435567394604E-2</v>
          </cell>
          <cell r="M2563">
            <v>3136</v>
          </cell>
          <cell r="N2563">
            <v>2.18272926277943E-5</v>
          </cell>
          <cell r="O2563">
            <v>2960</v>
          </cell>
          <cell r="P2563">
            <v>0.1</v>
          </cell>
          <cell r="Q2563">
            <v>1487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  <cell r="I2564">
            <v>151</v>
          </cell>
          <cell r="J2564">
            <v>1.45001857018596E-4</v>
          </cell>
          <cell r="K2564">
            <v>801</v>
          </cell>
          <cell r="L2564">
            <v>90.571537185241795</v>
          </cell>
          <cell r="M2564">
            <v>1997</v>
          </cell>
          <cell r="N2564">
            <v>6.4118114066581203E-3</v>
          </cell>
          <cell r="O2564">
            <v>2135</v>
          </cell>
          <cell r="P2564">
            <v>0.12</v>
          </cell>
          <cell r="Q2564">
            <v>1371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  <cell r="I2565">
            <v>92</v>
          </cell>
          <cell r="J2565">
            <v>2.3207438473194899E-4</v>
          </cell>
          <cell r="K2565">
            <v>278</v>
          </cell>
          <cell r="L2565">
            <v>8.0743206688553002</v>
          </cell>
          <cell r="M2565">
            <v>2669</v>
          </cell>
          <cell r="N2565">
            <v>2.50932199883983E-3</v>
          </cell>
          <cell r="O2565">
            <v>2412</v>
          </cell>
          <cell r="P2565">
            <v>0.09</v>
          </cell>
          <cell r="Q2565">
            <v>1571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  <cell r="I2566">
            <v>117</v>
          </cell>
          <cell r="J2566">
            <v>2.5614886532207299E-4</v>
          </cell>
          <cell r="K2566">
            <v>202</v>
          </cell>
          <cell r="L2566">
            <v>34.5981399858413</v>
          </cell>
          <cell r="M2566">
            <v>2310</v>
          </cell>
          <cell r="N2566">
            <v>6.5148067200905997E-3</v>
          </cell>
          <cell r="O2566">
            <v>2123</v>
          </cell>
          <cell r="P2566">
            <v>0.09</v>
          </cell>
          <cell r="Q2566">
            <v>1568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  <cell r="I2567">
            <v>462</v>
          </cell>
          <cell r="J2567">
            <v>1.1856410375705699E-4</v>
          </cell>
          <cell r="K2567">
            <v>1216</v>
          </cell>
          <cell r="L2567">
            <v>56.920461011409401</v>
          </cell>
          <cell r="M2567">
            <v>2171</v>
          </cell>
          <cell r="N2567">
            <v>6.4469162005552604E-3</v>
          </cell>
          <cell r="O2567">
            <v>2131</v>
          </cell>
          <cell r="P2567">
            <v>111.82</v>
          </cell>
          <cell r="Q2567">
            <v>14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  <cell r="I2568">
            <v>420</v>
          </cell>
          <cell r="J2568">
            <v>1.2773615934890201E-4</v>
          </cell>
          <cell r="K2568">
            <v>1054</v>
          </cell>
          <cell r="L2568">
            <v>197.27482856550901</v>
          </cell>
          <cell r="M2568">
            <v>1649</v>
          </cell>
          <cell r="N2568">
            <v>2.02623570558421E-2</v>
          </cell>
          <cell r="O2568">
            <v>1666</v>
          </cell>
          <cell r="P2568">
            <v>0.54</v>
          </cell>
          <cell r="Q2568">
            <v>875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  <cell r="I2569">
            <v>238</v>
          </cell>
          <cell r="J2569">
            <v>1.7680128054480999E-4</v>
          </cell>
          <cell r="K2569">
            <v>520</v>
          </cell>
          <cell r="L2569">
            <v>361.06338051094701</v>
          </cell>
          <cell r="M2569">
            <v>1351</v>
          </cell>
          <cell r="N2569">
            <v>2.9928420912934801E-2</v>
          </cell>
          <cell r="O2569">
            <v>1462</v>
          </cell>
          <cell r="P2569">
            <v>0.45</v>
          </cell>
          <cell r="Q2569">
            <v>915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  <cell r="I2570">
            <v>125</v>
          </cell>
          <cell r="J2570">
            <v>2.4625052581541199E-4</v>
          </cell>
          <cell r="K2570">
            <v>229</v>
          </cell>
          <cell r="L2570">
            <v>6.6431531992943799E-2</v>
          </cell>
          <cell r="M2570">
            <v>3015</v>
          </cell>
          <cell r="N2570">
            <v>1.63587996839858E-5</v>
          </cell>
          <cell r="O2570">
            <v>2992</v>
          </cell>
          <cell r="P2570">
            <v>0.39</v>
          </cell>
          <cell r="Q2570">
            <v>954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  <cell r="I2571">
            <v>123</v>
          </cell>
          <cell r="J2571">
            <v>2.2231072726731799E-4</v>
          </cell>
          <cell r="K2571">
            <v>310</v>
          </cell>
          <cell r="L2571">
            <v>204.30668857787799</v>
          </cell>
          <cell r="M2571">
            <v>1631</v>
          </cell>
          <cell r="N2571">
            <v>3.2512027011156797E-2</v>
          </cell>
          <cell r="O2571">
            <v>1415</v>
          </cell>
          <cell r="P2571">
            <v>31.55</v>
          </cell>
          <cell r="Q2571">
            <v>229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  <cell r="I2572">
            <v>45</v>
          </cell>
          <cell r="J2572">
            <v>3.10071448459186E-4</v>
          </cell>
          <cell r="K2572">
            <v>118</v>
          </cell>
          <cell r="L2572">
            <v>11.1571978726789</v>
          </cell>
          <cell r="M2572">
            <v>2604</v>
          </cell>
          <cell r="N2572">
            <v>2.3536403663337699E-3</v>
          </cell>
          <cell r="O2572">
            <v>2430</v>
          </cell>
          <cell r="P2572">
            <v>0.09</v>
          </cell>
          <cell r="Q2572">
            <v>1566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  <cell r="I2573">
            <v>745</v>
          </cell>
          <cell r="J2573">
            <v>1.2077371309337E-4</v>
          </cell>
          <cell r="K2573">
            <v>1170</v>
          </cell>
          <cell r="L2573">
            <v>356.607261557404</v>
          </cell>
          <cell r="M2573">
            <v>1360</v>
          </cell>
          <cell r="N2573">
            <v>3.5528767571262998E-2</v>
          </cell>
          <cell r="O2573">
            <v>1363</v>
          </cell>
          <cell r="P2573">
            <v>0.39</v>
          </cell>
          <cell r="Q2573">
            <v>959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  <cell r="I2574">
            <v>219</v>
          </cell>
          <cell r="J2574">
            <v>2.1006005510039799E-4</v>
          </cell>
          <cell r="K2574">
            <v>358</v>
          </cell>
          <cell r="L2574">
            <v>266.77436069622598</v>
          </cell>
          <cell r="M2574">
            <v>1505</v>
          </cell>
          <cell r="N2574">
            <v>4.4303956675342301E-2</v>
          </cell>
          <cell r="O2574">
            <v>1238</v>
          </cell>
          <cell r="P2574">
            <v>27.19</v>
          </cell>
          <cell r="Q2574">
            <v>260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  <cell r="I2575">
            <v>204</v>
          </cell>
          <cell r="J2575">
            <v>1.1213632760522E-4</v>
          </cell>
          <cell r="K2575">
            <v>1365</v>
          </cell>
          <cell r="L2575">
            <v>509.489667908027</v>
          </cell>
          <cell r="M2575">
            <v>1191</v>
          </cell>
          <cell r="N2575">
            <v>7.9474159207818806E-2</v>
          </cell>
          <cell r="O2575">
            <v>904</v>
          </cell>
          <cell r="Q2575">
            <v>3025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  <cell r="I2576">
            <v>226</v>
          </cell>
          <cell r="J2576">
            <v>1.49080703526528E-4</v>
          </cell>
          <cell r="K2576">
            <v>750</v>
          </cell>
          <cell r="L2576">
            <v>116.69600293032801</v>
          </cell>
          <cell r="M2576">
            <v>1890</v>
          </cell>
          <cell r="N2576">
            <v>2.1240698296713802E-2</v>
          </cell>
          <cell r="O2576">
            <v>1646</v>
          </cell>
          <cell r="P2576">
            <v>0.54</v>
          </cell>
          <cell r="Q2576">
            <v>877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  <cell r="I2577">
            <v>31</v>
          </cell>
          <cell r="J2577">
            <v>3.1505802564487501E-4</v>
          </cell>
          <cell r="K2577">
            <v>112</v>
          </cell>
          <cell r="L2577">
            <v>137.298324062414</v>
          </cell>
          <cell r="M2577">
            <v>1822</v>
          </cell>
          <cell r="N2577">
            <v>5.0872940408509398E-2</v>
          </cell>
          <cell r="O2577">
            <v>1168</v>
          </cell>
          <cell r="P2577">
            <v>0.17</v>
          </cell>
          <cell r="Q2577">
            <v>1226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  <cell r="I2578">
            <v>37</v>
          </cell>
          <cell r="J2578">
            <v>6.5384736321779898E-5</v>
          </cell>
          <cell r="K2578">
            <v>2603</v>
          </cell>
          <cell r="L2578">
            <v>134.060630600835</v>
          </cell>
          <cell r="M2578">
            <v>1835</v>
          </cell>
          <cell r="N2578">
            <v>7.7720380804172998E-3</v>
          </cell>
          <cell r="O2578">
            <v>2057</v>
          </cell>
          <cell r="P2578">
            <v>0.02</v>
          </cell>
          <cell r="Q2578">
            <v>2458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  <cell r="I2579">
            <v>28</v>
          </cell>
          <cell r="J2579">
            <v>7.3634049840620705E-5</v>
          </cell>
          <cell r="K2579">
            <v>2375</v>
          </cell>
          <cell r="L2579">
            <v>33.162140030279403</v>
          </cell>
          <cell r="M2579">
            <v>2319</v>
          </cell>
          <cell r="N2579">
            <v>2.73851210199138E-3</v>
          </cell>
          <cell r="O2579">
            <v>2378</v>
          </cell>
          <cell r="P2579">
            <v>0.06</v>
          </cell>
          <cell r="Q2579">
            <v>1783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  <cell r="I2580">
            <v>35</v>
          </cell>
          <cell r="J2580">
            <v>5.5766790735235903E-5</v>
          </cell>
          <cell r="K2580">
            <v>2896</v>
          </cell>
          <cell r="L2580">
            <v>546.47491307533596</v>
          </cell>
          <cell r="M2580">
            <v>1152</v>
          </cell>
          <cell r="N2580">
            <v>2.8476628784018201E-2</v>
          </cell>
          <cell r="O2580">
            <v>1490</v>
          </cell>
          <cell r="P2580">
            <v>0.03</v>
          </cell>
          <cell r="Q2580">
            <v>2383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  <cell r="I2581">
            <v>65</v>
          </cell>
          <cell r="J2581">
            <v>4.6458069447488397E-5</v>
          </cell>
          <cell r="K2581">
            <v>3126</v>
          </cell>
          <cell r="L2581">
            <v>164.86888334002299</v>
          </cell>
          <cell r="M2581">
            <v>1735</v>
          </cell>
          <cell r="N2581">
            <v>1.01694435071394E-2</v>
          </cell>
          <cell r="O2581">
            <v>1953</v>
          </cell>
          <cell r="P2581">
            <v>0.25</v>
          </cell>
          <cell r="Q2581">
            <v>1079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  <cell r="I2582">
            <v>77</v>
          </cell>
          <cell r="J2582">
            <v>9.2233211920780304E-5</v>
          </cell>
          <cell r="K2582">
            <v>1837</v>
          </cell>
          <cell r="L2582">
            <v>111.515048007274</v>
          </cell>
          <cell r="M2582">
            <v>1906</v>
          </cell>
          <cell r="N2582">
            <v>9.2124603106071099E-3</v>
          </cell>
          <cell r="O2582">
            <v>1993</v>
          </cell>
          <cell r="P2582">
            <v>0.09</v>
          </cell>
          <cell r="Q2582">
            <v>1510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  <cell r="I2583">
            <v>97</v>
          </cell>
          <cell r="J2583">
            <v>4.5961788484728798E-5</v>
          </cell>
          <cell r="K2583">
            <v>3139</v>
          </cell>
          <cell r="L2583">
            <v>73.545341349013498</v>
          </cell>
          <cell r="M2583">
            <v>2078</v>
          </cell>
          <cell r="N2583">
            <v>3.2902416583885001E-3</v>
          </cell>
          <cell r="O2583">
            <v>2316</v>
          </cell>
          <cell r="P2583">
            <v>0.02</v>
          </cell>
          <cell r="Q2583">
            <v>2460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  <cell r="I2584">
            <v>88</v>
          </cell>
          <cell r="J2584">
            <v>1.17535573903212E-4</v>
          </cell>
          <cell r="K2584">
            <v>1233</v>
          </cell>
          <cell r="L2584">
            <v>58.655733412602203</v>
          </cell>
          <cell r="M2584">
            <v>2163</v>
          </cell>
          <cell r="N2584">
            <v>5.8506057963960204E-3</v>
          </cell>
          <cell r="O2584">
            <v>2162</v>
          </cell>
          <cell r="P2584">
            <v>0.09</v>
          </cell>
          <cell r="Q2584">
            <v>1517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  <cell r="I2585">
            <v>12</v>
          </cell>
          <cell r="J2585">
            <v>1.05166485974967E-4</v>
          </cell>
          <cell r="K2585">
            <v>1516</v>
          </cell>
          <cell r="L2585">
            <v>65.405654351198805</v>
          </cell>
          <cell r="M2585">
            <v>2122</v>
          </cell>
          <cell r="N2585">
            <v>8.5180093911465093E-3</v>
          </cell>
          <cell r="O2585">
            <v>2030</v>
          </cell>
          <cell r="P2585">
            <v>0.06</v>
          </cell>
          <cell r="Q2585">
            <v>1877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  <cell r="I2586">
            <v>36</v>
          </cell>
          <cell r="J2586">
            <v>5.4312887267074297E-5</v>
          </cell>
          <cell r="K2586">
            <v>2936</v>
          </cell>
          <cell r="L2586">
            <v>210.67901218825301</v>
          </cell>
          <cell r="M2586">
            <v>1618</v>
          </cell>
          <cell r="N2586">
            <v>1.3182466408543999E-2</v>
          </cell>
          <cell r="O2586">
            <v>1839</v>
          </cell>
          <cell r="P2586">
            <v>0.05</v>
          </cell>
          <cell r="Q2586">
            <v>1967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  <cell r="I2587">
            <v>23</v>
          </cell>
          <cell r="J2587">
            <v>7.8884804363200503E-5</v>
          </cell>
          <cell r="K2587">
            <v>2238</v>
          </cell>
          <cell r="L2587">
            <v>166.55308237743401</v>
          </cell>
          <cell r="M2587">
            <v>1730</v>
          </cell>
          <cell r="N2587">
            <v>1.4654050259922601E-2</v>
          </cell>
          <cell r="O2587">
            <v>1795</v>
          </cell>
          <cell r="Q2587">
            <v>3151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  <cell r="I2588">
            <v>2</v>
          </cell>
          <cell r="J2588">
            <v>8.2597240179893506E-5</v>
          </cell>
          <cell r="K2588">
            <v>2140</v>
          </cell>
          <cell r="L2588">
            <v>1260.64125317862</v>
          </cell>
          <cell r="M2588">
            <v>694</v>
          </cell>
          <cell r="N2588">
            <v>0.10412548836947599</v>
          </cell>
          <cell r="O2588">
            <v>738</v>
          </cell>
          <cell r="P2588">
            <v>0.04</v>
          </cell>
          <cell r="Q2588">
            <v>2172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  <cell r="I2589">
            <v>9</v>
          </cell>
          <cell r="J2589">
            <v>4.0174182989479302E-4</v>
          </cell>
          <cell r="K2589">
            <v>68</v>
          </cell>
          <cell r="L2589">
            <v>6.6431229729116206E-2</v>
          </cell>
          <cell r="M2589">
            <v>3060</v>
          </cell>
          <cell r="N2589">
            <v>2.6688203793536499E-5</v>
          </cell>
          <cell r="O2589">
            <v>2947</v>
          </cell>
          <cell r="P2589">
            <v>14.01</v>
          </cell>
          <cell r="Q2589">
            <v>358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  <cell r="I2590">
            <v>124</v>
          </cell>
          <cell r="J2590">
            <v>2.6294010793326402E-4</v>
          </cell>
          <cell r="K2590">
            <v>188</v>
          </cell>
          <cell r="L2590">
            <v>7.1636273047417998</v>
          </cell>
          <cell r="M2590">
            <v>2683</v>
          </cell>
          <cell r="N2590">
            <v>1.6007344332115601E-3</v>
          </cell>
          <cell r="O2590">
            <v>2539</v>
          </cell>
          <cell r="P2590">
            <v>15.77</v>
          </cell>
          <cell r="Q2590">
            <v>346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  <cell r="I2591">
            <v>63</v>
          </cell>
          <cell r="J2591">
            <v>1.07785696847654E-4</v>
          </cell>
          <cell r="K2591">
            <v>1455</v>
          </cell>
          <cell r="L2591">
            <v>51.466808289289403</v>
          </cell>
          <cell r="M2591">
            <v>2205</v>
          </cell>
          <cell r="N2591">
            <v>5.1004066611103497E-3</v>
          </cell>
          <cell r="O2591">
            <v>2199</v>
          </cell>
          <cell r="P2591">
            <v>0.03</v>
          </cell>
          <cell r="Q2591">
            <v>2382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  <cell r="I2592">
            <v>4</v>
          </cell>
          <cell r="J2592">
            <v>2.3219632203108601E-4</v>
          </cell>
          <cell r="K2592">
            <v>276</v>
          </cell>
          <cell r="L2592">
            <v>974.71697998046795</v>
          </cell>
          <cell r="M2592">
            <v>846</v>
          </cell>
          <cell r="N2592">
            <v>0.24297637539288999</v>
          </cell>
          <cell r="O2592">
            <v>226</v>
          </cell>
          <cell r="P2592">
            <v>0.03</v>
          </cell>
          <cell r="Q2592">
            <v>2258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  <cell r="I2593">
            <v>64</v>
          </cell>
          <cell r="J2593">
            <v>1.56644037815567E-4</v>
          </cell>
          <cell r="K2593">
            <v>677</v>
          </cell>
          <cell r="L2593">
            <v>62.081970164655601</v>
          </cell>
          <cell r="M2593">
            <v>2141</v>
          </cell>
          <cell r="N2593">
            <v>7.6624226279837599E-3</v>
          </cell>
          <cell r="O2593">
            <v>2062</v>
          </cell>
          <cell r="P2593">
            <v>0.67</v>
          </cell>
          <cell r="Q2593">
            <v>813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  <cell r="I2594">
            <v>53</v>
          </cell>
          <cell r="J2594">
            <v>3.7130741978986501E-4</v>
          </cell>
          <cell r="K2594">
            <v>77</v>
          </cell>
          <cell r="L2594">
            <v>6.3458639613414602</v>
          </cell>
          <cell r="M2594">
            <v>2704</v>
          </cell>
          <cell r="N2594">
            <v>1.59075758797347E-3</v>
          </cell>
          <cell r="O2594">
            <v>2542</v>
          </cell>
          <cell r="P2594">
            <v>29.13</v>
          </cell>
          <cell r="Q2594">
            <v>244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  <cell r="I2595">
            <v>31</v>
          </cell>
          <cell r="J2595">
            <v>3.1626838491290702E-4</v>
          </cell>
          <cell r="K2595">
            <v>110</v>
          </cell>
          <cell r="L2595">
            <v>6.6431229729116206E-2</v>
          </cell>
          <cell r="M2595">
            <v>3079</v>
          </cell>
          <cell r="N2595">
            <v>2.1010097734205901E-5</v>
          </cell>
          <cell r="O2595">
            <v>2961</v>
          </cell>
          <cell r="P2595">
            <v>15.84</v>
          </cell>
          <cell r="Q2595">
            <v>344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  <cell r="I2596">
            <v>34</v>
          </cell>
          <cell r="J2596">
            <v>7.8642746516647202E-5</v>
          </cell>
          <cell r="K2596">
            <v>2245</v>
          </cell>
          <cell r="L2596">
            <v>54.961526487460901</v>
          </cell>
          <cell r="M2596">
            <v>2181</v>
          </cell>
          <cell r="N2596">
            <v>2.1548351620847101E-3</v>
          </cell>
          <cell r="O2596">
            <v>2460</v>
          </cell>
          <cell r="P2596">
            <v>0.03</v>
          </cell>
          <cell r="Q2596">
            <v>2294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  <cell r="I2597">
            <v>67</v>
          </cell>
          <cell r="J2597">
            <v>1.07713530409315E-4</v>
          </cell>
          <cell r="K2597">
            <v>1459</v>
          </cell>
          <cell r="L2597">
            <v>265.79703959511198</v>
          </cell>
          <cell r="M2597">
            <v>1508</v>
          </cell>
          <cell r="N2597">
            <v>3.3758003786625003E-2</v>
          </cell>
          <cell r="O2597">
            <v>1393</v>
          </cell>
          <cell r="P2597">
            <v>0.04</v>
          </cell>
          <cell r="Q2597">
            <v>2127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  <cell r="I2598">
            <v>154</v>
          </cell>
          <cell r="J2598">
            <v>3.0755925879595E-4</v>
          </cell>
          <cell r="K2598">
            <v>121</v>
          </cell>
          <cell r="L2598">
            <v>41.911426050381301</v>
          </cell>
          <cell r="M2598">
            <v>2267</v>
          </cell>
          <cell r="N2598">
            <v>1.2312995003227399E-2</v>
          </cell>
          <cell r="O2598">
            <v>1871</v>
          </cell>
          <cell r="P2598">
            <v>17.59</v>
          </cell>
          <cell r="Q2598">
            <v>330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  <cell r="I2599">
            <v>11</v>
          </cell>
          <cell r="J2599">
            <v>1.0952135405452901E-4</v>
          </cell>
          <cell r="K2599">
            <v>1422</v>
          </cell>
          <cell r="L2599">
            <v>1407.1508400656901</v>
          </cell>
          <cell r="M2599">
            <v>634</v>
          </cell>
          <cell r="N2599">
            <v>0.15579314969365801</v>
          </cell>
          <cell r="O2599">
            <v>488</v>
          </cell>
          <cell r="P2599">
            <v>0.08</v>
          </cell>
          <cell r="Q2599">
            <v>1654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  <cell r="I2600">
            <v>34</v>
          </cell>
          <cell r="J2600">
            <v>2.63502478072255E-4</v>
          </cell>
          <cell r="K2600">
            <v>187</v>
          </cell>
          <cell r="L2600">
            <v>6.6431229729116206E-2</v>
          </cell>
          <cell r="M2600">
            <v>3064</v>
          </cell>
          <cell r="N2600">
            <v>1.7504793655009399E-5</v>
          </cell>
          <cell r="O2600">
            <v>2981</v>
          </cell>
          <cell r="P2600">
            <v>18.02</v>
          </cell>
          <cell r="Q2600">
            <v>327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  <cell r="I2601">
            <v>22</v>
          </cell>
          <cell r="J2601">
            <v>1.1417812493164E-4</v>
          </cell>
          <cell r="K2601">
            <v>1318</v>
          </cell>
          <cell r="L2601">
            <v>54.184679228473698</v>
          </cell>
          <cell r="M2601">
            <v>2187</v>
          </cell>
          <cell r="N2601">
            <v>4.8587660432461103E-3</v>
          </cell>
          <cell r="O2601">
            <v>2210</v>
          </cell>
          <cell r="P2601">
            <v>0.02</v>
          </cell>
          <cell r="Q2601">
            <v>2436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  <cell r="I2602">
            <v>1</v>
          </cell>
          <cell r="J2602">
            <v>3.1528566614724598E-4</v>
          </cell>
          <cell r="K2602">
            <v>111</v>
          </cell>
          <cell r="L2602">
            <v>1402.45922851562</v>
          </cell>
          <cell r="M2602">
            <v>637</v>
          </cell>
          <cell r="N2602">
            <v>0.44217529210690198</v>
          </cell>
          <cell r="O2602">
            <v>44</v>
          </cell>
          <cell r="P2602">
            <v>0.04</v>
          </cell>
          <cell r="Q2602">
            <v>2165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  <cell r="I2603">
            <v>7</v>
          </cell>
          <cell r="J2603">
            <v>2.6035433620563701E-5</v>
          </cell>
          <cell r="K2603">
            <v>3487</v>
          </cell>
          <cell r="L2603">
            <v>3088.5669642857101</v>
          </cell>
          <cell r="M2603">
            <v>257</v>
          </cell>
          <cell r="N2603">
            <v>7.9525417750525101E-2</v>
          </cell>
          <cell r="O2603">
            <v>903</v>
          </cell>
          <cell r="P2603">
            <v>0.01</v>
          </cell>
          <cell r="Q2603">
            <v>2618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  <cell r="I2604">
            <v>120</v>
          </cell>
          <cell r="J2604">
            <v>3.7006365485051299E-5</v>
          </cell>
          <cell r="K2604">
            <v>3315</v>
          </cell>
          <cell r="L2604">
            <v>4260.2740388269203</v>
          </cell>
          <cell r="M2604">
            <v>131</v>
          </cell>
          <cell r="N2604">
            <v>0.14868803239943201</v>
          </cell>
          <cell r="O2604">
            <v>525</v>
          </cell>
          <cell r="P2604">
            <v>0.05</v>
          </cell>
          <cell r="Q2604">
            <v>2017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  <cell r="I2605">
            <v>25</v>
          </cell>
          <cell r="J2605">
            <v>3.4485584583308003E-5</v>
          </cell>
          <cell r="K2605">
            <v>3361</v>
          </cell>
          <cell r="L2605">
            <v>3780.38521940499</v>
          </cell>
          <cell r="M2605">
            <v>172</v>
          </cell>
          <cell r="N2605">
            <v>0.142974598234821</v>
          </cell>
          <cell r="O2605">
            <v>558</v>
          </cell>
          <cell r="P2605">
            <v>0.05</v>
          </cell>
          <cell r="Q2605">
            <v>1957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  <cell r="I2606">
            <v>102</v>
          </cell>
          <cell r="J2606">
            <v>2.78205574250023E-5</v>
          </cell>
          <cell r="K2606">
            <v>3462</v>
          </cell>
          <cell r="L2606">
            <v>5239.6007420881597</v>
          </cell>
          <cell r="M2606">
            <v>58</v>
          </cell>
          <cell r="N2606">
            <v>0.138805891509896</v>
          </cell>
          <cell r="O2606">
            <v>573</v>
          </cell>
          <cell r="P2606">
            <v>0.11</v>
          </cell>
          <cell r="Q2606">
            <v>1440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  <cell r="I2607">
            <v>22</v>
          </cell>
          <cell r="J2607">
            <v>5.9019762829848298E-5</v>
          </cell>
          <cell r="K2607">
            <v>2806</v>
          </cell>
          <cell r="L2607">
            <v>4006.0392090976202</v>
          </cell>
          <cell r="M2607">
            <v>149</v>
          </cell>
          <cell r="N2607">
            <v>0.24862142302008999</v>
          </cell>
          <cell r="O2607">
            <v>217</v>
          </cell>
          <cell r="P2607">
            <v>7.0000000000000007E-2</v>
          </cell>
          <cell r="Q2607">
            <v>1691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  <cell r="I2608">
            <v>68</v>
          </cell>
          <cell r="J2608">
            <v>4.0140985369419E-5</v>
          </cell>
          <cell r="K2608">
            <v>3264</v>
          </cell>
          <cell r="L2608">
            <v>5944.5540435961002</v>
          </cell>
          <cell r="M2608">
            <v>32</v>
          </cell>
          <cell r="N2608">
            <v>0.23303345759604699</v>
          </cell>
          <cell r="O2608">
            <v>254</v>
          </cell>
          <cell r="P2608">
            <v>0.1</v>
          </cell>
          <cell r="Q2608">
            <v>1471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  <cell r="I2609">
            <v>10</v>
          </cell>
          <cell r="J2609">
            <v>5.42097269418364E-5</v>
          </cell>
          <cell r="K2609">
            <v>2939</v>
          </cell>
          <cell r="L2609">
            <v>9615.8541015624996</v>
          </cell>
          <cell r="M2609">
            <v>2</v>
          </cell>
          <cell r="N2609">
            <v>0.51619382712091899</v>
          </cell>
          <cell r="O2609">
            <v>30</v>
          </cell>
          <cell r="P2609">
            <v>0.05</v>
          </cell>
          <cell r="Q2609">
            <v>1951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  <cell r="I2610">
            <v>30</v>
          </cell>
          <cell r="J2610">
            <v>2.80753134272041E-5</v>
          </cell>
          <cell r="K2610">
            <v>3458</v>
          </cell>
          <cell r="L2610">
            <v>6541.9937685124696</v>
          </cell>
          <cell r="M2610">
            <v>16</v>
          </cell>
          <cell r="N2610">
            <v>0.17977305114306</v>
          </cell>
          <cell r="O2610">
            <v>402</v>
          </cell>
          <cell r="P2610">
            <v>0.03</v>
          </cell>
          <cell r="Q2610">
            <v>2409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  <cell r="I2611">
            <v>38</v>
          </cell>
          <cell r="J2611">
            <v>1.11889342153719E-4</v>
          </cell>
          <cell r="K2611">
            <v>1370</v>
          </cell>
          <cell r="L2611">
            <v>5318.8036625396999</v>
          </cell>
          <cell r="M2611">
            <v>51</v>
          </cell>
          <cell r="N2611">
            <v>0.70422889156035196</v>
          </cell>
          <cell r="O2611">
            <v>15</v>
          </cell>
          <cell r="P2611">
            <v>0.04</v>
          </cell>
          <cell r="Q2611">
            <v>2163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  <cell r="I2612">
            <v>191</v>
          </cell>
          <cell r="J2612">
            <v>1.7374325876202799E-4</v>
          </cell>
          <cell r="K2612">
            <v>535</v>
          </cell>
          <cell r="L2612">
            <v>2217.9988518600999</v>
          </cell>
          <cell r="M2612">
            <v>398</v>
          </cell>
          <cell r="N2612">
            <v>0.39649528091575298</v>
          </cell>
          <cell r="O2612">
            <v>60</v>
          </cell>
          <cell r="P2612">
            <v>0.02</v>
          </cell>
          <cell r="Q2612">
            <v>2524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  <cell r="I2613">
            <v>2</v>
          </cell>
          <cell r="J2613">
            <v>2.6209311909042299E-4</v>
          </cell>
          <cell r="K2613">
            <v>192</v>
          </cell>
          <cell r="L2613">
            <v>6.6430889693886497E-2</v>
          </cell>
          <cell r="M2613">
            <v>3100</v>
          </cell>
          <cell r="N2613">
            <v>1.74110883247428E-5</v>
          </cell>
          <cell r="O2613">
            <v>2982</v>
          </cell>
          <cell r="P2613">
            <v>0.02</v>
          </cell>
          <cell r="Q2613">
            <v>2438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  <cell r="I2614">
            <v>332</v>
          </cell>
          <cell r="J2614">
            <v>1.84824617375237E-4</v>
          </cell>
          <cell r="K2614">
            <v>475</v>
          </cell>
          <cell r="L2614">
            <v>1914.8501114954399</v>
          </cell>
          <cell r="M2614">
            <v>471</v>
          </cell>
          <cell r="N2614">
            <v>0.37684977396119801</v>
          </cell>
          <cell r="O2614">
            <v>75</v>
          </cell>
          <cell r="P2614">
            <v>0.11</v>
          </cell>
          <cell r="Q2614">
            <v>1439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  <cell r="I2615">
            <v>82</v>
          </cell>
          <cell r="J2615">
            <v>1.4270186992933499E-4</v>
          </cell>
          <cell r="K2615">
            <v>830</v>
          </cell>
          <cell r="L2615">
            <v>1332.12247666804</v>
          </cell>
          <cell r="M2615">
            <v>666</v>
          </cell>
          <cell r="N2615">
            <v>0.18107226660363299</v>
          </cell>
          <cell r="O2615">
            <v>396</v>
          </cell>
          <cell r="P2615">
            <v>0.03</v>
          </cell>
          <cell r="Q2615">
            <v>2366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  <cell r="I2616">
            <v>101</v>
          </cell>
          <cell r="J2616">
            <v>1.97548485657264E-4</v>
          </cell>
          <cell r="K2616">
            <v>406</v>
          </cell>
          <cell r="L2616">
            <v>2096.5334756654402</v>
          </cell>
          <cell r="M2616">
            <v>427</v>
          </cell>
          <cell r="N2616">
            <v>0.44261938296418202</v>
          </cell>
          <cell r="O2616">
            <v>43</v>
          </cell>
          <cell r="P2616">
            <v>0.02</v>
          </cell>
          <cell r="Q2616">
            <v>2515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  <cell r="I2617">
            <v>119</v>
          </cell>
          <cell r="J2617">
            <v>1.4996111266776701E-4</v>
          </cell>
          <cell r="K2617">
            <v>736</v>
          </cell>
          <cell r="L2617">
            <v>219.48323180832799</v>
          </cell>
          <cell r="M2617">
            <v>1606</v>
          </cell>
          <cell r="N2617">
            <v>3.6330797171165198E-2</v>
          </cell>
          <cell r="O2617">
            <v>1348</v>
          </cell>
          <cell r="P2617">
            <v>7.0000000000000007E-2</v>
          </cell>
          <cell r="Q2617">
            <v>1718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  <cell r="I2618">
            <v>2</v>
          </cell>
          <cell r="J2618">
            <v>3.0725116084795402E-4</v>
          </cell>
          <cell r="K2618">
            <v>122</v>
          </cell>
          <cell r="L2618">
            <v>583.99624599229696</v>
          </cell>
          <cell r="M2618">
            <v>1119</v>
          </cell>
          <cell r="N2618">
            <v>0.253409914520206</v>
          </cell>
          <cell r="O2618">
            <v>209</v>
          </cell>
          <cell r="P2618">
            <v>0.02</v>
          </cell>
          <cell r="Q2618">
            <v>2532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  <cell r="I2619">
            <v>2</v>
          </cell>
          <cell r="J2619">
            <v>2.4910211504902598E-4</v>
          </cell>
          <cell r="K2619">
            <v>218</v>
          </cell>
          <cell r="L2619">
            <v>6.6430776348809895E-2</v>
          </cell>
          <cell r="M2619">
            <v>3102</v>
          </cell>
          <cell r="N2619">
            <v>1.65480468928374E-5</v>
          </cell>
          <cell r="O2619">
            <v>2991</v>
          </cell>
          <cell r="P2619">
            <v>0.02</v>
          </cell>
          <cell r="Q2619">
            <v>2430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  <cell r="I2620">
            <v>157</v>
          </cell>
          <cell r="J2620">
            <v>6.4876504305632905E-5</v>
          </cell>
          <cell r="K2620">
            <v>2613</v>
          </cell>
          <cell r="L2620">
            <v>1.67694973235217</v>
          </cell>
          <cell r="M2620">
            <v>2855</v>
          </cell>
          <cell r="N2620">
            <v>1.5488083767358E-4</v>
          </cell>
          <cell r="O2620">
            <v>2853</v>
          </cell>
          <cell r="P2620">
            <v>0.03</v>
          </cell>
          <cell r="Q2620">
            <v>2321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  <cell r="I2621">
            <v>175</v>
          </cell>
          <cell r="J2621">
            <v>7.3324648879601395E-5</v>
          </cell>
          <cell r="K2621">
            <v>2386</v>
          </cell>
          <cell r="L2621">
            <v>1973.0847601718699</v>
          </cell>
          <cell r="M2621">
            <v>460</v>
          </cell>
          <cell r="N2621">
            <v>0.12901730987971999</v>
          </cell>
          <cell r="O2621">
            <v>607</v>
          </cell>
          <cell r="P2621">
            <v>0.28999999999999998</v>
          </cell>
          <cell r="Q2621">
            <v>1031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  <cell r="I2622">
            <v>107</v>
          </cell>
          <cell r="J2622">
            <v>6.1348293101694902E-5</v>
          </cell>
          <cell r="K2622">
            <v>2739</v>
          </cell>
          <cell r="L2622">
            <v>693.00403194118803</v>
          </cell>
          <cell r="M2622">
            <v>1027</v>
          </cell>
          <cell r="N2622">
            <v>3.8517587341241701E-2</v>
          </cell>
          <cell r="O2622">
            <v>1324</v>
          </cell>
          <cell r="Q2622">
            <v>2759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  <cell r="I2623">
            <v>43</v>
          </cell>
          <cell r="J2623">
            <v>9.1534874056463202E-5</v>
          </cell>
          <cell r="K2623">
            <v>1857</v>
          </cell>
          <cell r="L2623">
            <v>103.552201770457</v>
          </cell>
          <cell r="M2623">
            <v>1933</v>
          </cell>
          <cell r="N2623">
            <v>1.26578822891834E-2</v>
          </cell>
          <cell r="O2623">
            <v>1856</v>
          </cell>
          <cell r="P2623">
            <v>0.06</v>
          </cell>
          <cell r="Q2623">
            <v>1786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  <cell r="I2624">
            <v>1</v>
          </cell>
          <cell r="J2624">
            <v>2.00449911062605E-4</v>
          </cell>
          <cell r="K2624">
            <v>395</v>
          </cell>
          <cell r="L2624">
            <v>6.6431380861030107E-2</v>
          </cell>
          <cell r="M2624">
            <v>3041</v>
          </cell>
          <cell r="N2624">
            <v>1.3316164385359501E-5</v>
          </cell>
          <cell r="O2624">
            <v>3024</v>
          </cell>
          <cell r="Q2624">
            <v>3573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  <cell r="I2625">
            <v>107</v>
          </cell>
          <cell r="J2625">
            <v>6.0549083853096402E-5</v>
          </cell>
          <cell r="K2625">
            <v>2762</v>
          </cell>
          <cell r="L2625">
            <v>137.04765845814001</v>
          </cell>
          <cell r="M2625">
            <v>1824</v>
          </cell>
          <cell r="N2625">
            <v>8.5796941298036198E-3</v>
          </cell>
          <cell r="O2625">
            <v>2025</v>
          </cell>
          <cell r="Q2625">
            <v>2865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  <cell r="I2626">
            <v>14</v>
          </cell>
          <cell r="J2626">
            <v>7.8094073484992601E-5</v>
          </cell>
          <cell r="K2626">
            <v>2255</v>
          </cell>
          <cell r="L2626">
            <v>6.29241697371444</v>
          </cell>
          <cell r="M2626">
            <v>2707</v>
          </cell>
          <cell r="N2626">
            <v>3.78319827149444E-4</v>
          </cell>
          <cell r="O2626">
            <v>2770</v>
          </cell>
          <cell r="Q2626">
            <v>3436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  <cell r="I2627">
            <v>193</v>
          </cell>
          <cell r="J2627">
            <v>7.1872616164646194E-5</v>
          </cell>
          <cell r="K2627">
            <v>2424</v>
          </cell>
          <cell r="L2627">
            <v>1184.0183635844301</v>
          </cell>
          <cell r="M2627">
            <v>740</v>
          </cell>
          <cell r="N2627">
            <v>8.3892691424516094E-2</v>
          </cell>
          <cell r="O2627">
            <v>873</v>
          </cell>
          <cell r="Q2627">
            <v>2879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  <cell r="I2628">
            <v>28</v>
          </cell>
          <cell r="J2628">
            <v>6.6649962166463506E-5</v>
          </cell>
          <cell r="K2628">
            <v>2566</v>
          </cell>
          <cell r="L2628">
            <v>311.008268876991</v>
          </cell>
          <cell r="M2628">
            <v>1430</v>
          </cell>
          <cell r="N2628">
            <v>2.85801429676007E-2</v>
          </cell>
          <cell r="O2628">
            <v>1487</v>
          </cell>
          <cell r="Q2628">
            <v>3243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  <cell r="I2629">
            <v>79</v>
          </cell>
          <cell r="J2629">
            <v>7.4535161418887402E-5</v>
          </cell>
          <cell r="K2629">
            <v>2343</v>
          </cell>
          <cell r="L2629">
            <v>617.41658724234105</v>
          </cell>
          <cell r="M2629">
            <v>1085</v>
          </cell>
          <cell r="N2629">
            <v>5.9024864209230303E-2</v>
          </cell>
          <cell r="O2629">
            <v>1069</v>
          </cell>
          <cell r="P2629">
            <v>0.32</v>
          </cell>
          <cell r="Q2629">
            <v>991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  <cell r="I2630">
            <v>124</v>
          </cell>
          <cell r="J2630">
            <v>5.8730843126640297E-5</v>
          </cell>
          <cell r="K2630">
            <v>2814</v>
          </cell>
          <cell r="L2630">
            <v>7.5935219009902299</v>
          </cell>
          <cell r="M2630">
            <v>2676</v>
          </cell>
          <cell r="N2630">
            <v>4.9953872148415497E-4</v>
          </cell>
          <cell r="O2630">
            <v>2736</v>
          </cell>
          <cell r="P2630">
            <v>0.53</v>
          </cell>
          <cell r="Q2630">
            <v>880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  <cell r="I2631">
            <v>7</v>
          </cell>
          <cell r="J2631">
            <v>8.6130999382779295E-5</v>
          </cell>
          <cell r="K2631">
            <v>2031</v>
          </cell>
          <cell r="L2631">
            <v>1632.6529461999801</v>
          </cell>
          <cell r="M2631">
            <v>550</v>
          </cell>
          <cell r="N2631">
            <v>0.164026230913624</v>
          </cell>
          <cell r="O2631">
            <v>453</v>
          </cell>
          <cell r="Q2631">
            <v>3116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  <cell r="I2632">
            <v>13</v>
          </cell>
          <cell r="J2632">
            <v>5.8919438743032501E-5</v>
          </cell>
          <cell r="K2632">
            <v>2810</v>
          </cell>
          <cell r="L2632">
            <v>14.668407494225001</v>
          </cell>
          <cell r="M2632">
            <v>2538</v>
          </cell>
          <cell r="N2632">
            <v>1.5528029701561701E-3</v>
          </cell>
          <cell r="O2632">
            <v>2547</v>
          </cell>
          <cell r="Q2632">
            <v>3544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  <cell r="I2633">
            <v>118</v>
          </cell>
          <cell r="J2633">
            <v>9.7103483858518297E-5</v>
          </cell>
          <cell r="K2633">
            <v>1711</v>
          </cell>
          <cell r="L2633">
            <v>69.288666379533893</v>
          </cell>
          <cell r="M2633">
            <v>2098</v>
          </cell>
          <cell r="N2633">
            <v>6.8234211329665602E-3</v>
          </cell>
          <cell r="O2633">
            <v>2102</v>
          </cell>
          <cell r="P2633">
            <v>17.57</v>
          </cell>
          <cell r="Q2633">
            <v>331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  <cell r="I2634">
            <v>6</v>
          </cell>
          <cell r="J2634">
            <v>4.4257804802327801E-5</v>
          </cell>
          <cell r="K2634">
            <v>3184</v>
          </cell>
          <cell r="L2634">
            <v>47.975076101338601</v>
          </cell>
          <cell r="M2634">
            <v>2222</v>
          </cell>
          <cell r="N2634">
            <v>2.3696780287181399E-3</v>
          </cell>
          <cell r="O2634">
            <v>2427</v>
          </cell>
          <cell r="Q2634">
            <v>2958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  <cell r="I2635">
            <v>25</v>
          </cell>
          <cell r="J2635">
            <v>7.9068663770461402E-5</v>
          </cell>
          <cell r="K2635">
            <v>2232</v>
          </cell>
          <cell r="L2635">
            <v>668.62592992453199</v>
          </cell>
          <cell r="M2635">
            <v>1044</v>
          </cell>
          <cell r="N2635">
            <v>2.65242993399138E-2</v>
          </cell>
          <cell r="O2635">
            <v>1523</v>
          </cell>
          <cell r="Q2635">
            <v>3448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  <cell r="I2636">
            <v>180</v>
          </cell>
          <cell r="J2636">
            <v>9.9050296663518602E-5</v>
          </cell>
          <cell r="K2636">
            <v>1667</v>
          </cell>
          <cell r="L2636">
            <v>711.86000040827798</v>
          </cell>
          <cell r="M2636">
            <v>1012</v>
          </cell>
          <cell r="N2636">
            <v>7.3389170128912898E-2</v>
          </cell>
          <cell r="O2636">
            <v>951</v>
          </cell>
          <cell r="P2636">
            <v>87.74</v>
          </cell>
          <cell r="Q2636">
            <v>36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  <cell r="I2637">
            <v>23</v>
          </cell>
          <cell r="J2637">
            <v>4.4231796395747902E-5</v>
          </cell>
          <cell r="K2637">
            <v>3186</v>
          </cell>
          <cell r="L2637">
            <v>279.88823095203497</v>
          </cell>
          <cell r="M2637">
            <v>1472</v>
          </cell>
          <cell r="N2637">
            <v>1.77202170922235E-2</v>
          </cell>
          <cell r="O2637">
            <v>1715</v>
          </cell>
          <cell r="Q2637">
            <v>2955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  <cell r="I2638">
            <v>31</v>
          </cell>
          <cell r="J2638">
            <v>6.4236493486649995E-5</v>
          </cell>
          <cell r="K2638">
            <v>2637</v>
          </cell>
          <cell r="L2638">
            <v>241.12400382430999</v>
          </cell>
          <cell r="M2638">
            <v>1565</v>
          </cell>
          <cell r="N2638">
            <v>2.2564883990559802E-2</v>
          </cell>
          <cell r="O2638">
            <v>1616</v>
          </cell>
          <cell r="Q2638">
            <v>3336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  <cell r="I2639">
            <v>13</v>
          </cell>
          <cell r="J2639">
            <v>9.0028823671253503E-5</v>
          </cell>
          <cell r="K2639">
            <v>1913</v>
          </cell>
          <cell r="L2639">
            <v>1434.29496235275</v>
          </cell>
          <cell r="M2639">
            <v>621</v>
          </cell>
          <cell r="N2639">
            <v>0.114640585705253</v>
          </cell>
          <cell r="O2639">
            <v>677</v>
          </cell>
          <cell r="Q2639">
            <v>3527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  <cell r="I2640">
            <v>60</v>
          </cell>
          <cell r="J2640">
            <v>6.00129052145348E-5</v>
          </cell>
          <cell r="K2640">
            <v>2774</v>
          </cell>
          <cell r="L2640">
            <v>6.5151188800396706E-2</v>
          </cell>
          <cell r="M2640">
            <v>3563</v>
          </cell>
          <cell r="N2640">
            <v>3.9099121180924602E-6</v>
          </cell>
          <cell r="O2640">
            <v>3340</v>
          </cell>
          <cell r="P2640">
            <v>0.06</v>
          </cell>
          <cell r="Q2640">
            <v>1913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  <cell r="I2641">
            <v>2</v>
          </cell>
          <cell r="J2641">
            <v>6.5783853642642498E-5</v>
          </cell>
          <cell r="K2641">
            <v>2596</v>
          </cell>
          <cell r="L2641">
            <v>713.14310578901598</v>
          </cell>
          <cell r="M2641">
            <v>1011</v>
          </cell>
          <cell r="N2641">
            <v>4.2858962686894598E-6</v>
          </cell>
          <cell r="O2641">
            <v>3313</v>
          </cell>
          <cell r="Q2641">
            <v>3438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  <cell r="I2642">
            <v>45</v>
          </cell>
          <cell r="J2642">
            <v>1.0834239953345E-4</v>
          </cell>
          <cell r="K2642">
            <v>1444</v>
          </cell>
          <cell r="L2642">
            <v>757.321410498398</v>
          </cell>
          <cell r="M2642">
            <v>967</v>
          </cell>
          <cell r="N2642">
            <v>9.4140044090972597E-2</v>
          </cell>
          <cell r="O2642">
            <v>801</v>
          </cell>
          <cell r="Q2642">
            <v>2927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  <cell r="I2643">
            <v>325</v>
          </cell>
          <cell r="J2643">
            <v>1.1030697728922001E-4</v>
          </cell>
          <cell r="K2643">
            <v>1406</v>
          </cell>
          <cell r="L2643">
            <v>496.75617620399902</v>
          </cell>
          <cell r="M2643">
            <v>1204</v>
          </cell>
          <cell r="N2643">
            <v>4.6077320366589097E-2</v>
          </cell>
          <cell r="O2643">
            <v>1224</v>
          </cell>
          <cell r="P2643">
            <v>2.0499999999999998</v>
          </cell>
          <cell r="Q2643">
            <v>626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  <cell r="I2644">
            <v>16</v>
          </cell>
          <cell r="J2644">
            <v>4.8672271198787098E-5</v>
          </cell>
          <cell r="K2644">
            <v>3069</v>
          </cell>
          <cell r="L2644">
            <v>204.870784283245</v>
          </cell>
          <cell r="M2644">
            <v>1630</v>
          </cell>
          <cell r="N2644">
            <v>1.03375331027677E-2</v>
          </cell>
          <cell r="O2644">
            <v>1945</v>
          </cell>
          <cell r="Q2644">
            <v>3173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  <cell r="I2645">
            <v>114</v>
          </cell>
          <cell r="J2645">
            <v>6.2516218695719502E-5</v>
          </cell>
          <cell r="K2645">
            <v>2703</v>
          </cell>
          <cell r="L2645">
            <v>68.768822214854595</v>
          </cell>
          <cell r="M2645">
            <v>2099</v>
          </cell>
          <cell r="N2645">
            <v>5.1135122237521303E-3</v>
          </cell>
          <cell r="O2645">
            <v>2198</v>
          </cell>
          <cell r="Q2645">
            <v>2747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  <cell r="I2646">
            <v>5</v>
          </cell>
          <cell r="J2646">
            <v>5.5047699424903801E-5</v>
          </cell>
          <cell r="K2646">
            <v>2909</v>
          </cell>
          <cell r="L2646">
            <v>540.41173286586604</v>
          </cell>
          <cell r="M2646">
            <v>1158</v>
          </cell>
          <cell r="N2646">
            <v>5.2117312394345298E-2</v>
          </cell>
          <cell r="O2646">
            <v>1157</v>
          </cell>
          <cell r="Q2646">
            <v>3366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  <cell r="I2647">
            <v>110</v>
          </cell>
          <cell r="J2647">
            <v>8.3742796108377896E-5</v>
          </cell>
          <cell r="K2647">
            <v>2101</v>
          </cell>
          <cell r="L2647">
            <v>275.88684488956602</v>
          </cell>
          <cell r="M2647">
            <v>1483</v>
          </cell>
          <cell r="N2647">
            <v>2.20459325790404E-2</v>
          </cell>
          <cell r="O2647">
            <v>1630</v>
          </cell>
          <cell r="Q2647">
            <v>3006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  <cell r="I2648">
            <v>111</v>
          </cell>
          <cell r="J2648">
            <v>2.0591646732002001E-5</v>
          </cell>
          <cell r="K2648">
            <v>3538</v>
          </cell>
          <cell r="L2648">
            <v>59.3554765127666</v>
          </cell>
          <cell r="M2648">
            <v>2160</v>
          </cell>
          <cell r="N2648">
            <v>2.25088363654578E-3</v>
          </cell>
          <cell r="O2648">
            <v>2443</v>
          </cell>
          <cell r="P2648">
            <v>0.03</v>
          </cell>
          <cell r="Q2648">
            <v>2277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  <cell r="I2649">
            <v>37</v>
          </cell>
          <cell r="J2649">
            <v>3.3774980084745998E-5</v>
          </cell>
          <cell r="K2649">
            <v>3371</v>
          </cell>
          <cell r="L2649">
            <v>43.320981301165901</v>
          </cell>
          <cell r="M2649">
            <v>2256</v>
          </cell>
          <cell r="N2649">
            <v>6.6262246001680197E-4</v>
          </cell>
          <cell r="O2649">
            <v>2694</v>
          </cell>
          <cell r="P2649">
            <v>0.79</v>
          </cell>
          <cell r="Q2649">
            <v>775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  <cell r="I2650">
            <v>32</v>
          </cell>
          <cell r="J2650">
            <v>7.2015593606669496E-5</v>
          </cell>
          <cell r="K2650">
            <v>2418</v>
          </cell>
          <cell r="L2650">
            <v>150.05971355969001</v>
          </cell>
          <cell r="M2650">
            <v>1776</v>
          </cell>
          <cell r="N2650">
            <v>8.5314683704253505E-3</v>
          </cell>
          <cell r="O2650">
            <v>2027</v>
          </cell>
          <cell r="P2650">
            <v>0.06</v>
          </cell>
          <cell r="Q2650">
            <v>1914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  <cell r="I2651">
            <v>127</v>
          </cell>
          <cell r="J2651">
            <v>5.2152747616312897E-5</v>
          </cell>
          <cell r="K2651">
            <v>2990</v>
          </cell>
          <cell r="L2651">
            <v>480.935992991185</v>
          </cell>
          <cell r="M2651">
            <v>1215</v>
          </cell>
          <cell r="N2651">
            <v>3.7117938356790302E-2</v>
          </cell>
          <cell r="O2651">
            <v>1337</v>
          </cell>
          <cell r="P2651">
            <v>0.03</v>
          </cell>
          <cell r="Q2651">
            <v>2346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  <cell r="I2652">
            <v>45</v>
          </cell>
          <cell r="J2652">
            <v>6.0110572565549903E-5</v>
          </cell>
          <cell r="K2652">
            <v>2770</v>
          </cell>
          <cell r="L2652">
            <v>1213.3424262055</v>
          </cell>
          <cell r="M2652">
            <v>724</v>
          </cell>
          <cell r="N2652">
            <v>7.3295193235966102E-2</v>
          </cell>
          <cell r="O2652">
            <v>954</v>
          </cell>
          <cell r="P2652">
            <v>0.1</v>
          </cell>
          <cell r="Q2652">
            <v>1484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  <cell r="I2653">
            <v>38</v>
          </cell>
          <cell r="J2653">
            <v>9.4943854444289494E-5</v>
          </cell>
          <cell r="K2653">
            <v>1768</v>
          </cell>
          <cell r="L2653">
            <v>4755.8708363792402</v>
          </cell>
          <cell r="M2653">
            <v>96</v>
          </cell>
          <cell r="N2653">
            <v>0.45556538757167098</v>
          </cell>
          <cell r="O2653">
            <v>41</v>
          </cell>
          <cell r="Q2653">
            <v>3124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  <cell r="I2654">
            <v>46</v>
          </cell>
          <cell r="J2654">
            <v>6.40183727583739E-5</v>
          </cell>
          <cell r="K2654">
            <v>2645</v>
          </cell>
          <cell r="L2654">
            <v>2318.9503048991101</v>
          </cell>
          <cell r="M2654">
            <v>380</v>
          </cell>
          <cell r="N2654">
            <v>0.148339408099909</v>
          </cell>
          <cell r="O2654">
            <v>529</v>
          </cell>
          <cell r="P2654">
            <v>0.92</v>
          </cell>
          <cell r="Q2654">
            <v>747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  <cell r="I2655">
            <v>107</v>
          </cell>
          <cell r="J2655">
            <v>6.8001502459426105E-5</v>
          </cell>
          <cell r="K2655">
            <v>2535</v>
          </cell>
          <cell r="L2655">
            <v>5416.4768883182196</v>
          </cell>
          <cell r="M2655">
            <v>50</v>
          </cell>
          <cell r="N2655">
            <v>0.35701878238727303</v>
          </cell>
          <cell r="O2655">
            <v>92</v>
          </cell>
          <cell r="P2655">
            <v>2.79</v>
          </cell>
          <cell r="Q2655">
            <v>581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  <cell r="I2656">
            <v>84</v>
          </cell>
          <cell r="J2656">
            <v>5.8195376422667099E-5</v>
          </cell>
          <cell r="K2656">
            <v>2830</v>
          </cell>
          <cell r="L2656">
            <v>3710.5414752316501</v>
          </cell>
          <cell r="M2656">
            <v>182</v>
          </cell>
          <cell r="N2656">
            <v>0.174689397729759</v>
          </cell>
          <cell r="O2656">
            <v>418</v>
          </cell>
          <cell r="Q2656">
            <v>2697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  <cell r="I2657">
            <v>133</v>
          </cell>
          <cell r="J2657">
            <v>7.7050544346197501E-5</v>
          </cell>
          <cell r="K2657">
            <v>2286</v>
          </cell>
          <cell r="L2657">
            <v>3533.4319136409999</v>
          </cell>
          <cell r="M2657">
            <v>197</v>
          </cell>
          <cell r="N2657">
            <v>0.27308414018569799</v>
          </cell>
          <cell r="O2657">
            <v>171</v>
          </cell>
          <cell r="P2657">
            <v>0.04</v>
          </cell>
          <cell r="Q2657">
            <v>2110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  <cell r="I2658">
            <v>96</v>
          </cell>
          <cell r="J2658">
            <v>9.2314451829148895E-5</v>
          </cell>
          <cell r="K2658">
            <v>1834</v>
          </cell>
          <cell r="L2658">
            <v>351.51016162190001</v>
          </cell>
          <cell r="M2658">
            <v>1370</v>
          </cell>
          <cell r="N2658">
            <v>2.9685464137826498E-2</v>
          </cell>
          <cell r="O2658">
            <v>1469</v>
          </cell>
          <cell r="Q2658">
            <v>3259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  <cell r="I2659">
            <v>12</v>
          </cell>
          <cell r="J2659">
            <v>6.2032598483104497E-5</v>
          </cell>
          <cell r="K2659">
            <v>2719</v>
          </cell>
          <cell r="L2659">
            <v>5297.9521336930402</v>
          </cell>
          <cell r="M2659">
            <v>54</v>
          </cell>
          <cell r="N2659">
            <v>0.27878114117647301</v>
          </cell>
          <cell r="O2659">
            <v>158</v>
          </cell>
          <cell r="Q2659">
            <v>3351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  <cell r="I2660">
            <v>30</v>
          </cell>
          <cell r="J2660">
            <v>7.1793253325801005E-5</v>
          </cell>
          <cell r="K2660">
            <v>2425</v>
          </cell>
          <cell r="L2660">
            <v>5020.5256229979896</v>
          </cell>
          <cell r="M2660">
            <v>72</v>
          </cell>
          <cell r="N2660">
            <v>0.30689062528108402</v>
          </cell>
          <cell r="O2660">
            <v>131</v>
          </cell>
          <cell r="Q2660">
            <v>3057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  <cell r="I2661">
            <v>15</v>
          </cell>
          <cell r="J2661">
            <v>9.4125222676666397E-5</v>
          </cell>
          <cell r="K2661">
            <v>1791</v>
          </cell>
          <cell r="L2661">
            <v>3143.4533339640102</v>
          </cell>
          <cell r="M2661">
            <v>249</v>
          </cell>
          <cell r="N2661">
            <v>0.23960487506607001</v>
          </cell>
          <cell r="O2661">
            <v>237</v>
          </cell>
          <cell r="Q2661">
            <v>3506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  <cell r="I2662">
            <v>13</v>
          </cell>
          <cell r="J2662">
            <v>7.1773918231580498E-5</v>
          </cell>
          <cell r="K2662">
            <v>2427</v>
          </cell>
          <cell r="L2662">
            <v>3135.6660065002302</v>
          </cell>
          <cell r="M2662">
            <v>250</v>
          </cell>
          <cell r="N2662">
            <v>0.215913557092411</v>
          </cell>
          <cell r="O2662">
            <v>293</v>
          </cell>
          <cell r="Q2662">
            <v>3252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  <cell r="I2663">
            <v>26</v>
          </cell>
          <cell r="J2663">
            <v>6.9164477584611903E-5</v>
          </cell>
          <cell r="K2663">
            <v>2501</v>
          </cell>
          <cell r="L2663">
            <v>2825.8419958827699</v>
          </cell>
          <cell r="M2663">
            <v>296</v>
          </cell>
          <cell r="N2663">
            <v>0.15028499507335299</v>
          </cell>
          <cell r="O2663">
            <v>515</v>
          </cell>
          <cell r="Q2663">
            <v>3317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  <cell r="I2664">
            <v>28</v>
          </cell>
          <cell r="J2664">
            <v>8.6545042514834202E-5</v>
          </cell>
          <cell r="K2664">
            <v>2022</v>
          </cell>
          <cell r="L2664">
            <v>6.5651779994368498E-2</v>
          </cell>
          <cell r="M2664">
            <v>3324</v>
          </cell>
          <cell r="N2664">
            <v>5.7039665195315701E-6</v>
          </cell>
          <cell r="O2664">
            <v>3227</v>
          </cell>
          <cell r="P2664">
            <v>0.04</v>
          </cell>
          <cell r="Q2664">
            <v>2091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  <cell r="I2665">
            <v>28</v>
          </cell>
          <cell r="J2665">
            <v>1.01266271160836E-4</v>
          </cell>
          <cell r="K2665">
            <v>1622</v>
          </cell>
          <cell r="L2665">
            <v>246.13271977353301</v>
          </cell>
          <cell r="M2665">
            <v>1549</v>
          </cell>
          <cell r="N2665">
            <v>2.3076971501716701E-2</v>
          </cell>
          <cell r="O2665">
            <v>1601</v>
          </cell>
          <cell r="P2665">
            <v>0.04</v>
          </cell>
          <cell r="Q2665">
            <v>2108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  <cell r="I2666">
            <v>123</v>
          </cell>
          <cell r="J2666">
            <v>1.2755791914194101E-4</v>
          </cell>
          <cell r="K2666">
            <v>1056</v>
          </cell>
          <cell r="L2666">
            <v>499.30737625438002</v>
          </cell>
          <cell r="M2666">
            <v>1201</v>
          </cell>
          <cell r="N2666">
            <v>5.5685118257552499E-2</v>
          </cell>
          <cell r="O2666">
            <v>1112</v>
          </cell>
          <cell r="P2666">
            <v>0.11</v>
          </cell>
          <cell r="Q2666">
            <v>1443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  <cell r="I2667">
            <v>32</v>
          </cell>
          <cell r="J2667">
            <v>7.5372303570020395E-5</v>
          </cell>
          <cell r="K2667">
            <v>2324</v>
          </cell>
          <cell r="L2667">
            <v>6.5668988740071599E-2</v>
          </cell>
          <cell r="M2667">
            <v>3318</v>
          </cell>
          <cell r="N2667">
            <v>4.95348747274718E-6</v>
          </cell>
          <cell r="O2667">
            <v>3268</v>
          </cell>
          <cell r="P2667">
            <v>0.05</v>
          </cell>
          <cell r="Q2667">
            <v>2058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  <cell r="I2668">
            <v>73</v>
          </cell>
          <cell r="J2668">
            <v>1.2644597687814301E-4</v>
          </cell>
          <cell r="K2668">
            <v>1075</v>
          </cell>
          <cell r="L2668">
            <v>322.17450330110398</v>
          </cell>
          <cell r="M2668">
            <v>1410</v>
          </cell>
          <cell r="N2668">
            <v>3.3828602830487997E-2</v>
          </cell>
          <cell r="O2668">
            <v>1391</v>
          </cell>
          <cell r="P2668">
            <v>0.11</v>
          </cell>
          <cell r="Q2668">
            <v>1416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  <cell r="I2669">
            <v>108</v>
          </cell>
          <cell r="J2669">
            <v>1.4141027570977301E-4</v>
          </cell>
          <cell r="K2669">
            <v>847</v>
          </cell>
          <cell r="L2669">
            <v>24.264561695633098</v>
          </cell>
          <cell r="M2669">
            <v>2397</v>
          </cell>
          <cell r="N2669">
            <v>1.7068211148071101E-3</v>
          </cell>
          <cell r="O2669">
            <v>2516</v>
          </cell>
          <cell r="P2669">
            <v>0.12</v>
          </cell>
          <cell r="Q2669">
            <v>1384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  <cell r="I2670">
            <v>104</v>
          </cell>
          <cell r="J2670">
            <v>1.5927376941884001E-4</v>
          </cell>
          <cell r="K2670">
            <v>649</v>
          </cell>
          <cell r="L2670">
            <v>560.21855221402097</v>
          </cell>
          <cell r="M2670">
            <v>1135</v>
          </cell>
          <cell r="N2670">
            <v>8.711513332727E-2</v>
          </cell>
          <cell r="O2670">
            <v>845</v>
          </cell>
          <cell r="P2670">
            <v>0.12</v>
          </cell>
          <cell r="Q2670">
            <v>1405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  <cell r="I2671">
            <v>216</v>
          </cell>
          <cell r="J2671">
            <v>1.38248427240931E-4</v>
          </cell>
          <cell r="K2671">
            <v>891</v>
          </cell>
          <cell r="L2671">
            <v>45.587040609059201</v>
          </cell>
          <cell r="M2671">
            <v>2242</v>
          </cell>
          <cell r="N2671">
            <v>8.1629841993436404E-3</v>
          </cell>
          <cell r="O2671">
            <v>2042</v>
          </cell>
          <cell r="P2671">
            <v>0.16</v>
          </cell>
          <cell r="Q2671">
            <v>1262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  <cell r="I2672">
            <v>246</v>
          </cell>
          <cell r="J2672">
            <v>1.1153651767904701E-4</v>
          </cell>
          <cell r="K2672">
            <v>1383</v>
          </cell>
          <cell r="L2672">
            <v>632.83823928757897</v>
          </cell>
          <cell r="M2672">
            <v>1075</v>
          </cell>
          <cell r="N2672">
            <v>4.9086155005693403E-2</v>
          </cell>
          <cell r="O2672">
            <v>1186</v>
          </cell>
          <cell r="P2672">
            <v>6.76</v>
          </cell>
          <cell r="Q2672">
            <v>461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  <cell r="I2673">
            <v>193</v>
          </cell>
          <cell r="J2673">
            <v>1.13434369116779E-4</v>
          </cell>
          <cell r="K2673">
            <v>1334</v>
          </cell>
          <cell r="L2673">
            <v>2972.4937065484601</v>
          </cell>
          <cell r="M2673">
            <v>272</v>
          </cell>
          <cell r="N2673">
            <v>0.31093026731265699</v>
          </cell>
          <cell r="O2673">
            <v>126</v>
          </cell>
          <cell r="P2673">
            <v>10.25</v>
          </cell>
          <cell r="Q2673">
            <v>399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  <cell r="I2674">
            <v>79</v>
          </cell>
          <cell r="J2674">
            <v>6.3819825183413604E-5</v>
          </cell>
          <cell r="K2674">
            <v>2652</v>
          </cell>
          <cell r="L2674">
            <v>38.911902650751799</v>
          </cell>
          <cell r="M2674">
            <v>2286</v>
          </cell>
          <cell r="N2674">
            <v>3.3155050185171499E-3</v>
          </cell>
          <cell r="O2674">
            <v>2315</v>
          </cell>
          <cell r="Q2674">
            <v>2691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  <cell r="I2675">
            <v>7</v>
          </cell>
          <cell r="J2675">
            <v>2.5541959725420101E-4</v>
          </cell>
          <cell r="K2675">
            <v>205</v>
          </cell>
          <cell r="L2675">
            <v>6.5697669982910101E-2</v>
          </cell>
          <cell r="M2675">
            <v>3313</v>
          </cell>
          <cell r="N2675">
            <v>1.6778673579210001E-5</v>
          </cell>
          <cell r="O2675">
            <v>2989</v>
          </cell>
          <cell r="Q2675">
            <v>3490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  <cell r="I2676">
            <v>21</v>
          </cell>
          <cell r="J2676">
            <v>4.1694159573948799E-5</v>
          </cell>
          <cell r="K2676">
            <v>3230</v>
          </cell>
          <cell r="L2676">
            <v>6.5758856634298896E-2</v>
          </cell>
          <cell r="M2676">
            <v>3293</v>
          </cell>
          <cell r="N2676">
            <v>2.7512758740974399E-6</v>
          </cell>
          <cell r="O2676">
            <v>3436</v>
          </cell>
          <cell r="Q2676">
            <v>2760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  <cell r="I2677">
            <v>86</v>
          </cell>
          <cell r="J2677">
            <v>3.4700574809881703E-5</v>
          </cell>
          <cell r="K2677">
            <v>3355</v>
          </cell>
          <cell r="L2677">
            <v>6.6043445710525894E-2</v>
          </cell>
          <cell r="M2677">
            <v>3210</v>
          </cell>
          <cell r="N2677">
            <v>2.2942917325811199E-6</v>
          </cell>
          <cell r="O2677">
            <v>3484</v>
          </cell>
          <cell r="P2677">
            <v>0.08</v>
          </cell>
          <cell r="Q2677">
            <v>1663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  <cell r="I2678">
            <v>39</v>
          </cell>
          <cell r="J2678">
            <v>3.02092940751791E-5</v>
          </cell>
          <cell r="K2678">
            <v>3424</v>
          </cell>
          <cell r="L2678">
            <v>39.663307966712097</v>
          </cell>
          <cell r="M2678">
            <v>2275</v>
          </cell>
          <cell r="N2678">
            <v>1.15516198654791E-3</v>
          </cell>
          <cell r="O2678">
            <v>2605</v>
          </cell>
          <cell r="Q2678">
            <v>2820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  <cell r="I2679">
            <v>37</v>
          </cell>
          <cell r="J2679">
            <v>4.6425271547276503E-5</v>
          </cell>
          <cell r="K2679">
            <v>3127</v>
          </cell>
          <cell r="L2679">
            <v>105.64035080755799</v>
          </cell>
          <cell r="M2679">
            <v>1927</v>
          </cell>
          <cell r="N2679">
            <v>5.5946473973059697E-3</v>
          </cell>
          <cell r="O2679">
            <v>2176</v>
          </cell>
          <cell r="P2679">
            <v>0.05</v>
          </cell>
          <cell r="Q2679">
            <v>1970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  <cell r="I2680">
            <v>38</v>
          </cell>
          <cell r="J2680">
            <v>7.4489843367892203E-5</v>
          </cell>
          <cell r="K2680">
            <v>2345</v>
          </cell>
          <cell r="L2680">
            <v>86.264086073950693</v>
          </cell>
          <cell r="M2680">
            <v>2021</v>
          </cell>
          <cell r="N2680">
            <v>5.5851058258603202E-3</v>
          </cell>
          <cell r="O2680">
            <v>2177</v>
          </cell>
          <cell r="P2680">
            <v>0.08</v>
          </cell>
          <cell r="Q2680">
            <v>1658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  <cell r="I2681">
            <v>25</v>
          </cell>
          <cell r="J2681">
            <v>2.1702195143999101E-5</v>
          </cell>
          <cell r="K2681">
            <v>3526</v>
          </cell>
          <cell r="L2681">
            <v>6.5969338715076403E-2</v>
          </cell>
          <cell r="M2681">
            <v>3226</v>
          </cell>
          <cell r="N2681">
            <v>1.43291670592747E-6</v>
          </cell>
          <cell r="O2681">
            <v>3551</v>
          </cell>
          <cell r="P2681">
            <v>0.04</v>
          </cell>
          <cell r="Q2681">
            <v>2080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  <cell r="I2682">
            <v>66</v>
          </cell>
          <cell r="J2682">
            <v>4.9607301572464302E-5</v>
          </cell>
          <cell r="K2682">
            <v>3044</v>
          </cell>
          <cell r="L2682">
            <v>6.5477954280195802E-2</v>
          </cell>
          <cell r="M2682">
            <v>3378</v>
          </cell>
          <cell r="N2682">
            <v>3.2501994987395702E-6</v>
          </cell>
          <cell r="O2682">
            <v>3386</v>
          </cell>
          <cell r="P2682">
            <v>0.05</v>
          </cell>
          <cell r="Q2682">
            <v>2029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  <cell r="I2683">
            <v>18</v>
          </cell>
          <cell r="J2683">
            <v>6.0557219916922302E-5</v>
          </cell>
          <cell r="K2683">
            <v>2760</v>
          </cell>
          <cell r="L2683">
            <v>3052.7594957399601</v>
          </cell>
          <cell r="M2683">
            <v>263</v>
          </cell>
          <cell r="N2683">
            <v>0.15819067550407401</v>
          </cell>
          <cell r="O2683">
            <v>478</v>
          </cell>
          <cell r="Q2683">
            <v>2880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  <cell r="I2684">
            <v>155</v>
          </cell>
          <cell r="J2684">
            <v>6.0866647285556998E-5</v>
          </cell>
          <cell r="K2684">
            <v>2753</v>
          </cell>
          <cell r="L2684">
            <v>682.70983951346898</v>
          </cell>
          <cell r="M2684">
            <v>1035</v>
          </cell>
          <cell r="N2684">
            <v>3.3358893898967998E-2</v>
          </cell>
          <cell r="O2684">
            <v>1401</v>
          </cell>
          <cell r="P2684">
            <v>1.21</v>
          </cell>
          <cell r="Q2684">
            <v>700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  <cell r="I2685">
            <v>411</v>
          </cell>
          <cell r="J2685">
            <v>5.28152539641213E-5</v>
          </cell>
          <cell r="K2685">
            <v>2977</v>
          </cell>
          <cell r="L2685">
            <v>3779.2145376697799</v>
          </cell>
          <cell r="M2685">
            <v>173</v>
          </cell>
          <cell r="N2685">
            <v>0.18357123427662</v>
          </cell>
          <cell r="O2685">
            <v>390</v>
          </cell>
          <cell r="P2685">
            <v>0.18</v>
          </cell>
          <cell r="Q2685">
            <v>1205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  <cell r="I2686">
            <v>137</v>
          </cell>
          <cell r="J2686">
            <v>5.4998241763247203E-5</v>
          </cell>
          <cell r="K2686">
            <v>2910</v>
          </cell>
          <cell r="L2686">
            <v>2512.6526519619702</v>
          </cell>
          <cell r="M2686">
            <v>342</v>
          </cell>
          <cell r="N2686">
            <v>0.13317959409679</v>
          </cell>
          <cell r="O2686">
            <v>592</v>
          </cell>
          <cell r="P2686">
            <v>0.45</v>
          </cell>
          <cell r="Q2686">
            <v>918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  <cell r="I2687">
            <v>177</v>
          </cell>
          <cell r="J2687">
            <v>4.2190974259311302E-5</v>
          </cell>
          <cell r="K2687">
            <v>3220</v>
          </cell>
          <cell r="L2687">
            <v>3360.2880047393901</v>
          </cell>
          <cell r="M2687">
            <v>216</v>
          </cell>
          <cell r="N2687">
            <v>0.12715736185045601</v>
          </cell>
          <cell r="O2687">
            <v>616</v>
          </cell>
          <cell r="P2687">
            <v>0.14000000000000001</v>
          </cell>
          <cell r="Q2687">
            <v>1332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  <cell r="I2688">
            <v>261</v>
          </cell>
          <cell r="J2688">
            <v>5.23889004689408E-5</v>
          </cell>
          <cell r="K2688">
            <v>2982</v>
          </cell>
          <cell r="L2688">
            <v>125.983353581424</v>
          </cell>
          <cell r="M2688">
            <v>1855</v>
          </cell>
          <cell r="N2688">
            <v>7.31717026564516E-3</v>
          </cell>
          <cell r="O2688">
            <v>2079</v>
          </cell>
          <cell r="Q2688">
            <v>2718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  <cell r="I2689">
            <v>113</v>
          </cell>
          <cell r="J2689">
            <v>5.0169483410508597E-5</v>
          </cell>
          <cell r="K2689">
            <v>3034</v>
          </cell>
          <cell r="L2689">
            <v>1215.85323189832</v>
          </cell>
          <cell r="M2689">
            <v>721</v>
          </cell>
          <cell r="N2689">
            <v>5.2452705653711497E-2</v>
          </cell>
          <cell r="O2689">
            <v>1151</v>
          </cell>
          <cell r="P2689">
            <v>0.06</v>
          </cell>
          <cell r="Q2689">
            <v>1889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  <cell r="I2690">
            <v>34</v>
          </cell>
          <cell r="J2690">
            <v>6.0566395886245799E-5</v>
          </cell>
          <cell r="K2690">
            <v>2759</v>
          </cell>
          <cell r="L2690">
            <v>1134.6908165524301</v>
          </cell>
          <cell r="M2690">
            <v>761</v>
          </cell>
          <cell r="N2690">
            <v>5.39738569146678E-2</v>
          </cell>
          <cell r="O2690">
            <v>1134</v>
          </cell>
          <cell r="Q2690">
            <v>3213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  <cell r="I2691">
            <v>94</v>
          </cell>
          <cell r="J2691">
            <v>8.0219611046121903E-5</v>
          </cell>
          <cell r="K2691">
            <v>2199</v>
          </cell>
          <cell r="L2691">
            <v>4262.1108707385001</v>
          </cell>
          <cell r="M2691">
            <v>129</v>
          </cell>
          <cell r="N2691">
            <v>0.32249925608629498</v>
          </cell>
          <cell r="O2691">
            <v>113</v>
          </cell>
          <cell r="P2691">
            <v>0.05</v>
          </cell>
          <cell r="Q2691">
            <v>2042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  <cell r="I2692">
            <v>152</v>
          </cell>
          <cell r="J2692">
            <v>5.7082503321668598E-5</v>
          </cell>
          <cell r="K2692">
            <v>2858</v>
          </cell>
          <cell r="L2692">
            <v>3897.0640443388602</v>
          </cell>
          <cell r="M2692">
            <v>159</v>
          </cell>
          <cell r="N2692">
            <v>0.225620922676114</v>
          </cell>
          <cell r="O2692">
            <v>273</v>
          </cell>
          <cell r="P2692">
            <v>0.02</v>
          </cell>
          <cell r="Q2692">
            <v>2518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  <cell r="I2693">
            <v>335</v>
          </cell>
          <cell r="J2693">
            <v>5.1642279536131199E-5</v>
          </cell>
          <cell r="K2693">
            <v>3004</v>
          </cell>
          <cell r="L2693">
            <v>2984.3430768631601</v>
          </cell>
          <cell r="M2693">
            <v>269</v>
          </cell>
          <cell r="N2693">
            <v>0.15925653991149499</v>
          </cell>
          <cell r="O2693">
            <v>476</v>
          </cell>
          <cell r="P2693">
            <v>2.31</v>
          </cell>
          <cell r="Q2693">
            <v>614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  <cell r="I2694">
            <v>167</v>
          </cell>
          <cell r="J2694">
            <v>6.69170389827116E-5</v>
          </cell>
          <cell r="K2694">
            <v>2560</v>
          </cell>
          <cell r="L2694">
            <v>1071.96965331254</v>
          </cell>
          <cell r="M2694">
            <v>786</v>
          </cell>
          <cell r="N2694">
            <v>6.7012250625730005E-2</v>
          </cell>
          <cell r="O2694">
            <v>1002</v>
          </cell>
          <cell r="Q2694">
            <v>2871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  <cell r="I2695">
            <v>133</v>
          </cell>
          <cell r="J2695">
            <v>7.3289763184386004E-5</v>
          </cell>
          <cell r="K2695">
            <v>2387</v>
          </cell>
          <cell r="L2695">
            <v>869.30016236242295</v>
          </cell>
          <cell r="M2695">
            <v>900</v>
          </cell>
          <cell r="N2695">
            <v>5.3412112249803897E-2</v>
          </cell>
          <cell r="O2695">
            <v>1140</v>
          </cell>
          <cell r="P2695">
            <v>0.62</v>
          </cell>
          <cell r="Q2695">
            <v>839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  <cell r="I2696">
            <v>59</v>
          </cell>
          <cell r="J2696">
            <v>5.70726832959559E-5</v>
          </cell>
          <cell r="K2696">
            <v>2859</v>
          </cell>
          <cell r="L2696">
            <v>1511.2201211059701</v>
          </cell>
          <cell r="M2696">
            <v>590</v>
          </cell>
          <cell r="N2696">
            <v>8.5880138737636599E-2</v>
          </cell>
          <cell r="O2696">
            <v>852</v>
          </cell>
          <cell r="P2696">
            <v>0.02</v>
          </cell>
          <cell r="Q2696">
            <v>2419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  <cell r="I2697">
            <v>282</v>
          </cell>
          <cell r="J2697">
            <v>7.3878957994556296E-5</v>
          </cell>
          <cell r="K2697">
            <v>2363</v>
          </cell>
          <cell r="L2697">
            <v>2674.5474972081802</v>
          </cell>
          <cell r="M2697">
            <v>317</v>
          </cell>
          <cell r="N2697">
            <v>0.17388536896568699</v>
          </cell>
          <cell r="O2697">
            <v>423</v>
          </cell>
          <cell r="P2697">
            <v>22.52</v>
          </cell>
          <cell r="Q2697">
            <v>293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  <cell r="I2698">
            <v>14</v>
          </cell>
          <cell r="J2698">
            <v>7.9737647605985005E-5</v>
          </cell>
          <cell r="K2698">
            <v>2214</v>
          </cell>
          <cell r="L2698">
            <v>97.446914702945307</v>
          </cell>
          <cell r="M2698">
            <v>1971</v>
          </cell>
          <cell r="N2698">
            <v>1.0194680363932E-2</v>
          </cell>
          <cell r="O2698">
            <v>1952</v>
          </cell>
          <cell r="P2698">
            <v>0.05</v>
          </cell>
          <cell r="Q2698">
            <v>2066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  <cell r="I2699">
            <v>54</v>
          </cell>
          <cell r="J2699">
            <v>6.6514106475989504E-5</v>
          </cell>
          <cell r="K2699">
            <v>2574</v>
          </cell>
          <cell r="L2699">
            <v>3069.2552992303299</v>
          </cell>
          <cell r="M2699">
            <v>261</v>
          </cell>
          <cell r="N2699">
            <v>0.207377062195814</v>
          </cell>
          <cell r="O2699">
            <v>312</v>
          </cell>
          <cell r="P2699">
            <v>0.38</v>
          </cell>
          <cell r="Q2699">
            <v>962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  <cell r="I2700">
            <v>162</v>
          </cell>
          <cell r="J2700">
            <v>7.9859871661280206E-5</v>
          </cell>
          <cell r="K2700">
            <v>2209</v>
          </cell>
          <cell r="L2700">
            <v>2528.2806888820501</v>
          </cell>
          <cell r="M2700">
            <v>340</v>
          </cell>
          <cell r="N2700">
            <v>0.195391771915293</v>
          </cell>
          <cell r="O2700">
            <v>345</v>
          </cell>
          <cell r="P2700">
            <v>9.6199999999999992</v>
          </cell>
          <cell r="Q2700">
            <v>407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  <cell r="I2701">
            <v>90</v>
          </cell>
          <cell r="J2701">
            <v>7.98298437277683E-5</v>
          </cell>
          <cell r="K2701">
            <v>2210</v>
          </cell>
          <cell r="L2701">
            <v>850.93594873506697</v>
          </cell>
          <cell r="M2701">
            <v>913</v>
          </cell>
          <cell r="N2701">
            <v>3.84878924248813E-2</v>
          </cell>
          <cell r="O2701">
            <v>1325</v>
          </cell>
          <cell r="P2701">
            <v>0.06</v>
          </cell>
          <cell r="Q2701">
            <v>1880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  <cell r="I2702">
            <v>91</v>
          </cell>
          <cell r="J2702">
            <v>5.0448208694833301E-5</v>
          </cell>
          <cell r="K2702">
            <v>3027</v>
          </cell>
          <cell r="L2702">
            <v>32.709086903375102</v>
          </cell>
          <cell r="M2702">
            <v>2324</v>
          </cell>
          <cell r="N2702">
            <v>3.05231358596452E-3</v>
          </cell>
          <cell r="O2702">
            <v>2343</v>
          </cell>
          <cell r="P2702">
            <v>0.09</v>
          </cell>
          <cell r="Q2702">
            <v>1557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  <cell r="I2703">
            <v>62</v>
          </cell>
          <cell r="J2703">
            <v>4.4639844300916301E-5</v>
          </cell>
          <cell r="K2703">
            <v>3173</v>
          </cell>
          <cell r="L2703">
            <v>87.4084321223568</v>
          </cell>
          <cell r="M2703">
            <v>2014</v>
          </cell>
          <cell r="N2703">
            <v>4.4983926802612904E-3</v>
          </cell>
          <cell r="O2703">
            <v>2231</v>
          </cell>
          <cell r="P2703">
            <v>0.42</v>
          </cell>
          <cell r="Q2703">
            <v>928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  <cell r="I2704">
            <v>51</v>
          </cell>
          <cell r="J2704">
            <v>5.2168797921302598E-5</v>
          </cell>
          <cell r="K2704">
            <v>2988</v>
          </cell>
          <cell r="L2704">
            <v>888.47608070029901</v>
          </cell>
          <cell r="M2704">
            <v>888</v>
          </cell>
          <cell r="N2704">
            <v>6.0480067506244503E-2</v>
          </cell>
          <cell r="O2704">
            <v>1060</v>
          </cell>
          <cell r="P2704">
            <v>0.44</v>
          </cell>
          <cell r="Q2704">
            <v>923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  <cell r="I2705">
            <v>130</v>
          </cell>
          <cell r="J2705">
            <v>5.4493038421172102E-5</v>
          </cell>
          <cell r="K2705">
            <v>2933</v>
          </cell>
          <cell r="L2705">
            <v>13.592779180815601</v>
          </cell>
          <cell r="M2705">
            <v>2560</v>
          </cell>
          <cell r="N2705">
            <v>8.0535648659067999E-4</v>
          </cell>
          <cell r="O2705">
            <v>2671</v>
          </cell>
          <cell r="P2705">
            <v>0.03</v>
          </cell>
          <cell r="Q2705">
            <v>2402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  <cell r="I2706">
            <v>35</v>
          </cell>
          <cell r="J2706">
            <v>5.29787271391666E-5</v>
          </cell>
          <cell r="K2706">
            <v>2968</v>
          </cell>
          <cell r="L2706">
            <v>87.433159676195004</v>
          </cell>
          <cell r="M2706">
            <v>2013</v>
          </cell>
          <cell r="N2706">
            <v>4.7622610337956402E-3</v>
          </cell>
          <cell r="O2706">
            <v>2215</v>
          </cell>
          <cell r="P2706">
            <v>0.04</v>
          </cell>
          <cell r="Q2706">
            <v>2190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  <cell r="I2707">
            <v>101</v>
          </cell>
          <cell r="J2707">
            <v>7.5460551229435997E-5</v>
          </cell>
          <cell r="K2707">
            <v>2323</v>
          </cell>
          <cell r="L2707">
            <v>619.50244796069296</v>
          </cell>
          <cell r="M2707">
            <v>1082</v>
          </cell>
          <cell r="N2707">
            <v>3.49498697864742E-2</v>
          </cell>
          <cell r="O2707">
            <v>1375</v>
          </cell>
          <cell r="P2707">
            <v>0.06</v>
          </cell>
          <cell r="Q2707">
            <v>1875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  <cell r="I2708">
            <v>84</v>
          </cell>
          <cell r="J2708">
            <v>5.9230910735025698E-5</v>
          </cell>
          <cell r="K2708">
            <v>2798</v>
          </cell>
          <cell r="L2708">
            <v>352.28836730413701</v>
          </cell>
          <cell r="M2708">
            <v>1369</v>
          </cell>
          <cell r="N2708">
            <v>2.5186982717291102E-2</v>
          </cell>
          <cell r="O2708">
            <v>1554</v>
          </cell>
          <cell r="P2708">
            <v>0.06</v>
          </cell>
          <cell r="Q2708">
            <v>1854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  <cell r="I2709">
            <v>170</v>
          </cell>
          <cell r="J2709">
            <v>9.0631169801521795E-5</v>
          </cell>
          <cell r="K2709">
            <v>1893</v>
          </cell>
          <cell r="L2709">
            <v>2204.8047599878</v>
          </cell>
          <cell r="M2709">
            <v>402</v>
          </cell>
          <cell r="N2709">
            <v>0.18972820593255599</v>
          </cell>
          <cell r="O2709">
            <v>371</v>
          </cell>
          <cell r="P2709">
            <v>5.76</v>
          </cell>
          <cell r="Q2709">
            <v>479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  <cell r="I2710">
            <v>34</v>
          </cell>
          <cell r="J2710">
            <v>3.80494788342647E-5</v>
          </cell>
          <cell r="K2710">
            <v>3299</v>
          </cell>
          <cell r="L2710">
            <v>1172.27740383476</v>
          </cell>
          <cell r="M2710">
            <v>745</v>
          </cell>
          <cell r="N2710">
            <v>3.1896163499655301E-2</v>
          </cell>
          <cell r="O2710">
            <v>1431</v>
          </cell>
          <cell r="Q2710">
            <v>2945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  <cell r="I2711">
            <v>14</v>
          </cell>
          <cell r="J2711">
            <v>3.3616093917641701E-5</v>
          </cell>
          <cell r="K2711">
            <v>3374</v>
          </cell>
          <cell r="L2711">
            <v>2064.1112620388799</v>
          </cell>
          <cell r="M2711">
            <v>439</v>
          </cell>
          <cell r="N2711">
            <v>3.3843393081610197E-2</v>
          </cell>
          <cell r="O2711">
            <v>1389</v>
          </cell>
          <cell r="Q2711">
            <v>3390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  <cell r="I2712">
            <v>234</v>
          </cell>
          <cell r="J2712">
            <v>4.3626405515389103E-5</v>
          </cell>
          <cell r="K2712">
            <v>3198</v>
          </cell>
          <cell r="L2712">
            <v>175.63702334138799</v>
          </cell>
          <cell r="M2712">
            <v>1696</v>
          </cell>
          <cell r="N2712">
            <v>6.7641694446041603E-3</v>
          </cell>
          <cell r="O2712">
            <v>2104</v>
          </cell>
          <cell r="P2712">
            <v>0.02</v>
          </cell>
          <cell r="Q2712">
            <v>2533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  <cell r="I2713">
            <v>43</v>
          </cell>
          <cell r="J2713">
            <v>1.10469992948712E-4</v>
          </cell>
          <cell r="K2713">
            <v>1402</v>
          </cell>
          <cell r="L2713">
            <v>6.5447386778835395E-2</v>
          </cell>
          <cell r="M2713">
            <v>3396</v>
          </cell>
          <cell r="N2713">
            <v>7.23436602552418E-6</v>
          </cell>
          <cell r="O2713">
            <v>3154</v>
          </cell>
          <cell r="Q2713">
            <v>2846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  <cell r="I2714">
            <v>23</v>
          </cell>
          <cell r="J2714">
            <v>1.23264423050188E-4</v>
          </cell>
          <cell r="K2714">
            <v>1131</v>
          </cell>
          <cell r="L2714">
            <v>2.1309582869886201</v>
          </cell>
          <cell r="M2714">
            <v>2836</v>
          </cell>
          <cell r="N2714">
            <v>2.6533674180544701E-4</v>
          </cell>
          <cell r="O2714">
            <v>2809</v>
          </cell>
          <cell r="Q2714">
            <v>2912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  <cell r="I2715">
            <v>119</v>
          </cell>
          <cell r="J2715">
            <v>8.9998351212357606E-5</v>
          </cell>
          <cell r="K2715">
            <v>1914</v>
          </cell>
          <cell r="L2715">
            <v>6.5159960153335597E-2</v>
          </cell>
          <cell r="M2715">
            <v>3555</v>
          </cell>
          <cell r="N2715">
            <v>5.8646270728338096E-6</v>
          </cell>
          <cell r="O2715">
            <v>3218</v>
          </cell>
          <cell r="P2715">
            <v>1.68</v>
          </cell>
          <cell r="Q2715">
            <v>654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  <cell r="I2716">
            <v>24</v>
          </cell>
          <cell r="J2716">
            <v>1.00976642897876E-4</v>
          </cell>
          <cell r="K2716">
            <v>1625</v>
          </cell>
          <cell r="L2716">
            <v>12.9287440575708</v>
          </cell>
          <cell r="M2716">
            <v>2571</v>
          </cell>
          <cell r="N2716">
            <v>1.0124339901485401E-3</v>
          </cell>
          <cell r="O2716">
            <v>2626</v>
          </cell>
          <cell r="Q2716">
            <v>3468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  <cell r="I2717">
            <v>238</v>
          </cell>
          <cell r="J2717">
            <v>5.5885690999122597E-5</v>
          </cell>
          <cell r="K2717">
            <v>2892</v>
          </cell>
          <cell r="L2717">
            <v>99.001990599524106</v>
          </cell>
          <cell r="M2717">
            <v>1958</v>
          </cell>
          <cell r="N2717">
            <v>5.7671433403145298E-3</v>
          </cell>
          <cell r="O2717">
            <v>2164</v>
          </cell>
          <cell r="P2717">
            <v>2.36</v>
          </cell>
          <cell r="Q2717">
            <v>610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  <cell r="I2718">
            <v>106</v>
          </cell>
          <cell r="J2718">
            <v>2.99578404378563E-5</v>
          </cell>
          <cell r="K2718">
            <v>3427</v>
          </cell>
          <cell r="L2718">
            <v>117.125428561972</v>
          </cell>
          <cell r="M2718">
            <v>1887</v>
          </cell>
          <cell r="N2718">
            <v>3.1059365358166099E-3</v>
          </cell>
          <cell r="O2718">
            <v>2338</v>
          </cell>
          <cell r="P2718">
            <v>0.03</v>
          </cell>
          <cell r="Q2718">
            <v>2246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  <cell r="I2719">
            <v>59</v>
          </cell>
          <cell r="J2719">
            <v>4.5410057313254803E-5</v>
          </cell>
          <cell r="K2719">
            <v>3155</v>
          </cell>
          <cell r="L2719">
            <v>51.601361516926197</v>
          </cell>
          <cell r="M2719">
            <v>2204</v>
          </cell>
          <cell r="N2719">
            <v>3.88292228476629E-3</v>
          </cell>
          <cell r="O2719">
            <v>2262</v>
          </cell>
          <cell r="P2719">
            <v>0.01</v>
          </cell>
          <cell r="Q2719">
            <v>2587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  <cell r="I2720">
            <v>186</v>
          </cell>
          <cell r="J2720">
            <v>2.9057890618345E-5</v>
          </cell>
          <cell r="K2720">
            <v>3440</v>
          </cell>
          <cell r="L2720">
            <v>203.80880303639299</v>
          </cell>
          <cell r="M2720">
            <v>1634</v>
          </cell>
          <cell r="N2720">
            <v>9.4083006012183699E-3</v>
          </cell>
          <cell r="O2720">
            <v>1989</v>
          </cell>
          <cell r="P2720">
            <v>0.06</v>
          </cell>
          <cell r="Q2720">
            <v>1801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  <cell r="I2721">
            <v>84</v>
          </cell>
          <cell r="J2721">
            <v>2.4376023518579101E-5</v>
          </cell>
          <cell r="K2721">
            <v>3503</v>
          </cell>
          <cell r="L2721">
            <v>5.9132877728323097</v>
          </cell>
          <cell r="M2721">
            <v>2716</v>
          </cell>
          <cell r="N2721">
            <v>2.8141063641409298E-4</v>
          </cell>
          <cell r="O2721">
            <v>2804</v>
          </cell>
          <cell r="P2721">
            <v>0.03</v>
          </cell>
          <cell r="Q2721">
            <v>2349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  <cell r="I2722">
            <v>7</v>
          </cell>
          <cell r="J2722">
            <v>5.31554640994207E-5</v>
          </cell>
          <cell r="K2722">
            <v>2962</v>
          </cell>
          <cell r="L2722">
            <v>2.3248813300968099</v>
          </cell>
          <cell r="M2722">
            <v>2831</v>
          </cell>
          <cell r="N2722">
            <v>1.18496836122243E-4</v>
          </cell>
          <cell r="O2722">
            <v>2867</v>
          </cell>
          <cell r="Q2722">
            <v>3080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  <cell r="I2723">
            <v>180</v>
          </cell>
          <cell r="J2723">
            <v>4.1970070445553199E-5</v>
          </cell>
          <cell r="K2723">
            <v>3225</v>
          </cell>
          <cell r="L2723">
            <v>36.651938992461702</v>
          </cell>
          <cell r="M2723">
            <v>2300</v>
          </cell>
          <cell r="N2723">
            <v>2.4687890088882598E-3</v>
          </cell>
          <cell r="O2723">
            <v>2416</v>
          </cell>
          <cell r="P2723">
            <v>0.03</v>
          </cell>
          <cell r="Q2723">
            <v>2341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  <cell r="I2724">
            <v>36</v>
          </cell>
          <cell r="J2724">
            <v>1.00025480100561E-4</v>
          </cell>
          <cell r="K2724">
            <v>1646</v>
          </cell>
          <cell r="L2724">
            <v>6.6396217586265599E-2</v>
          </cell>
          <cell r="M2724">
            <v>3120</v>
          </cell>
          <cell r="N2724">
            <v>6.6432106698233701E-6</v>
          </cell>
          <cell r="O2724">
            <v>3183</v>
          </cell>
          <cell r="P2724">
            <v>0.08</v>
          </cell>
          <cell r="Q2724">
            <v>1628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  <cell r="I2725">
            <v>31</v>
          </cell>
          <cell r="J2725">
            <v>4.5081856757766699E-5</v>
          </cell>
          <cell r="K2725">
            <v>3157</v>
          </cell>
          <cell r="L2725">
            <v>6.6058868602398901E-2</v>
          </cell>
          <cell r="M2725">
            <v>3208</v>
          </cell>
          <cell r="N2725">
            <v>2.9926590169173398E-6</v>
          </cell>
          <cell r="O2725">
            <v>3411</v>
          </cell>
          <cell r="P2725">
            <v>0.06</v>
          </cell>
          <cell r="Q2725">
            <v>1837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  <cell r="I2726">
            <v>5</v>
          </cell>
          <cell r="J2726">
            <v>1.2714166805380899E-4</v>
          </cell>
          <cell r="K2726">
            <v>1063</v>
          </cell>
          <cell r="L2726">
            <v>6.5923001211458804E-2</v>
          </cell>
          <cell r="M2726">
            <v>3238</v>
          </cell>
          <cell r="N2726">
            <v>8.3651507217397294E-6</v>
          </cell>
          <cell r="O2726">
            <v>3111</v>
          </cell>
          <cell r="Q2726">
            <v>3625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  <cell r="I2727">
            <v>4</v>
          </cell>
          <cell r="J2727">
            <v>1.39700889121741E-4</v>
          </cell>
          <cell r="K2727">
            <v>874</v>
          </cell>
          <cell r="L2727">
            <v>59.597418769963802</v>
          </cell>
          <cell r="M2727">
            <v>2157</v>
          </cell>
          <cell r="N2727">
            <v>9.6291311476265594E-3</v>
          </cell>
          <cell r="O2727">
            <v>1976</v>
          </cell>
          <cell r="Q2727">
            <v>2837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  <cell r="I2728">
            <v>116</v>
          </cell>
          <cell r="J2728">
            <v>1.2307973468167501E-4</v>
          </cell>
          <cell r="K2728">
            <v>1132</v>
          </cell>
          <cell r="L2728">
            <v>17.548817003877001</v>
          </cell>
          <cell r="M2728">
            <v>2490</v>
          </cell>
          <cell r="N2728">
            <v>1.86360083581402E-3</v>
          </cell>
          <cell r="O2728">
            <v>2492</v>
          </cell>
          <cell r="P2728">
            <v>0.15</v>
          </cell>
          <cell r="Q2728">
            <v>1287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  <cell r="I2729">
            <v>170</v>
          </cell>
          <cell r="J2729">
            <v>8.7603748397668796E-5</v>
          </cell>
          <cell r="K2729">
            <v>1997</v>
          </cell>
          <cell r="L2729">
            <v>393.46597886891902</v>
          </cell>
          <cell r="M2729">
            <v>1303</v>
          </cell>
          <cell r="N2729">
            <v>3.0755648057042801E-2</v>
          </cell>
          <cell r="O2729">
            <v>1449</v>
          </cell>
          <cell r="P2729">
            <v>37.08</v>
          </cell>
          <cell r="Q2729">
            <v>203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  <cell r="I2730">
            <v>13</v>
          </cell>
          <cell r="J2730">
            <v>1.42167463938956E-4</v>
          </cell>
          <cell r="K2730">
            <v>836</v>
          </cell>
          <cell r="L2730">
            <v>35.424360886857997</v>
          </cell>
          <cell r="M2730">
            <v>2307</v>
          </cell>
          <cell r="N2730">
            <v>3.3545218795211899E-3</v>
          </cell>
          <cell r="O2730">
            <v>2309</v>
          </cell>
          <cell r="Q2730">
            <v>3093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  <cell r="I2731">
            <v>12</v>
          </cell>
          <cell r="J2731">
            <v>1.0611241395963501E-4</v>
          </cell>
          <cell r="K2731">
            <v>1492</v>
          </cell>
          <cell r="L2731">
            <v>23.200824967343902</v>
          </cell>
          <cell r="M2731">
            <v>2411</v>
          </cell>
          <cell r="N2731">
            <v>2.0383354135005598E-3</v>
          </cell>
          <cell r="O2731">
            <v>2473</v>
          </cell>
          <cell r="Q2731">
            <v>3373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  <cell r="I2732">
            <v>68</v>
          </cell>
          <cell r="J2732">
            <v>1.46155660386835E-4</v>
          </cell>
          <cell r="K2732">
            <v>786</v>
          </cell>
          <cell r="L2732">
            <v>21.760470021287901</v>
          </cell>
          <cell r="M2732">
            <v>2428</v>
          </cell>
          <cell r="N2732">
            <v>5.4995284177019703E-3</v>
          </cell>
          <cell r="O2732">
            <v>2182</v>
          </cell>
          <cell r="P2732">
            <v>0.06</v>
          </cell>
          <cell r="Q2732">
            <v>1798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  <cell r="I2733">
            <v>56</v>
          </cell>
          <cell r="J2733">
            <v>4.7108829659129697E-5</v>
          </cell>
          <cell r="K2733">
            <v>3110</v>
          </cell>
          <cell r="L2733">
            <v>6.5185216667269494E-2</v>
          </cell>
          <cell r="M2733">
            <v>3528</v>
          </cell>
          <cell r="N2733">
            <v>3.0722000720251101E-6</v>
          </cell>
          <cell r="O2733">
            <v>3406</v>
          </cell>
          <cell r="P2733">
            <v>0.02</v>
          </cell>
          <cell r="Q2733">
            <v>2509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  <cell r="I2734">
            <v>8</v>
          </cell>
          <cell r="J2734">
            <v>1.01512801588147E-4</v>
          </cell>
          <cell r="K2734">
            <v>1617</v>
          </cell>
          <cell r="L2734">
            <v>6.5954685210289105E-2</v>
          </cell>
          <cell r="M2734">
            <v>3232</v>
          </cell>
          <cell r="N2734">
            <v>6.71508686833292E-6</v>
          </cell>
          <cell r="O2734">
            <v>3177</v>
          </cell>
          <cell r="Q2734">
            <v>3216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  <cell r="I2735">
            <v>49</v>
          </cell>
          <cell r="J2735">
            <v>1.40085718826134E-4</v>
          </cell>
          <cell r="K2735">
            <v>868</v>
          </cell>
          <cell r="L2735">
            <v>39.048016011570802</v>
          </cell>
          <cell r="M2735">
            <v>2283</v>
          </cell>
          <cell r="N2735">
            <v>3.72093798355935E-3</v>
          </cell>
          <cell r="O2735">
            <v>2273</v>
          </cell>
          <cell r="P2735">
            <v>0.11</v>
          </cell>
          <cell r="Q2735">
            <v>1423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  <cell r="I2736">
            <v>62</v>
          </cell>
          <cell r="J2736">
            <v>1.18299670600296E-4</v>
          </cell>
          <cell r="K2736">
            <v>1224</v>
          </cell>
          <cell r="L2736">
            <v>193.00035267634701</v>
          </cell>
          <cell r="M2736">
            <v>1658</v>
          </cell>
          <cell r="N2736">
            <v>2.25597379657945E-2</v>
          </cell>
          <cell r="O2736">
            <v>1618</v>
          </cell>
          <cell r="P2736">
            <v>41.1</v>
          </cell>
          <cell r="Q2736">
            <v>181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  <cell r="I2737">
            <v>71</v>
          </cell>
          <cell r="J2737">
            <v>9.5788967857361894E-5</v>
          </cell>
          <cell r="K2737">
            <v>1733</v>
          </cell>
          <cell r="L2737">
            <v>2.7473657097374602</v>
          </cell>
          <cell r="M2737">
            <v>2818</v>
          </cell>
          <cell r="N2737">
            <v>2.9461668910157901E-4</v>
          </cell>
          <cell r="O2737">
            <v>2799</v>
          </cell>
          <cell r="P2737">
            <v>0.08</v>
          </cell>
          <cell r="Q2737">
            <v>1630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  <cell r="I2738">
            <v>174</v>
          </cell>
          <cell r="J2738">
            <v>9.7852952536810995E-5</v>
          </cell>
          <cell r="K2738">
            <v>1695</v>
          </cell>
          <cell r="L2738">
            <v>328.92508386915898</v>
          </cell>
          <cell r="M2738">
            <v>1399</v>
          </cell>
          <cell r="N2738">
            <v>3.68132465751288E-2</v>
          </cell>
          <cell r="O2738">
            <v>1342</v>
          </cell>
          <cell r="P2738">
            <v>75.790000000000006</v>
          </cell>
          <cell r="Q2738">
            <v>56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  <cell r="I2739">
            <v>17</v>
          </cell>
          <cell r="J2739">
            <v>1.87872481011949E-4</v>
          </cell>
          <cell r="K2739">
            <v>456</v>
          </cell>
          <cell r="L2739">
            <v>675.79034234768505</v>
          </cell>
          <cell r="M2739">
            <v>1038</v>
          </cell>
          <cell r="N2739">
            <v>0.123903464181378</v>
          </cell>
          <cell r="O2739">
            <v>625</v>
          </cell>
          <cell r="P2739">
            <v>12.52</v>
          </cell>
          <cell r="Q2739">
            <v>374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  <cell r="I2740">
            <v>129</v>
          </cell>
          <cell r="J2740">
            <v>1.19408573624468E-4</v>
          </cell>
          <cell r="K2740">
            <v>1198</v>
          </cell>
          <cell r="L2740">
            <v>98.392740984928196</v>
          </cell>
          <cell r="M2740">
            <v>1966</v>
          </cell>
          <cell r="N2740">
            <v>9.8399275825106908E-3</v>
          </cell>
          <cell r="O2740">
            <v>1966</v>
          </cell>
          <cell r="P2740">
            <v>40.01</v>
          </cell>
          <cell r="Q2740">
            <v>186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  <cell r="I2741">
            <v>41</v>
          </cell>
          <cell r="J2741">
            <v>1.6438336306237001E-4</v>
          </cell>
          <cell r="K2741">
            <v>593</v>
          </cell>
          <cell r="L2741">
            <v>84.769527215539</v>
          </cell>
          <cell r="M2741">
            <v>2033</v>
          </cell>
          <cell r="N2741">
            <v>1.6460837920562299E-2</v>
          </cell>
          <cell r="O2741">
            <v>1755</v>
          </cell>
          <cell r="P2741">
            <v>3.87</v>
          </cell>
          <cell r="Q2741">
            <v>532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  <cell r="I2742">
            <v>46</v>
          </cell>
          <cell r="J2742">
            <v>1.4663873512092801E-4</v>
          </cell>
          <cell r="K2742">
            <v>779</v>
          </cell>
          <cell r="L2742">
            <v>8.3436847908231595</v>
          </cell>
          <cell r="M2742">
            <v>2661</v>
          </cell>
          <cell r="N2742">
            <v>3.2053307579939399E-3</v>
          </cell>
          <cell r="O2742">
            <v>2328</v>
          </cell>
          <cell r="Q2742">
            <v>2734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  <cell r="I2743">
            <v>34</v>
          </cell>
          <cell r="J2743">
            <v>5.1405601960355199E-5</v>
          </cell>
          <cell r="K2743">
            <v>3008</v>
          </cell>
          <cell r="L2743">
            <v>6.9388894912068302E-2</v>
          </cell>
          <cell r="M2743">
            <v>2944</v>
          </cell>
          <cell r="N2743">
            <v>4.3927841937991199E-6</v>
          </cell>
          <cell r="O2743">
            <v>3302</v>
          </cell>
          <cell r="P2743">
            <v>0.16</v>
          </cell>
          <cell r="Q2743">
            <v>1257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  <cell r="I2744">
            <v>87</v>
          </cell>
          <cell r="J2744">
            <v>4.0211799486492402E-5</v>
          </cell>
          <cell r="K2744">
            <v>3262</v>
          </cell>
          <cell r="L2744">
            <v>6.5486681529845298E-2</v>
          </cell>
          <cell r="M2744">
            <v>3375</v>
          </cell>
          <cell r="N2744">
            <v>2.6466897758576601E-6</v>
          </cell>
          <cell r="O2744">
            <v>3450</v>
          </cell>
          <cell r="Q2744">
            <v>3020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  <cell r="I2745">
            <v>64</v>
          </cell>
          <cell r="J2745">
            <v>2.7686072934233401E-4</v>
          </cell>
          <cell r="K2745">
            <v>165</v>
          </cell>
          <cell r="L2745">
            <v>148.50883445980301</v>
          </cell>
          <cell r="M2745">
            <v>1782</v>
          </cell>
          <cell r="N2745">
            <v>1.9341555640817101E-2</v>
          </cell>
          <cell r="O2745">
            <v>1683</v>
          </cell>
          <cell r="P2745">
            <v>0.01</v>
          </cell>
          <cell r="Q2745">
            <v>2608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  <cell r="I2746">
            <v>7</v>
          </cell>
          <cell r="J2746">
            <v>4.4429073438680301E-4</v>
          </cell>
          <cell r="K2746">
            <v>50</v>
          </cell>
          <cell r="L2746">
            <v>6.60649072931664E-2</v>
          </cell>
          <cell r="M2746">
            <v>3204</v>
          </cell>
          <cell r="N2746">
            <v>2.9330249516747001E-5</v>
          </cell>
          <cell r="O2746">
            <v>2938</v>
          </cell>
          <cell r="Q2746">
            <v>3447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  <cell r="I2747">
            <v>59</v>
          </cell>
          <cell r="J2747">
            <v>3.6560744700653698E-4</v>
          </cell>
          <cell r="K2747">
            <v>80</v>
          </cell>
          <cell r="L2747">
            <v>373.679591045981</v>
          </cell>
          <cell r="M2747">
            <v>1331</v>
          </cell>
          <cell r="N2747">
            <v>0.135119834819735</v>
          </cell>
          <cell r="O2747">
            <v>585</v>
          </cell>
          <cell r="P2747">
            <v>0.02</v>
          </cell>
          <cell r="Q2747">
            <v>2536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  <cell r="I2748">
            <v>103</v>
          </cell>
          <cell r="J2748">
            <v>2.3998042774573799E-4</v>
          </cell>
          <cell r="K2748">
            <v>245</v>
          </cell>
          <cell r="L2748">
            <v>91.502926349187604</v>
          </cell>
          <cell r="M2748">
            <v>1995</v>
          </cell>
          <cell r="N2748">
            <v>1.8608605554942901E-2</v>
          </cell>
          <cell r="O2748">
            <v>1691</v>
          </cell>
          <cell r="P2748">
            <v>0</v>
          </cell>
          <cell r="Q2748">
            <v>2636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  <cell r="I2749">
            <v>5</v>
          </cell>
          <cell r="J2749">
            <v>2.30799520795699E-4</v>
          </cell>
          <cell r="K2749">
            <v>283</v>
          </cell>
          <cell r="L2749">
            <v>190.38831898127299</v>
          </cell>
          <cell r="M2749">
            <v>1663</v>
          </cell>
          <cell r="N2749">
            <v>4.2228904095623097E-2</v>
          </cell>
          <cell r="O2749">
            <v>1272</v>
          </cell>
          <cell r="P2749">
            <v>0.05</v>
          </cell>
          <cell r="Q2749">
            <v>1941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  <cell r="I2750">
            <v>33</v>
          </cell>
          <cell r="J2750">
            <v>2.30104490583471E-4</v>
          </cell>
          <cell r="K2750">
            <v>284</v>
          </cell>
          <cell r="L2750">
            <v>549.49155840926699</v>
          </cell>
          <cell r="M2750">
            <v>1145</v>
          </cell>
          <cell r="N2750">
            <v>8.6940355700276306E-2</v>
          </cell>
          <cell r="O2750">
            <v>846</v>
          </cell>
          <cell r="P2750">
            <v>7.0000000000000007E-2</v>
          </cell>
          <cell r="Q2750">
            <v>1700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  <cell r="I2751">
            <v>32</v>
          </cell>
          <cell r="J2751">
            <v>3.0089734120279399E-4</v>
          </cell>
          <cell r="K2751">
            <v>129</v>
          </cell>
          <cell r="L2751">
            <v>8.4673283588729404</v>
          </cell>
          <cell r="M2751">
            <v>2658</v>
          </cell>
          <cell r="N2751">
            <v>2.3979022634995901E-3</v>
          </cell>
          <cell r="O2751">
            <v>2421</v>
          </cell>
          <cell r="Q2751">
            <v>2876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  <cell r="I2752">
            <v>46</v>
          </cell>
          <cell r="J2752">
            <v>2.8420991071945298E-4</v>
          </cell>
          <cell r="K2752">
            <v>148</v>
          </cell>
          <cell r="L2752">
            <v>54.469968049713103</v>
          </cell>
          <cell r="M2752">
            <v>2184</v>
          </cell>
          <cell r="N2752">
            <v>1.4353608725037501E-2</v>
          </cell>
          <cell r="O2752">
            <v>1807</v>
          </cell>
          <cell r="P2752">
            <v>0.05</v>
          </cell>
          <cell r="Q2752">
            <v>1930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  <cell r="I2753">
            <v>86</v>
          </cell>
          <cell r="J2753">
            <v>1.4143157307390601E-4</v>
          </cell>
          <cell r="K2753">
            <v>846</v>
          </cell>
          <cell r="L2753">
            <v>6.51475899323882E-2</v>
          </cell>
          <cell r="M2753">
            <v>3602</v>
          </cell>
          <cell r="N2753">
            <v>9.2139261261114993E-6</v>
          </cell>
          <cell r="O2753">
            <v>3090</v>
          </cell>
          <cell r="P2753">
            <v>0.28000000000000003</v>
          </cell>
          <cell r="Q2753">
            <v>1040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  <cell r="I2754">
            <v>167</v>
          </cell>
          <cell r="J2754">
            <v>5.6107294734296902E-5</v>
          </cell>
          <cell r="K2754">
            <v>2884</v>
          </cell>
          <cell r="L2754">
            <v>2176.98416117017</v>
          </cell>
          <cell r="M2754">
            <v>405</v>
          </cell>
          <cell r="N2754">
            <v>0.112184733635505</v>
          </cell>
          <cell r="O2754">
            <v>697</v>
          </cell>
          <cell r="P2754">
            <v>0.01</v>
          </cell>
          <cell r="Q2754">
            <v>2573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  <cell r="I2755">
            <v>27</v>
          </cell>
          <cell r="J2755">
            <v>6.5114312816988798E-5</v>
          </cell>
          <cell r="K2755">
            <v>2606</v>
          </cell>
          <cell r="L2755">
            <v>6536.3280841248497</v>
          </cell>
          <cell r="M2755">
            <v>17</v>
          </cell>
          <cell r="N2755">
            <v>0.380766082110924</v>
          </cell>
          <cell r="O2755">
            <v>71</v>
          </cell>
          <cell r="P2755">
            <v>0.01</v>
          </cell>
          <cell r="Q2755">
            <v>2591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  <cell r="I2756">
            <v>175</v>
          </cell>
          <cell r="J2756">
            <v>3.6108218667538402E-5</v>
          </cell>
          <cell r="K2756">
            <v>3334</v>
          </cell>
          <cell r="L2756">
            <v>413.85459098342398</v>
          </cell>
          <cell r="M2756">
            <v>1280</v>
          </cell>
          <cell r="N2756">
            <v>1.12065441384985E-2</v>
          </cell>
          <cell r="O2756">
            <v>1912</v>
          </cell>
          <cell r="P2756">
            <v>0.02</v>
          </cell>
          <cell r="Q2756">
            <v>2552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  <cell r="I2757">
            <v>121</v>
          </cell>
          <cell r="J2757">
            <v>5.1920192847379502E-5</v>
          </cell>
          <cell r="K2757">
            <v>2995</v>
          </cell>
          <cell r="L2757">
            <v>1288.06522918363</v>
          </cell>
          <cell r="M2757">
            <v>687</v>
          </cell>
          <cell r="N2757">
            <v>7.4106261057634196E-2</v>
          </cell>
          <cell r="O2757">
            <v>943</v>
          </cell>
          <cell r="P2757">
            <v>0.03</v>
          </cell>
          <cell r="Q2757">
            <v>2320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  <cell r="I2758">
            <v>138</v>
          </cell>
          <cell r="J2758">
            <v>1.14249349610253E-4</v>
          </cell>
          <cell r="K2758">
            <v>1313</v>
          </cell>
          <cell r="L2758">
            <v>23.021876144776801</v>
          </cell>
          <cell r="M2758">
            <v>2412</v>
          </cell>
          <cell r="N2758">
            <v>2.6824804729529699E-3</v>
          </cell>
          <cell r="O2758">
            <v>2387</v>
          </cell>
          <cell r="P2758">
            <v>0.67</v>
          </cell>
          <cell r="Q2758">
            <v>817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  <cell r="I2759">
            <v>212</v>
          </cell>
          <cell r="J2759">
            <v>8.9963665927053496E-5</v>
          </cell>
          <cell r="K2759">
            <v>1915</v>
          </cell>
          <cell r="L2759">
            <v>34.882796114416003</v>
          </cell>
          <cell r="M2759">
            <v>2308</v>
          </cell>
          <cell r="N2759">
            <v>2.8840015706543699E-3</v>
          </cell>
          <cell r="O2759">
            <v>2362</v>
          </cell>
          <cell r="P2759">
            <v>0.2</v>
          </cell>
          <cell r="Q2759">
            <v>1158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  <cell r="I2760">
            <v>149</v>
          </cell>
          <cell r="J2760">
            <v>9.2072430054898196E-5</v>
          </cell>
          <cell r="K2760">
            <v>1841</v>
          </cell>
          <cell r="L2760">
            <v>11.216713298337099</v>
          </cell>
          <cell r="M2760">
            <v>2602</v>
          </cell>
          <cell r="N2760">
            <v>1.11260135239289E-3</v>
          </cell>
          <cell r="O2760">
            <v>2615</v>
          </cell>
          <cell r="P2760">
            <v>0.03</v>
          </cell>
          <cell r="Q2760">
            <v>2315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  <cell r="I2761">
            <v>90</v>
          </cell>
          <cell r="J2761">
            <v>9.18920450809916E-5</v>
          </cell>
          <cell r="K2761">
            <v>1847</v>
          </cell>
          <cell r="L2761">
            <v>2.44224845170974</v>
          </cell>
          <cell r="M2761">
            <v>2825</v>
          </cell>
          <cell r="N2761">
            <v>1.22622464341103E-4</v>
          </cell>
          <cell r="O2761">
            <v>2864</v>
          </cell>
          <cell r="P2761">
            <v>0.16</v>
          </cell>
          <cell r="Q2761">
            <v>1268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  <cell r="I2762">
            <v>320</v>
          </cell>
          <cell r="J2762">
            <v>9.21088595012926E-5</v>
          </cell>
          <cell r="K2762">
            <v>1838</v>
          </cell>
          <cell r="L2762">
            <v>18.252933436352698</v>
          </cell>
          <cell r="M2762">
            <v>2472</v>
          </cell>
          <cell r="N2762">
            <v>1.94538816987656E-3</v>
          </cell>
          <cell r="O2762">
            <v>2485</v>
          </cell>
          <cell r="P2762">
            <v>0.12</v>
          </cell>
          <cell r="Q2762">
            <v>1381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  <cell r="I2763">
            <v>140</v>
          </cell>
          <cell r="J2763">
            <v>8.8890867833210199E-5</v>
          </cell>
          <cell r="K2763">
            <v>1955</v>
          </cell>
          <cell r="L2763">
            <v>5.6621975712478099</v>
          </cell>
          <cell r="M2763">
            <v>2721</v>
          </cell>
          <cell r="N2763">
            <v>4.33706665416429E-4</v>
          </cell>
          <cell r="O2763">
            <v>2754</v>
          </cell>
          <cell r="P2763">
            <v>0.06</v>
          </cell>
          <cell r="Q2763">
            <v>1804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  <cell r="I2764">
            <v>215</v>
          </cell>
          <cell r="J2764">
            <v>1.20647553872726E-4</v>
          </cell>
          <cell r="K2764">
            <v>1172</v>
          </cell>
          <cell r="L2764">
            <v>16.315469137698301</v>
          </cell>
          <cell r="M2764">
            <v>2512</v>
          </cell>
          <cell r="N2764">
            <v>1.66718509823657E-3</v>
          </cell>
          <cell r="O2764">
            <v>2526</v>
          </cell>
          <cell r="P2764">
            <v>2.33</v>
          </cell>
          <cell r="Q2764">
            <v>613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  <cell r="I2765">
            <v>60</v>
          </cell>
          <cell r="J2765">
            <v>9.1859874737565398E-5</v>
          </cell>
          <cell r="K2765">
            <v>1848</v>
          </cell>
          <cell r="L2765">
            <v>18.674022188037601</v>
          </cell>
          <cell r="M2765">
            <v>2464</v>
          </cell>
          <cell r="N2765">
            <v>1.57844360821783E-3</v>
          </cell>
          <cell r="O2765">
            <v>2543</v>
          </cell>
          <cell r="P2765">
            <v>0.05</v>
          </cell>
          <cell r="Q2765">
            <v>1963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  <cell r="I2766">
            <v>33</v>
          </cell>
          <cell r="J2766">
            <v>1.8058957269231801E-4</v>
          </cell>
          <cell r="K2766">
            <v>509</v>
          </cell>
          <cell r="L2766">
            <v>33.203736799363099</v>
          </cell>
          <cell r="M2766">
            <v>2318</v>
          </cell>
          <cell r="N2766">
            <v>8.9942579608076004E-3</v>
          </cell>
          <cell r="O2766">
            <v>2002</v>
          </cell>
          <cell r="Q2766">
            <v>3482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  <cell r="I2767">
            <v>7</v>
          </cell>
          <cell r="J2767">
            <v>9.7760988865047693E-5</v>
          </cell>
          <cell r="K2767">
            <v>1697</v>
          </cell>
          <cell r="L2767">
            <v>6.6431229729116206E-2</v>
          </cell>
          <cell r="M2767">
            <v>3072</v>
          </cell>
          <cell r="N2767">
            <v>6.4943827098395603E-6</v>
          </cell>
          <cell r="O2767">
            <v>3192</v>
          </cell>
          <cell r="Q2767">
            <v>3027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  <cell r="I2768">
            <v>170</v>
          </cell>
          <cell r="J2768">
            <v>1.05137618618969E-4</v>
          </cell>
          <cell r="K2768">
            <v>1519</v>
          </cell>
          <cell r="L2768">
            <v>8.8710376294816804</v>
          </cell>
          <cell r="M2768">
            <v>2646</v>
          </cell>
          <cell r="N2768">
            <v>8.7440350721032902E-4</v>
          </cell>
          <cell r="O2768">
            <v>2658</v>
          </cell>
          <cell r="P2768">
            <v>0.65</v>
          </cell>
          <cell r="Q2768">
            <v>822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  <cell r="I2769">
            <v>105</v>
          </cell>
          <cell r="J2769">
            <v>7.0779246605178695E-5</v>
          </cell>
          <cell r="K2769">
            <v>2448</v>
          </cell>
          <cell r="L2769">
            <v>6.5612008670965796E-2</v>
          </cell>
          <cell r="M2769">
            <v>3333</v>
          </cell>
          <cell r="N2769">
            <v>4.6505346166318196E-6</v>
          </cell>
          <cell r="O2769">
            <v>3283</v>
          </cell>
          <cell r="P2769">
            <v>0.04</v>
          </cell>
          <cell r="Q2769">
            <v>2152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  <cell r="I2770">
            <v>297</v>
          </cell>
          <cell r="J2770">
            <v>5.9861225836172898E-5</v>
          </cell>
          <cell r="K2770">
            <v>2779</v>
          </cell>
          <cell r="L2770">
            <v>0.22528606066198001</v>
          </cell>
          <cell r="M2770">
            <v>2929</v>
          </cell>
          <cell r="N2770">
            <v>1.8188060634458801E-5</v>
          </cell>
          <cell r="O2770">
            <v>2974</v>
          </cell>
          <cell r="P2770">
            <v>0.03</v>
          </cell>
          <cell r="Q2770">
            <v>2245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  <cell r="I2771">
            <v>85</v>
          </cell>
          <cell r="J2771">
            <v>4.1068495182072898E-5</v>
          </cell>
          <cell r="K2771">
            <v>3241</v>
          </cell>
          <cell r="L2771">
            <v>6.5464440864675094E-2</v>
          </cell>
          <cell r="M2771">
            <v>3391</v>
          </cell>
          <cell r="N2771">
            <v>2.69703929647186E-6</v>
          </cell>
          <cell r="O2771">
            <v>3441</v>
          </cell>
          <cell r="P2771">
            <v>0.05</v>
          </cell>
          <cell r="Q2771">
            <v>2013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  <cell r="I2772">
            <v>90</v>
          </cell>
          <cell r="J2772">
            <v>5.3215155311887203E-5</v>
          </cell>
          <cell r="K2772">
            <v>2959</v>
          </cell>
          <cell r="L2772">
            <v>0.59377721473574596</v>
          </cell>
          <cell r="M2772">
            <v>2912</v>
          </cell>
          <cell r="N2772">
            <v>3.7767916393875103E-5</v>
          </cell>
          <cell r="O2772">
            <v>2918</v>
          </cell>
          <cell r="P2772">
            <v>0.19</v>
          </cell>
          <cell r="Q2772">
            <v>1175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  <cell r="I2773">
            <v>245</v>
          </cell>
          <cell r="J2773">
            <v>1.06924834865506E-4</v>
          </cell>
          <cell r="K2773">
            <v>1476</v>
          </cell>
          <cell r="L2773">
            <v>6.8560630544323899</v>
          </cell>
          <cell r="M2773">
            <v>2689</v>
          </cell>
          <cell r="N2773">
            <v>7.4249207415256796E-4</v>
          </cell>
          <cell r="O2773">
            <v>2679</v>
          </cell>
          <cell r="P2773">
            <v>1.26</v>
          </cell>
          <cell r="Q2773">
            <v>691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  <cell r="I2774">
            <v>81</v>
          </cell>
          <cell r="J2774">
            <v>9.56294584565186E-5</v>
          </cell>
          <cell r="K2774">
            <v>1737</v>
          </cell>
          <cell r="L2774">
            <v>3.5861599187792002</v>
          </cell>
          <cell r="M2774">
            <v>2788</v>
          </cell>
          <cell r="N2774">
            <v>2.8990560780155602E-4</v>
          </cell>
          <cell r="O2774">
            <v>2801</v>
          </cell>
          <cell r="P2774">
            <v>31.21</v>
          </cell>
          <cell r="Q2774">
            <v>231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  <cell r="I2775">
            <v>26</v>
          </cell>
          <cell r="J2775">
            <v>1.02946875463553E-4</v>
          </cell>
          <cell r="K2775">
            <v>1569</v>
          </cell>
          <cell r="L2775">
            <v>6.60365498982943E-2</v>
          </cell>
          <cell r="M2775">
            <v>3211</v>
          </cell>
          <cell r="N2775">
            <v>6.8241023190801302E-6</v>
          </cell>
          <cell r="O2775">
            <v>3173</v>
          </cell>
          <cell r="P2775">
            <v>0.21</v>
          </cell>
          <cell r="Q2775">
            <v>1143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  <cell r="I2776">
            <v>17</v>
          </cell>
          <cell r="J2776">
            <v>7.5666845345147198E-5</v>
          </cell>
          <cell r="K2776">
            <v>2317</v>
          </cell>
          <cell r="L2776">
            <v>2.8607542506035601</v>
          </cell>
          <cell r="M2776">
            <v>2817</v>
          </cell>
          <cell r="N2776">
            <v>3.4682990716641501E-4</v>
          </cell>
          <cell r="O2776">
            <v>2781</v>
          </cell>
          <cell r="P2776">
            <v>0.04</v>
          </cell>
          <cell r="Q2776">
            <v>2077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  <cell r="I2777">
            <v>91</v>
          </cell>
          <cell r="J2777">
            <v>9.0412506044510902E-5</v>
          </cell>
          <cell r="K2777">
            <v>1900</v>
          </cell>
          <cell r="L2777">
            <v>5.0243924901836001</v>
          </cell>
          <cell r="M2777">
            <v>2751</v>
          </cell>
          <cell r="N2777">
            <v>2.5769519915844202E-4</v>
          </cell>
          <cell r="O2777">
            <v>2812</v>
          </cell>
          <cell r="P2777">
            <v>0.16</v>
          </cell>
          <cell r="Q2777">
            <v>1274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  <cell r="I2778">
            <v>47</v>
          </cell>
          <cell r="J2778">
            <v>9.8938458246808006E-5</v>
          </cell>
          <cell r="K2778">
            <v>1671</v>
          </cell>
          <cell r="L2778">
            <v>2.08828512099167</v>
          </cell>
          <cell r="M2778">
            <v>2837</v>
          </cell>
          <cell r="N2778">
            <v>2.0336518814804399E-4</v>
          </cell>
          <cell r="O2778">
            <v>2836</v>
          </cell>
          <cell r="P2778">
            <v>0.04</v>
          </cell>
          <cell r="Q2778">
            <v>2079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  <cell r="I2779">
            <v>21</v>
          </cell>
          <cell r="J2779">
            <v>8.9057629728423701E-5</v>
          </cell>
          <cell r="K2779">
            <v>1945</v>
          </cell>
          <cell r="L2779">
            <v>6.5148189744365606E-2</v>
          </cell>
          <cell r="M2779">
            <v>3588</v>
          </cell>
          <cell r="N2779">
            <v>5.8019433597308003E-6</v>
          </cell>
          <cell r="O2779">
            <v>3220</v>
          </cell>
          <cell r="Q2779">
            <v>3289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  <cell r="I2780">
            <v>62</v>
          </cell>
          <cell r="J2780">
            <v>1.05887407170807E-4</v>
          </cell>
          <cell r="K2780">
            <v>1498</v>
          </cell>
          <cell r="L2780">
            <v>0.832924329236156</v>
          </cell>
          <cell r="M2780">
            <v>2901</v>
          </cell>
          <cell r="N2780">
            <v>4.87308393888161E-5</v>
          </cell>
          <cell r="O2780">
            <v>2902</v>
          </cell>
          <cell r="P2780">
            <v>0.09</v>
          </cell>
          <cell r="Q2780">
            <v>1547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  <cell r="I2781">
            <v>14</v>
          </cell>
          <cell r="J2781">
            <v>1.15831981579853E-4</v>
          </cell>
          <cell r="K2781">
            <v>1277</v>
          </cell>
          <cell r="L2781">
            <v>1.7636355088858999</v>
          </cell>
          <cell r="M2781">
            <v>2850</v>
          </cell>
          <cell r="N2781">
            <v>4.8347814617887502E-4</v>
          </cell>
          <cell r="O2781">
            <v>2739</v>
          </cell>
          <cell r="Q2781">
            <v>3313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  <cell r="I2782">
            <v>28</v>
          </cell>
          <cell r="J2782">
            <v>8.3511915296117796E-5</v>
          </cell>
          <cell r="K2782">
            <v>2114</v>
          </cell>
          <cell r="L2782">
            <v>6.5194031491901797E-2</v>
          </cell>
          <cell r="M2782">
            <v>3514</v>
          </cell>
          <cell r="N2782">
            <v>5.4510035504332797E-6</v>
          </cell>
          <cell r="O2782">
            <v>3239</v>
          </cell>
          <cell r="P2782">
            <v>0.02</v>
          </cell>
          <cell r="Q2782">
            <v>2490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  <cell r="I2783">
            <v>4</v>
          </cell>
          <cell r="J2783">
            <v>1.08434393951029E-4</v>
          </cell>
          <cell r="K2783">
            <v>1438</v>
          </cell>
          <cell r="L2783">
            <v>6.6431758675379496E-2</v>
          </cell>
          <cell r="M2783">
            <v>2994</v>
          </cell>
          <cell r="N2783">
            <v>7.2034874910657901E-6</v>
          </cell>
          <cell r="O2783">
            <v>3155</v>
          </cell>
          <cell r="Q2783">
            <v>3332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  <cell r="I2784">
            <v>150</v>
          </cell>
          <cell r="J2784">
            <v>1.0626202876285501E-4</v>
          </cell>
          <cell r="K2784">
            <v>1491</v>
          </cell>
          <cell r="L2784">
            <v>6.5148189744365495E-2</v>
          </cell>
          <cell r="M2784">
            <v>3591</v>
          </cell>
          <cell r="N2784">
            <v>6.9227788124637402E-6</v>
          </cell>
          <cell r="O2784">
            <v>3168</v>
          </cell>
          <cell r="Q2784">
            <v>2669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  <cell r="I2785">
            <v>36</v>
          </cell>
          <cell r="J2785">
            <v>9.8000436029157194E-5</v>
          </cell>
          <cell r="K2785">
            <v>1690</v>
          </cell>
          <cell r="L2785">
            <v>17.491493375564598</v>
          </cell>
          <cell r="M2785">
            <v>2491</v>
          </cell>
          <cell r="N2785">
            <v>1.67537051157194E-3</v>
          </cell>
          <cell r="O2785">
            <v>2525</v>
          </cell>
          <cell r="Q2785">
            <v>3138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  <cell r="I2786">
            <v>35</v>
          </cell>
          <cell r="J2786">
            <v>9.8202254282244003E-5</v>
          </cell>
          <cell r="K2786">
            <v>1686</v>
          </cell>
          <cell r="L2786">
            <v>6.39721995256724</v>
          </cell>
          <cell r="M2786">
            <v>2700</v>
          </cell>
          <cell r="N2786">
            <v>7.8904640731463E-4</v>
          </cell>
          <cell r="O2786">
            <v>2674</v>
          </cell>
          <cell r="P2786">
            <v>0.03</v>
          </cell>
          <cell r="Q2786">
            <v>2373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  <cell r="I2787">
            <v>60</v>
          </cell>
          <cell r="J2787">
            <v>7.5124322146451504E-5</v>
          </cell>
          <cell r="K2787">
            <v>2330</v>
          </cell>
          <cell r="L2787">
            <v>1.64970681359908</v>
          </cell>
          <cell r="M2787">
            <v>2856</v>
          </cell>
          <cell r="N2787">
            <v>5.1594419393231201E-6</v>
          </cell>
          <cell r="O2787">
            <v>3259</v>
          </cell>
          <cell r="P2787">
            <v>0.22</v>
          </cell>
          <cell r="Q2787">
            <v>1133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  <cell r="I2788">
            <v>56</v>
          </cell>
          <cell r="J2788">
            <v>7.9524693269790499E-5</v>
          </cell>
          <cell r="K2788">
            <v>2221</v>
          </cell>
          <cell r="L2788">
            <v>6.5744132462336402E-2</v>
          </cell>
          <cell r="M2788">
            <v>3296</v>
          </cell>
          <cell r="N2788">
            <v>5.2550192300655199E-6</v>
          </cell>
          <cell r="O2788">
            <v>3254</v>
          </cell>
          <cell r="P2788">
            <v>1.17</v>
          </cell>
          <cell r="Q2788">
            <v>704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  <cell r="I2789">
            <v>11</v>
          </cell>
          <cell r="J2789">
            <v>4.5011026213614897E-5</v>
          </cell>
          <cell r="K2789">
            <v>3159</v>
          </cell>
          <cell r="L2789">
            <v>6.5148189744365606E-2</v>
          </cell>
          <cell r="M2789">
            <v>3586</v>
          </cell>
          <cell r="N2789">
            <v>2.9323868763531999E-6</v>
          </cell>
          <cell r="O2789">
            <v>3419</v>
          </cell>
          <cell r="Q2789">
            <v>3233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  <cell r="I2790">
            <v>15</v>
          </cell>
          <cell r="J2790">
            <v>8.7874124022034402E-5</v>
          </cell>
          <cell r="K2790">
            <v>1986</v>
          </cell>
          <cell r="L2790">
            <v>3.22840883806357</v>
          </cell>
          <cell r="M2790">
            <v>2803</v>
          </cell>
          <cell r="N2790">
            <v>2.29919994773485E-4</v>
          </cell>
          <cell r="O2790">
            <v>2822</v>
          </cell>
          <cell r="Q2790">
            <v>3212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  <cell r="I2791">
            <v>60</v>
          </cell>
          <cell r="J2791">
            <v>7.1725174257153393E-5</v>
          </cell>
          <cell r="K2791">
            <v>2430</v>
          </cell>
          <cell r="L2791">
            <v>176.94819301711601</v>
          </cell>
          <cell r="M2791">
            <v>1691</v>
          </cell>
          <cell r="N2791">
            <v>1.0901081852565201E-2</v>
          </cell>
          <cell r="O2791">
            <v>1925</v>
          </cell>
          <cell r="P2791">
            <v>39.39</v>
          </cell>
          <cell r="Q2791">
            <v>189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  <cell r="I2792">
            <v>112</v>
          </cell>
          <cell r="J2792">
            <v>8.3436668668517602E-5</v>
          </cell>
          <cell r="K2792">
            <v>2119</v>
          </cell>
          <cell r="L2792">
            <v>27.491784229683301</v>
          </cell>
          <cell r="M2792">
            <v>2366</v>
          </cell>
          <cell r="N2792">
            <v>2.4458379405507299E-3</v>
          </cell>
          <cell r="O2792">
            <v>2417</v>
          </cell>
          <cell r="P2792">
            <v>0.06</v>
          </cell>
          <cell r="Q2792">
            <v>1780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  <cell r="I2793">
            <v>92</v>
          </cell>
          <cell r="J2793">
            <v>9.2885668971495796E-5</v>
          </cell>
          <cell r="K2793">
            <v>1826</v>
          </cell>
          <cell r="L2793">
            <v>6.3592091687451697</v>
          </cell>
          <cell r="M2793">
            <v>2703</v>
          </cell>
          <cell r="N2793">
            <v>7.6238396939314198E-4</v>
          </cell>
          <cell r="O2793">
            <v>2676</v>
          </cell>
          <cell r="P2793">
            <v>0.16</v>
          </cell>
          <cell r="Q2793">
            <v>1251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  <cell r="I2794">
            <v>6</v>
          </cell>
          <cell r="J2794">
            <v>8.8687682728050201E-5</v>
          </cell>
          <cell r="K2794">
            <v>1962</v>
          </cell>
          <cell r="L2794">
            <v>31.697968555763499</v>
          </cell>
          <cell r="M2794">
            <v>2332</v>
          </cell>
          <cell r="N2794">
            <v>1.32097971081888E-3</v>
          </cell>
          <cell r="O2794">
            <v>2580</v>
          </cell>
          <cell r="Q2794">
            <v>3593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  <cell r="I2795">
            <v>62</v>
          </cell>
          <cell r="J2795">
            <v>5.7736872353505802E-5</v>
          </cell>
          <cell r="K2795">
            <v>2843</v>
          </cell>
          <cell r="L2795">
            <v>536.06604140155696</v>
          </cell>
          <cell r="M2795">
            <v>1162</v>
          </cell>
          <cell r="N2795">
            <v>3.6140467019800601E-2</v>
          </cell>
          <cell r="O2795">
            <v>1352</v>
          </cell>
          <cell r="P2795">
            <v>0.13</v>
          </cell>
          <cell r="Q2795">
            <v>1363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  <cell r="I2796">
            <v>36</v>
          </cell>
          <cell r="J2796">
            <v>5.8544029646630698E-5</v>
          </cell>
          <cell r="K2796">
            <v>2820</v>
          </cell>
          <cell r="L2796">
            <v>2429.7049060397599</v>
          </cell>
          <cell r="M2796">
            <v>356</v>
          </cell>
          <cell r="N2796">
            <v>0.147548794573297</v>
          </cell>
          <cell r="O2796">
            <v>533</v>
          </cell>
          <cell r="P2796">
            <v>1.88</v>
          </cell>
          <cell r="Q2796">
            <v>635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  <cell r="I2797">
            <v>48</v>
          </cell>
          <cell r="J2797">
            <v>7.0320243311369998E-5</v>
          </cell>
          <cell r="K2797">
            <v>2459</v>
          </cell>
          <cell r="L2797">
            <v>880.13074577553198</v>
          </cell>
          <cell r="M2797">
            <v>892</v>
          </cell>
          <cell r="N2797">
            <v>5.6596191886525302E-2</v>
          </cell>
          <cell r="O2797">
            <v>1101</v>
          </cell>
          <cell r="P2797">
            <v>0.06</v>
          </cell>
          <cell r="Q2797">
            <v>1898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  <cell r="I2798">
            <v>8</v>
          </cell>
          <cell r="J2798">
            <v>7.7835341130594302E-5</v>
          </cell>
          <cell r="K2798">
            <v>2265</v>
          </cell>
          <cell r="L2798">
            <v>327.19899659045001</v>
          </cell>
          <cell r="M2798">
            <v>1402</v>
          </cell>
          <cell r="N2798">
            <v>5.6139737341783999E-2</v>
          </cell>
          <cell r="O2798">
            <v>1107</v>
          </cell>
          <cell r="Q2798">
            <v>3274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  <cell r="I2799">
            <v>116</v>
          </cell>
          <cell r="J2799">
            <v>8.7490493155073301E-5</v>
          </cell>
          <cell r="K2799">
            <v>2000</v>
          </cell>
          <cell r="L2799">
            <v>1675.3538059882001</v>
          </cell>
          <cell r="M2799">
            <v>531</v>
          </cell>
          <cell r="N2799">
            <v>0.153515999604912</v>
          </cell>
          <cell r="O2799">
            <v>498</v>
          </cell>
          <cell r="P2799">
            <v>12.75</v>
          </cell>
          <cell r="Q2799">
            <v>368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  <cell r="I2800">
            <v>7</v>
          </cell>
          <cell r="J2800">
            <v>1.07883167012395E-4</v>
          </cell>
          <cell r="K2800">
            <v>1452</v>
          </cell>
          <cell r="L2800">
            <v>1426.8175285423099</v>
          </cell>
          <cell r="M2800">
            <v>628</v>
          </cell>
          <cell r="N2800">
            <v>0.13249776107673999</v>
          </cell>
          <cell r="O2800">
            <v>596</v>
          </cell>
          <cell r="P2800">
            <v>0.02</v>
          </cell>
          <cell r="Q2800">
            <v>2491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  <cell r="I2801">
            <v>32</v>
          </cell>
          <cell r="J2801">
            <v>4.4432463783455302E-5</v>
          </cell>
          <cell r="K2801">
            <v>3178</v>
          </cell>
          <cell r="L2801">
            <v>673.26468219848596</v>
          </cell>
          <cell r="M2801">
            <v>1041</v>
          </cell>
          <cell r="N2801">
            <v>4.7960074772233498E-2</v>
          </cell>
          <cell r="O2801">
            <v>1199</v>
          </cell>
          <cell r="P2801">
            <v>0.02</v>
          </cell>
          <cell r="Q2801">
            <v>2470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  <cell r="I2802">
            <v>64</v>
          </cell>
          <cell r="J2802">
            <v>4.2772253720136497E-5</v>
          </cell>
          <cell r="K2802">
            <v>3212</v>
          </cell>
          <cell r="L2802">
            <v>1.549292729392</v>
          </cell>
          <cell r="M2802">
            <v>2862</v>
          </cell>
          <cell r="N2802">
            <v>9.0863528286408706E-5</v>
          </cell>
          <cell r="O2802">
            <v>2879</v>
          </cell>
          <cell r="P2802">
            <v>0.05</v>
          </cell>
          <cell r="Q2802">
            <v>2007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  <cell r="I2803">
            <v>10</v>
          </cell>
          <cell r="J2803">
            <v>2.4548885085096102E-5</v>
          </cell>
          <cell r="K2803">
            <v>3500</v>
          </cell>
          <cell r="L2803">
            <v>6.61754614666209E-2</v>
          </cell>
          <cell r="M2803">
            <v>3176</v>
          </cell>
          <cell r="N2803">
            <v>1.6267480068139399E-6</v>
          </cell>
          <cell r="O2803">
            <v>3542</v>
          </cell>
          <cell r="P2803">
            <v>0.01</v>
          </cell>
          <cell r="Q2803">
            <v>2592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  <cell r="I2804">
            <v>54</v>
          </cell>
          <cell r="J2804">
            <v>1.9828845324809599E-5</v>
          </cell>
          <cell r="K2804">
            <v>3546</v>
          </cell>
          <cell r="L2804">
            <v>0.94688077992470499</v>
          </cell>
          <cell r="M2804">
            <v>2897</v>
          </cell>
          <cell r="N2804">
            <v>1.4644732320374899E-5</v>
          </cell>
          <cell r="O2804">
            <v>3012</v>
          </cell>
          <cell r="P2804">
            <v>0.02</v>
          </cell>
          <cell r="Q2804">
            <v>2519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  <cell r="I2805">
            <v>2</v>
          </cell>
          <cell r="J2805">
            <v>6.9020868977531696E-5</v>
          </cell>
          <cell r="K2805">
            <v>2507</v>
          </cell>
          <cell r="L2805">
            <v>6.6431229729116206E-2</v>
          </cell>
          <cell r="M2805">
            <v>3085</v>
          </cell>
          <cell r="N2805">
            <v>4.5851412031496402E-6</v>
          </cell>
          <cell r="O2805">
            <v>3289</v>
          </cell>
          <cell r="Q2805">
            <v>3514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  <cell r="I2806">
            <v>256</v>
          </cell>
          <cell r="J2806">
            <v>8.7499087410236598E-5</v>
          </cell>
          <cell r="K2806">
            <v>1999</v>
          </cell>
          <cell r="L2806">
            <v>11.303921259110201</v>
          </cell>
          <cell r="M2806">
            <v>2600</v>
          </cell>
          <cell r="N2806">
            <v>8.61752823082915E-4</v>
          </cell>
          <cell r="O2806">
            <v>2659</v>
          </cell>
          <cell r="P2806">
            <v>128.19999999999999</v>
          </cell>
          <cell r="Q2806">
            <v>8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  <cell r="I2807">
            <v>41</v>
          </cell>
          <cell r="J2807">
            <v>9.1788178633578303E-5</v>
          </cell>
          <cell r="K2807">
            <v>1851</v>
          </cell>
          <cell r="L2807">
            <v>39.494633861183303</v>
          </cell>
          <cell r="M2807">
            <v>2278</v>
          </cell>
          <cell r="N2807">
            <v>3.4151866712787099E-3</v>
          </cell>
          <cell r="O2807">
            <v>2301</v>
          </cell>
          <cell r="P2807">
            <v>37.82</v>
          </cell>
          <cell r="Q2807">
            <v>198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  <cell r="I2808">
            <v>114</v>
          </cell>
          <cell r="J2808">
            <v>8.3271857843021495E-5</v>
          </cell>
          <cell r="K2808">
            <v>2126</v>
          </cell>
          <cell r="L2808">
            <v>15.498137537599</v>
          </cell>
          <cell r="M2808">
            <v>2524</v>
          </cell>
          <cell r="N2808">
            <v>1.4706668764043901E-3</v>
          </cell>
          <cell r="O2808">
            <v>2563</v>
          </cell>
          <cell r="P2808">
            <v>50.63</v>
          </cell>
          <cell r="Q2808">
            <v>117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  <cell r="I2809">
            <v>50</v>
          </cell>
          <cell r="J2809">
            <v>6.3912091263773605E-5</v>
          </cell>
          <cell r="K2809">
            <v>2650</v>
          </cell>
          <cell r="L2809">
            <v>8.1497212655715199</v>
          </cell>
          <cell r="M2809">
            <v>2666</v>
          </cell>
          <cell r="N2809">
            <v>3.8233483449984001E-4</v>
          </cell>
          <cell r="O2809">
            <v>2768</v>
          </cell>
          <cell r="P2809">
            <v>0.11</v>
          </cell>
          <cell r="Q2809">
            <v>1438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  <cell r="I2810">
            <v>49</v>
          </cell>
          <cell r="J2810">
            <v>8.42466773936697E-5</v>
          </cell>
          <cell r="K2810">
            <v>2084</v>
          </cell>
          <cell r="L2810">
            <v>16.561384092346099</v>
          </cell>
          <cell r="M2810">
            <v>2507</v>
          </cell>
          <cell r="N2810">
            <v>1.0652615616657301E-3</v>
          </cell>
          <cell r="O2810">
            <v>2620</v>
          </cell>
          <cell r="P2810">
            <v>28.19</v>
          </cell>
          <cell r="Q2810">
            <v>252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  <cell r="I2811">
            <v>31</v>
          </cell>
          <cell r="J2811">
            <v>1.00645546838002E-4</v>
          </cell>
          <cell r="K2811">
            <v>1632</v>
          </cell>
          <cell r="L2811">
            <v>5.4343335940477502</v>
          </cell>
          <cell r="M2811">
            <v>2732</v>
          </cell>
          <cell r="N2811">
            <v>1.2902751868388699E-3</v>
          </cell>
          <cell r="O2811">
            <v>2584</v>
          </cell>
          <cell r="P2811">
            <v>33.770000000000003</v>
          </cell>
          <cell r="Q2811">
            <v>219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  <cell r="I2812">
            <v>12</v>
          </cell>
          <cell r="J2812">
            <v>7.5140100004015596E-5</v>
          </cell>
          <cell r="K2812">
            <v>2329</v>
          </cell>
          <cell r="L2812">
            <v>13.933511850076</v>
          </cell>
          <cell r="M2812">
            <v>2551</v>
          </cell>
          <cell r="N2812">
            <v>9.7445596453137702E-4</v>
          </cell>
          <cell r="O2812">
            <v>2639</v>
          </cell>
          <cell r="P2812">
            <v>29.37</v>
          </cell>
          <cell r="Q2812">
            <v>241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  <cell r="I2813">
            <v>58</v>
          </cell>
          <cell r="J2813">
            <v>4.5597987594770798E-5</v>
          </cell>
          <cell r="K2813">
            <v>3151</v>
          </cell>
          <cell r="L2813">
            <v>102.326341542062</v>
          </cell>
          <cell r="M2813">
            <v>1944</v>
          </cell>
          <cell r="N2813">
            <v>5.4811887772575297E-3</v>
          </cell>
          <cell r="O2813">
            <v>2183</v>
          </cell>
          <cell r="Q2813">
            <v>3231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  <cell r="I2814">
            <v>10</v>
          </cell>
          <cell r="J2814">
            <v>8.4256240976780306E-5</v>
          </cell>
          <cell r="K2814">
            <v>2083</v>
          </cell>
          <cell r="L2814">
            <v>361.866431263089</v>
          </cell>
          <cell r="M2814">
            <v>1350</v>
          </cell>
          <cell r="N2814">
            <v>3.4260184079864503E-2</v>
          </cell>
          <cell r="O2814">
            <v>1383</v>
          </cell>
          <cell r="Q2814">
            <v>3534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  <cell r="I2815">
            <v>35</v>
          </cell>
          <cell r="J2815">
            <v>2.89701580241495E-5</v>
          </cell>
          <cell r="K2815">
            <v>3441</v>
          </cell>
          <cell r="L2815">
            <v>263.79530698742099</v>
          </cell>
          <cell r="M2815">
            <v>1512</v>
          </cell>
          <cell r="N2815">
            <v>1.2428255873760501E-2</v>
          </cell>
          <cell r="O2815">
            <v>1868</v>
          </cell>
          <cell r="P2815">
            <v>0.01</v>
          </cell>
          <cell r="Q2815">
            <v>2590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  <cell r="I2816">
            <v>39</v>
          </cell>
          <cell r="J2816">
            <v>7.1263628528984703E-5</v>
          </cell>
          <cell r="K2816">
            <v>2439</v>
          </cell>
          <cell r="L2816">
            <v>2286.9555101526398</v>
          </cell>
          <cell r="M2816">
            <v>387</v>
          </cell>
          <cell r="N2816">
            <v>0.17016403022701501</v>
          </cell>
          <cell r="O2816">
            <v>435</v>
          </cell>
          <cell r="Q2816">
            <v>2797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  <cell r="I2817">
            <v>18</v>
          </cell>
          <cell r="J2817">
            <v>5.2199786801389103E-5</v>
          </cell>
          <cell r="K2817">
            <v>2987</v>
          </cell>
          <cell r="L2817">
            <v>1215.04433481602</v>
          </cell>
          <cell r="M2817">
            <v>723</v>
          </cell>
          <cell r="N2817">
            <v>6.8262630259983595E-2</v>
          </cell>
          <cell r="O2817">
            <v>993</v>
          </cell>
          <cell r="Q2817">
            <v>2864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  <cell r="I2818">
            <v>49</v>
          </cell>
          <cell r="J2818">
            <v>7.8060152494193306E-5</v>
          </cell>
          <cell r="K2818">
            <v>2258</v>
          </cell>
          <cell r="L2818">
            <v>321.36727079445001</v>
          </cell>
          <cell r="M2818">
            <v>1413</v>
          </cell>
          <cell r="N2818">
            <v>4.7020846822431399E-2</v>
          </cell>
          <cell r="O2818">
            <v>1211</v>
          </cell>
          <cell r="Q2818">
            <v>2753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  <cell r="I2819">
            <v>474</v>
          </cell>
          <cell r="J2819">
            <v>6.1067421142497804E-5</v>
          </cell>
          <cell r="K2819">
            <v>2746</v>
          </cell>
          <cell r="L2819">
            <v>187.018797510279</v>
          </cell>
          <cell r="M2819">
            <v>1668</v>
          </cell>
          <cell r="N2819">
            <v>1.43580386035786E-2</v>
          </cell>
          <cell r="O2819">
            <v>1806</v>
          </cell>
          <cell r="P2819">
            <v>0.2</v>
          </cell>
          <cell r="Q2819">
            <v>1160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  <cell r="I2820">
            <v>6</v>
          </cell>
          <cell r="J2820">
            <v>3.2276452505660303E-5</v>
          </cell>
          <cell r="K2820">
            <v>3397</v>
          </cell>
          <cell r="L2820">
            <v>1470.0727282017399</v>
          </cell>
          <cell r="M2820">
            <v>606</v>
          </cell>
          <cell r="N2820">
            <v>2.3645830103695299E-2</v>
          </cell>
          <cell r="O2820">
            <v>1584</v>
          </cell>
          <cell r="Q2820">
            <v>3592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  <cell r="I2821">
            <v>22</v>
          </cell>
          <cell r="J2821">
            <v>2.7605435077150801E-5</v>
          </cell>
          <cell r="K2821">
            <v>3464</v>
          </cell>
          <cell r="L2821">
            <v>1880.7412716746301</v>
          </cell>
          <cell r="M2821">
            <v>480</v>
          </cell>
          <cell r="N2821">
            <v>4.2194203059798499E-2</v>
          </cell>
          <cell r="O2821">
            <v>1273</v>
          </cell>
          <cell r="Q2821">
            <v>3414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  <cell r="I2822">
            <v>9</v>
          </cell>
          <cell r="J2822">
            <v>2.0676441787751699E-5</v>
          </cell>
          <cell r="K2822">
            <v>3537</v>
          </cell>
          <cell r="L2822">
            <v>6.5289758973651399E-2</v>
          </cell>
          <cell r="M2822">
            <v>3465</v>
          </cell>
          <cell r="N2822">
            <v>1.3509046024377299E-6</v>
          </cell>
          <cell r="O2822">
            <v>3560</v>
          </cell>
          <cell r="Q2822">
            <v>3319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  <cell r="I2823">
            <v>53</v>
          </cell>
          <cell r="J2823">
            <v>7.2377380367367298E-5</v>
          </cell>
          <cell r="K2823">
            <v>2406</v>
          </cell>
          <cell r="L2823">
            <v>6.6310690961918703E-2</v>
          </cell>
          <cell r="M2823">
            <v>3146</v>
          </cell>
          <cell r="N2823">
            <v>4.79950140782397E-6</v>
          </cell>
          <cell r="O2823">
            <v>3276</v>
          </cell>
          <cell r="Q2823">
            <v>2711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  <cell r="I2824">
            <v>3</v>
          </cell>
          <cell r="J2824">
            <v>4.3672857221584601E-5</v>
          </cell>
          <cell r="K2824">
            <v>3196</v>
          </cell>
          <cell r="L2824">
            <v>6.5575296680132497E-2</v>
          </cell>
          <cell r="M2824">
            <v>3350</v>
          </cell>
          <cell r="N2824">
            <v>2.86538836348312E-6</v>
          </cell>
          <cell r="O2824">
            <v>3428</v>
          </cell>
          <cell r="Q2824">
            <v>3223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  <cell r="I2825">
            <v>6</v>
          </cell>
          <cell r="J2825">
            <v>2.17235895737151E-5</v>
          </cell>
          <cell r="K2825">
            <v>3524</v>
          </cell>
          <cell r="L2825">
            <v>6.5146990120410905E-2</v>
          </cell>
          <cell r="M2825">
            <v>3623</v>
          </cell>
          <cell r="N2825">
            <v>1.41522647533868E-6</v>
          </cell>
          <cell r="O2825">
            <v>3554</v>
          </cell>
          <cell r="Q2825">
            <v>3272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  <cell r="I2826">
            <v>51</v>
          </cell>
          <cell r="J2826">
            <v>2.6423073475396199E-5</v>
          </cell>
          <cell r="K2826">
            <v>3482</v>
          </cell>
          <cell r="L2826">
            <v>6.5146990120410905E-2</v>
          </cell>
          <cell r="M2826">
            <v>3618</v>
          </cell>
          <cell r="N2826">
            <v>1.72138370665253E-6</v>
          </cell>
          <cell r="O2826">
            <v>3535</v>
          </cell>
          <cell r="P2826">
            <v>7.0000000000000007E-2</v>
          </cell>
          <cell r="Q2826">
            <v>1762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  <cell r="I2827">
            <v>10</v>
          </cell>
          <cell r="J2827">
            <v>6.2904355763748694E-5</v>
          </cell>
          <cell r="K2827">
            <v>2685</v>
          </cell>
          <cell r="L2827">
            <v>6.63034178316593E-2</v>
          </cell>
          <cell r="M2827">
            <v>3147</v>
          </cell>
          <cell r="N2827">
            <v>4.1762509014197504E-6</v>
          </cell>
          <cell r="O2827">
            <v>3322</v>
          </cell>
          <cell r="P2827">
            <v>0.03</v>
          </cell>
          <cell r="Q2827">
            <v>2369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  <cell r="I2828">
            <v>6</v>
          </cell>
          <cell r="J2828">
            <v>1.1637715457861E-4</v>
          </cell>
          <cell r="K2828">
            <v>1261</v>
          </cell>
          <cell r="L2828">
            <v>6.6431909799575806E-2</v>
          </cell>
          <cell r="M2828">
            <v>2967</v>
          </cell>
          <cell r="N2828">
            <v>7.7311566356975097E-6</v>
          </cell>
          <cell r="O2828">
            <v>3132</v>
          </cell>
          <cell r="P2828">
            <v>0.05</v>
          </cell>
          <cell r="Q2828">
            <v>2048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  <cell r="I2829">
            <v>24</v>
          </cell>
          <cell r="J2829">
            <v>4.0918925625040398E-5</v>
          </cell>
          <cell r="K2829">
            <v>3247</v>
          </cell>
          <cell r="L2829">
            <v>6.5682373320062895E-2</v>
          </cell>
          <cell r="M2829">
            <v>3315</v>
          </cell>
          <cell r="N2829">
            <v>2.69804381718944E-6</v>
          </cell>
          <cell r="O2829">
            <v>3440</v>
          </cell>
          <cell r="P2829">
            <v>0.05</v>
          </cell>
          <cell r="Q2829">
            <v>2041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  <cell r="I2830">
            <v>61</v>
          </cell>
          <cell r="J2830">
            <v>3.51852453259825E-5</v>
          </cell>
          <cell r="K2830">
            <v>3347</v>
          </cell>
          <cell r="L2830">
            <v>6.5736789317404606E-2</v>
          </cell>
          <cell r="M2830">
            <v>3298</v>
          </cell>
          <cell r="N2830">
            <v>2.3217980226124402E-6</v>
          </cell>
          <cell r="O2830">
            <v>3478</v>
          </cell>
          <cell r="P2830">
            <v>0.04</v>
          </cell>
          <cell r="Q2830">
            <v>2219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  <cell r="I2831">
            <v>35</v>
          </cell>
          <cell r="J2831">
            <v>6.7999438274015194E-5</v>
          </cell>
          <cell r="K2831">
            <v>2536</v>
          </cell>
          <cell r="L2831">
            <v>6.6101501882076197E-2</v>
          </cell>
          <cell r="M2831">
            <v>3198</v>
          </cell>
          <cell r="N2831">
            <v>4.5083800357828698E-6</v>
          </cell>
          <cell r="O2831">
            <v>3297</v>
          </cell>
          <cell r="P2831">
            <v>7.0000000000000007E-2</v>
          </cell>
          <cell r="Q2831">
            <v>1712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  <cell r="I2832">
            <v>1</v>
          </cell>
          <cell r="J2832">
            <v>9.1221409093122902E-5</v>
          </cell>
          <cell r="K2832">
            <v>1871</v>
          </cell>
          <cell r="L2832">
            <v>6.6431909799575806E-2</v>
          </cell>
          <cell r="M2832">
            <v>2958</v>
          </cell>
          <cell r="N2832">
            <v>6.0600124206645399E-6</v>
          </cell>
          <cell r="O2832">
            <v>3204</v>
          </cell>
          <cell r="P2832">
            <v>0.06</v>
          </cell>
          <cell r="Q2832">
            <v>1869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  <cell r="I2833">
            <v>65</v>
          </cell>
          <cell r="J2833">
            <v>1.11576293476481E-4</v>
          </cell>
          <cell r="K2833">
            <v>1380</v>
          </cell>
          <cell r="L2833">
            <v>6.6333069824255395E-2</v>
          </cell>
          <cell r="M2833">
            <v>3139</v>
          </cell>
          <cell r="N2833">
            <v>7.4082005198422899E-6</v>
          </cell>
          <cell r="O2833">
            <v>3150</v>
          </cell>
          <cell r="P2833">
            <v>0.1</v>
          </cell>
          <cell r="Q2833">
            <v>1459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  <cell r="I2834">
            <v>133</v>
          </cell>
          <cell r="J2834">
            <v>7.3547546295107694E-5</v>
          </cell>
          <cell r="K2834">
            <v>2380</v>
          </cell>
          <cell r="L2834">
            <v>3652.15285716065</v>
          </cell>
          <cell r="M2834">
            <v>186</v>
          </cell>
          <cell r="N2834">
            <v>0.28179082814797901</v>
          </cell>
          <cell r="O2834">
            <v>154</v>
          </cell>
          <cell r="P2834">
            <v>0.06</v>
          </cell>
          <cell r="Q2834">
            <v>1810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  <cell r="I2835">
            <v>44</v>
          </cell>
          <cell r="J2835">
            <v>6.6096308108337101E-5</v>
          </cell>
          <cell r="K2835">
            <v>2586</v>
          </cell>
          <cell r="L2835">
            <v>1923.69328518262</v>
          </cell>
          <cell r="M2835">
            <v>467</v>
          </cell>
          <cell r="N2835">
            <v>0.11682435330996301</v>
          </cell>
          <cell r="O2835">
            <v>664</v>
          </cell>
          <cell r="P2835">
            <v>0.05</v>
          </cell>
          <cell r="Q2835">
            <v>1989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  <cell r="I2836">
            <v>589</v>
          </cell>
          <cell r="J2836">
            <v>7.60855014213563E-5</v>
          </cell>
          <cell r="K2836">
            <v>2305</v>
          </cell>
          <cell r="L2836">
            <v>3828.84657637494</v>
          </cell>
          <cell r="M2836">
            <v>165</v>
          </cell>
          <cell r="N2836">
            <v>0.255968655922723</v>
          </cell>
          <cell r="O2836">
            <v>204</v>
          </cell>
          <cell r="P2836">
            <v>0.64</v>
          </cell>
          <cell r="Q2836">
            <v>828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  <cell r="I2837">
            <v>88</v>
          </cell>
          <cell r="J2837">
            <v>1.0713211320927999E-4</v>
          </cell>
          <cell r="K2837">
            <v>1470</v>
          </cell>
          <cell r="L2837">
            <v>66.765220433938694</v>
          </cell>
          <cell r="M2837">
            <v>2110</v>
          </cell>
          <cell r="N2837">
            <v>4.6983866036038801E-3</v>
          </cell>
          <cell r="O2837">
            <v>2221</v>
          </cell>
          <cell r="Q2837">
            <v>2733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  <cell r="I2838">
            <v>80</v>
          </cell>
          <cell r="J2838">
            <v>8.7940358705389707E-5</v>
          </cell>
          <cell r="K2838">
            <v>1984</v>
          </cell>
          <cell r="L2838">
            <v>356.77735567240597</v>
          </cell>
          <cell r="M2838">
            <v>1359</v>
          </cell>
          <cell r="N2838">
            <v>1.8079370751319601E-2</v>
          </cell>
          <cell r="O2838">
            <v>1704</v>
          </cell>
          <cell r="P2838">
            <v>0.23</v>
          </cell>
          <cell r="Q2838">
            <v>1117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  <cell r="I2839">
            <v>23</v>
          </cell>
          <cell r="J2839">
            <v>1.2224973366043999E-4</v>
          </cell>
          <cell r="K2839">
            <v>1143</v>
          </cell>
          <cell r="L2839">
            <v>225.31441087877599</v>
          </cell>
          <cell r="M2839">
            <v>1595</v>
          </cell>
          <cell r="N2839">
            <v>1.94634841819336E-2</v>
          </cell>
          <cell r="O2839">
            <v>1680</v>
          </cell>
          <cell r="P2839">
            <v>0.23</v>
          </cell>
          <cell r="Q2839">
            <v>1111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  <cell r="I2840">
            <v>97</v>
          </cell>
          <cell r="J2840">
            <v>1.13233826099174E-4</v>
          </cell>
          <cell r="K2840">
            <v>1340</v>
          </cell>
          <cell r="L2840">
            <v>789.93494065574703</v>
          </cell>
          <cell r="M2840">
            <v>952</v>
          </cell>
          <cell r="N2840">
            <v>7.3847727736367802E-2</v>
          </cell>
          <cell r="O2840">
            <v>946</v>
          </cell>
          <cell r="P2840">
            <v>0.18</v>
          </cell>
          <cell r="Q2840">
            <v>1203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  <cell r="I2841">
            <v>54</v>
          </cell>
          <cell r="J2841">
            <v>4.0591291336859901E-5</v>
          </cell>
          <cell r="K2841">
            <v>3256</v>
          </cell>
          <cell r="L2841">
            <v>137.80490657476801</v>
          </cell>
          <cell r="M2841">
            <v>1819</v>
          </cell>
          <cell r="N2841">
            <v>5.2247645632661401E-3</v>
          </cell>
          <cell r="O2841">
            <v>2196</v>
          </cell>
          <cell r="Q2841">
            <v>3217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  <cell r="I2842">
            <v>204</v>
          </cell>
          <cell r="J2842">
            <v>8.9143551513819202E-5</v>
          </cell>
          <cell r="K2842">
            <v>1942</v>
          </cell>
          <cell r="L2842">
            <v>1331.17633345237</v>
          </cell>
          <cell r="M2842">
            <v>667</v>
          </cell>
          <cell r="N2842">
            <v>8.9217731025452301E-2</v>
          </cell>
          <cell r="O2842">
            <v>829</v>
          </cell>
          <cell r="P2842">
            <v>0.33</v>
          </cell>
          <cell r="Q2842">
            <v>989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  <cell r="I2843">
            <v>294</v>
          </cell>
          <cell r="J2843">
            <v>9.5334283816221304E-5</v>
          </cell>
          <cell r="K2843">
            <v>1751</v>
          </cell>
          <cell r="L2843">
            <v>1012.98717824141</v>
          </cell>
          <cell r="M2843">
            <v>821</v>
          </cell>
          <cell r="N2843">
            <v>8.6354017316402201E-2</v>
          </cell>
          <cell r="O2843">
            <v>849</v>
          </cell>
          <cell r="P2843">
            <v>0.47</v>
          </cell>
          <cell r="Q2843">
            <v>909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  <cell r="I2844">
            <v>108</v>
          </cell>
          <cell r="J2844">
            <v>6.4311576192334596E-5</v>
          </cell>
          <cell r="K2844">
            <v>2634</v>
          </cell>
          <cell r="L2844">
            <v>1215.4291133305201</v>
          </cell>
          <cell r="M2844">
            <v>722</v>
          </cell>
          <cell r="N2844">
            <v>7.7053419503187101E-2</v>
          </cell>
          <cell r="O2844">
            <v>927</v>
          </cell>
          <cell r="Q2844">
            <v>3015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  <cell r="I2845">
            <v>147</v>
          </cell>
          <cell r="J2845">
            <v>6.3720030782279605E-5</v>
          </cell>
          <cell r="K2845">
            <v>2656</v>
          </cell>
          <cell r="L2845">
            <v>753.81771880205702</v>
          </cell>
          <cell r="M2845">
            <v>971</v>
          </cell>
          <cell r="N2845">
            <v>4.8735035546491501E-2</v>
          </cell>
          <cell r="O2845">
            <v>1189</v>
          </cell>
          <cell r="P2845">
            <v>0.05</v>
          </cell>
          <cell r="Q2845">
            <v>2037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  <cell r="I2846">
            <v>140</v>
          </cell>
          <cell r="J2846">
            <v>4.2612135487831801E-5</v>
          </cell>
          <cell r="K2846">
            <v>3215</v>
          </cell>
          <cell r="L2846">
            <v>236.234168339946</v>
          </cell>
          <cell r="M2846">
            <v>1577</v>
          </cell>
          <cell r="N2846">
            <v>8.8999448875251193E-3</v>
          </cell>
          <cell r="O2846">
            <v>2007</v>
          </cell>
          <cell r="P2846">
            <v>0.18</v>
          </cell>
          <cell r="Q2846">
            <v>1202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  <cell r="I2847">
            <v>86</v>
          </cell>
          <cell r="J2847">
            <v>3.4698073773671598E-5</v>
          </cell>
          <cell r="K2847">
            <v>3356</v>
          </cell>
          <cell r="L2847">
            <v>6.6431909799575806E-2</v>
          </cell>
          <cell r="M2847">
            <v>2957</v>
          </cell>
          <cell r="N2847">
            <v>2.3050593071515698E-6</v>
          </cell>
          <cell r="O2847">
            <v>3480</v>
          </cell>
          <cell r="Q2847">
            <v>2818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  <cell r="I2848">
            <v>16</v>
          </cell>
          <cell r="J2848">
            <v>7.8299651054943999E-6</v>
          </cell>
          <cell r="K2848">
            <v>3620</v>
          </cell>
          <cell r="L2848">
            <v>6.5307605080306502E-2</v>
          </cell>
          <cell r="M2848">
            <v>3461</v>
          </cell>
          <cell r="N2848">
            <v>5.1357995653677301E-7</v>
          </cell>
          <cell r="O2848">
            <v>3622</v>
          </cell>
          <cell r="P2848">
            <v>0.13</v>
          </cell>
          <cell r="Q2848">
            <v>1341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  <cell r="I2849">
            <v>56</v>
          </cell>
          <cell r="J2849">
            <v>5.0879362585679402E-5</v>
          </cell>
          <cell r="K2849">
            <v>3018</v>
          </cell>
          <cell r="L2849">
            <v>6.6431909799575806E-2</v>
          </cell>
          <cell r="M2849">
            <v>2959</v>
          </cell>
          <cell r="N2849">
            <v>3.3800132259517599E-6</v>
          </cell>
          <cell r="O2849">
            <v>3378</v>
          </cell>
          <cell r="P2849">
            <v>0.15</v>
          </cell>
          <cell r="Q2849">
            <v>1294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  <cell r="I2850">
            <v>14</v>
          </cell>
          <cell r="J2850">
            <v>7.7666451748622601E-6</v>
          </cell>
          <cell r="K2850">
            <v>3623</v>
          </cell>
          <cell r="L2850">
            <v>6.6064789891242898E-2</v>
          </cell>
          <cell r="M2850">
            <v>3205</v>
          </cell>
          <cell r="N2850">
            <v>5.1364209005014101E-7</v>
          </cell>
          <cell r="O2850">
            <v>3621</v>
          </cell>
          <cell r="P2850">
            <v>0.04</v>
          </cell>
          <cell r="Q2850">
            <v>2148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  <cell r="I2851">
            <v>29</v>
          </cell>
          <cell r="J2851">
            <v>6.9026247478302904E-6</v>
          </cell>
          <cell r="K2851">
            <v>3629</v>
          </cell>
          <cell r="L2851">
            <v>6.5590065871847E-2</v>
          </cell>
          <cell r="M2851">
            <v>3336</v>
          </cell>
          <cell r="N2851">
            <v>4.52890348080723E-7</v>
          </cell>
          <cell r="O2851">
            <v>3629</v>
          </cell>
          <cell r="Q2851">
            <v>2862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  <cell r="I2852">
            <v>23</v>
          </cell>
          <cell r="J2852">
            <v>8.4177656350695305E-6</v>
          </cell>
          <cell r="K2852">
            <v>3618</v>
          </cell>
          <cell r="L2852">
            <v>6.5482186558453906E-2</v>
          </cell>
          <cell r="M2852">
            <v>3377</v>
          </cell>
          <cell r="N2852">
            <v>5.50977433206483E-7</v>
          </cell>
          <cell r="O2852">
            <v>3619</v>
          </cell>
          <cell r="Q2852">
            <v>2821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  <cell r="I2853">
            <v>5</v>
          </cell>
          <cell r="J2853">
            <v>5.5782402341719703E-5</v>
          </cell>
          <cell r="K2853">
            <v>2895</v>
          </cell>
          <cell r="L2853">
            <v>104.602354985475</v>
          </cell>
          <cell r="M2853">
            <v>1930</v>
          </cell>
          <cell r="N2853">
            <v>6.0671207332353202E-3</v>
          </cell>
          <cell r="O2853">
            <v>2151</v>
          </cell>
          <cell r="Q2853">
            <v>3538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  <cell r="I2854">
            <v>134</v>
          </cell>
          <cell r="J2854">
            <v>1.6172673474642499E-5</v>
          </cell>
          <cell r="K2854">
            <v>3577</v>
          </cell>
          <cell r="L2854">
            <v>6.5722327290186205E-2</v>
          </cell>
          <cell r="M2854">
            <v>3303</v>
          </cell>
          <cell r="N2854">
            <v>1.0693366971263899E-6</v>
          </cell>
          <cell r="O2854">
            <v>3586</v>
          </cell>
          <cell r="P2854">
            <v>0.06</v>
          </cell>
          <cell r="Q2854">
            <v>1868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  <cell r="I2855">
            <v>62</v>
          </cell>
          <cell r="J2855">
            <v>9.0188508352184699E-6</v>
          </cell>
          <cell r="K2855">
            <v>3615</v>
          </cell>
          <cell r="L2855">
            <v>1.98114871654299</v>
          </cell>
          <cell r="M2855">
            <v>2844</v>
          </cell>
          <cell r="N2855">
            <v>1.2274404528526701E-4</v>
          </cell>
          <cell r="O2855">
            <v>2863</v>
          </cell>
          <cell r="P2855">
            <v>0.04</v>
          </cell>
          <cell r="Q2855">
            <v>2154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  <cell r="I2856">
            <v>66</v>
          </cell>
          <cell r="J2856">
            <v>1.16535625583117E-5</v>
          </cell>
          <cell r="K2856">
            <v>3610</v>
          </cell>
          <cell r="L2856">
            <v>6.5789449959993307E-2</v>
          </cell>
          <cell r="M2856">
            <v>3280</v>
          </cell>
          <cell r="N2856">
            <v>7.6918845379565597E-7</v>
          </cell>
          <cell r="O2856">
            <v>3613</v>
          </cell>
          <cell r="P2856">
            <v>0.06</v>
          </cell>
          <cell r="Q2856">
            <v>1782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  <cell r="I2857">
            <v>67</v>
          </cell>
          <cell r="J2857">
            <v>5.4634677833179897E-5</v>
          </cell>
          <cell r="K2857">
            <v>2929</v>
          </cell>
          <cell r="L2857">
            <v>67.495977455333104</v>
          </cell>
          <cell r="M2857">
            <v>2105</v>
          </cell>
          <cell r="N2857">
            <v>6.1552148689414301E-3</v>
          </cell>
          <cell r="O2857">
            <v>2146</v>
          </cell>
          <cell r="Q2857">
            <v>2731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  <cell r="I2858">
            <v>75</v>
          </cell>
          <cell r="J2858">
            <v>4.95670451712342E-5</v>
          </cell>
          <cell r="K2858">
            <v>3048</v>
          </cell>
          <cell r="L2858">
            <v>502.09651451915499</v>
          </cell>
          <cell r="M2858">
            <v>1196</v>
          </cell>
          <cell r="N2858">
            <v>2.87419461554222E-2</v>
          </cell>
          <cell r="O2858">
            <v>1486</v>
          </cell>
          <cell r="P2858">
            <v>0.7</v>
          </cell>
          <cell r="Q2858">
            <v>805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  <cell r="I2859">
            <v>127</v>
          </cell>
          <cell r="J2859">
            <v>8.4110257099382493E-5</v>
          </cell>
          <cell r="K2859">
            <v>2090</v>
          </cell>
          <cell r="L2859">
            <v>399.92299638864398</v>
          </cell>
          <cell r="M2859">
            <v>1297</v>
          </cell>
          <cell r="N2859">
            <v>2.7413729307561901E-2</v>
          </cell>
          <cell r="O2859">
            <v>1506</v>
          </cell>
          <cell r="P2859">
            <v>0.24</v>
          </cell>
          <cell r="Q2859">
            <v>1100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  <cell r="I2860">
            <v>6</v>
          </cell>
          <cell r="J2860">
            <v>4.5209846575744403E-5</v>
          </cell>
          <cell r="K2860">
            <v>3156</v>
          </cell>
          <cell r="L2860">
            <v>2033.00305175781</v>
          </cell>
          <cell r="M2860">
            <v>451</v>
          </cell>
          <cell r="N2860">
            <v>8.7346462969671301E-2</v>
          </cell>
          <cell r="O2860">
            <v>843</v>
          </cell>
          <cell r="Q2860">
            <v>2972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  <cell r="I2861">
            <v>5</v>
          </cell>
          <cell r="J2861">
            <v>5.61150160137913E-5</v>
          </cell>
          <cell r="K2861">
            <v>2883</v>
          </cell>
          <cell r="L2861">
            <v>139.42521778345099</v>
          </cell>
          <cell r="M2861">
            <v>1811</v>
          </cell>
          <cell r="N2861">
            <v>8.8376586573301694E-3</v>
          </cell>
          <cell r="O2861">
            <v>2012</v>
          </cell>
          <cell r="Q2861">
            <v>3206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  <cell r="I2862">
            <v>30</v>
          </cell>
          <cell r="J2862">
            <v>4.6337042931554599E-5</v>
          </cell>
          <cell r="K2862">
            <v>3129</v>
          </cell>
          <cell r="L2862">
            <v>233.21796360264199</v>
          </cell>
          <cell r="M2862">
            <v>1579</v>
          </cell>
          <cell r="N2862">
            <v>1.71746558948958E-2</v>
          </cell>
          <cell r="O2862">
            <v>1734</v>
          </cell>
          <cell r="P2862">
            <v>7.0000000000000007E-2</v>
          </cell>
          <cell r="Q2862">
            <v>1768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  <cell r="I2863">
            <v>53</v>
          </cell>
          <cell r="J2863">
            <v>4.9985634520779503E-5</v>
          </cell>
          <cell r="K2863">
            <v>3037</v>
          </cell>
          <cell r="L2863">
            <v>2588.04956392437</v>
          </cell>
          <cell r="M2863">
            <v>334</v>
          </cell>
          <cell r="N2863">
            <v>0.121395198631343</v>
          </cell>
          <cell r="O2863">
            <v>639</v>
          </cell>
          <cell r="Q2863">
            <v>3364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  <cell r="I2864">
            <v>2</v>
          </cell>
          <cell r="J2864">
            <v>1.1045860446756701E-5</v>
          </cell>
          <cell r="K2864">
            <v>3611</v>
          </cell>
          <cell r="L2864">
            <v>6.5789449959993307E-2</v>
          </cell>
          <cell r="M2864">
            <v>3281</v>
          </cell>
          <cell r="N2864">
            <v>7.2793524331525105E-7</v>
          </cell>
          <cell r="O2864">
            <v>3614</v>
          </cell>
          <cell r="Q2864">
            <v>3198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  <cell r="I2865">
            <v>2</v>
          </cell>
          <cell r="J2865">
            <v>9.4733117293799296E-5</v>
          </cell>
          <cell r="K2865">
            <v>1772</v>
          </cell>
          <cell r="L2865">
            <v>2195.1828002929601</v>
          </cell>
          <cell r="M2865">
            <v>403</v>
          </cell>
          <cell r="N2865">
            <v>0.18298581740425701</v>
          </cell>
          <cell r="O2865">
            <v>391</v>
          </cell>
          <cell r="Q2865">
            <v>3633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  <cell r="I2866">
            <v>123</v>
          </cell>
          <cell r="J2866">
            <v>6.00496733236692E-5</v>
          </cell>
          <cell r="K2866">
            <v>2772</v>
          </cell>
          <cell r="L2866">
            <v>2518.11166991656</v>
          </cell>
          <cell r="M2866">
            <v>341</v>
          </cell>
          <cell r="N2866">
            <v>0.150765142824173</v>
          </cell>
          <cell r="O2866">
            <v>514</v>
          </cell>
          <cell r="P2866">
            <v>5.29</v>
          </cell>
          <cell r="Q2866">
            <v>491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  <cell r="I2867">
            <v>12</v>
          </cell>
          <cell r="J2867">
            <v>8.3455315992371897E-5</v>
          </cell>
          <cell r="K2867">
            <v>2118</v>
          </cell>
          <cell r="L2867">
            <v>1431.4243882757901</v>
          </cell>
          <cell r="M2867">
            <v>623</v>
          </cell>
          <cell r="N2867">
            <v>0.100292917903754</v>
          </cell>
          <cell r="O2867">
            <v>763</v>
          </cell>
          <cell r="Q2867">
            <v>3546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  <cell r="I2868">
            <v>68</v>
          </cell>
          <cell r="J2868">
            <v>1.11278548776199E-4</v>
          </cell>
          <cell r="K2868">
            <v>1389</v>
          </cell>
          <cell r="L2868">
            <v>204.948924482416</v>
          </cell>
          <cell r="M2868">
            <v>1629</v>
          </cell>
          <cell r="N2868">
            <v>2.7594245718522901E-2</v>
          </cell>
          <cell r="O2868">
            <v>1503</v>
          </cell>
          <cell r="P2868">
            <v>0.03</v>
          </cell>
          <cell r="Q2868">
            <v>2305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  <cell r="I2869">
            <v>174</v>
          </cell>
          <cell r="J2869">
            <v>7.4918483116415705E-5</v>
          </cell>
          <cell r="K2869">
            <v>2332</v>
          </cell>
          <cell r="L2869">
            <v>326.04953077795102</v>
          </cell>
          <cell r="M2869">
            <v>1404</v>
          </cell>
          <cell r="N2869">
            <v>2.75719621303172E-2</v>
          </cell>
          <cell r="O2869">
            <v>1504</v>
          </cell>
          <cell r="P2869">
            <v>0.06</v>
          </cell>
          <cell r="Q2869">
            <v>1792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  <cell r="I2870">
            <v>107</v>
          </cell>
          <cell r="J2870">
            <v>1.2846631466983E-4</v>
          </cell>
          <cell r="K2870">
            <v>1039</v>
          </cell>
          <cell r="L2870">
            <v>957.56571421639899</v>
          </cell>
          <cell r="M2870">
            <v>855</v>
          </cell>
          <cell r="N2870">
            <v>0.125976751779145</v>
          </cell>
          <cell r="O2870">
            <v>621</v>
          </cell>
          <cell r="Q2870">
            <v>3314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  <cell r="I2871">
            <v>2</v>
          </cell>
          <cell r="J2871">
            <v>1.31601067550946E-4</v>
          </cell>
          <cell r="K2871">
            <v>988</v>
          </cell>
          <cell r="L2871">
            <v>1237.86330413818</v>
          </cell>
          <cell r="M2871">
            <v>707</v>
          </cell>
          <cell r="N2871">
            <v>4.76568867677696E-2</v>
          </cell>
          <cell r="O2871">
            <v>1202</v>
          </cell>
          <cell r="Q2871">
            <v>3631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  <cell r="I2872">
            <v>17</v>
          </cell>
          <cell r="J2872">
            <v>6.1973796960046402E-5</v>
          </cell>
          <cell r="K2872">
            <v>2721</v>
          </cell>
          <cell r="L2872">
            <v>2050.5491683421701</v>
          </cell>
          <cell r="M2872">
            <v>444</v>
          </cell>
          <cell r="N2872">
            <v>0.117314890173345</v>
          </cell>
          <cell r="O2872">
            <v>662</v>
          </cell>
          <cell r="Q2872">
            <v>3452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  <cell r="I2873">
            <v>52</v>
          </cell>
          <cell r="J2873">
            <v>4.6114632912612401E-5</v>
          </cell>
          <cell r="K2873">
            <v>3136</v>
          </cell>
          <cell r="L2873">
            <v>911.21885299115104</v>
          </cell>
          <cell r="M2873">
            <v>880</v>
          </cell>
          <cell r="N2873">
            <v>4.3525637179221199E-2</v>
          </cell>
          <cell r="O2873">
            <v>1248</v>
          </cell>
          <cell r="Q2873">
            <v>3292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  <cell r="I2874">
            <v>65</v>
          </cell>
          <cell r="J2874">
            <v>1.1176802783552299E-4</v>
          </cell>
          <cell r="K2874">
            <v>1373</v>
          </cell>
          <cell r="L2874">
            <v>315.25755772865699</v>
          </cell>
          <cell r="M2874">
            <v>1425</v>
          </cell>
          <cell r="N2874">
            <v>3.3862545491841298E-2</v>
          </cell>
          <cell r="O2874">
            <v>1388</v>
          </cell>
          <cell r="P2874">
            <v>0.02</v>
          </cell>
          <cell r="Q2874">
            <v>2451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  <cell r="I2875">
            <v>54</v>
          </cell>
          <cell r="J2875">
            <v>1.07760254330194E-4</v>
          </cell>
          <cell r="K2875">
            <v>1457</v>
          </cell>
          <cell r="L2875">
            <v>473.680079408403</v>
          </cell>
          <cell r="M2875">
            <v>1219</v>
          </cell>
          <cell r="N2875">
            <v>8.5102992130711499E-2</v>
          </cell>
          <cell r="O2875">
            <v>863</v>
          </cell>
          <cell r="Q2875">
            <v>2796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  <cell r="I2876">
            <v>69</v>
          </cell>
          <cell r="J2876">
            <v>5.31613182315397E-5</v>
          </cell>
          <cell r="K2876">
            <v>2961</v>
          </cell>
          <cell r="L2876">
            <v>462.60180858025899</v>
          </cell>
          <cell r="M2876">
            <v>1233</v>
          </cell>
          <cell r="N2876">
            <v>3.2379750635166099E-2</v>
          </cell>
          <cell r="O2876">
            <v>1418</v>
          </cell>
          <cell r="P2876">
            <v>7.0000000000000007E-2</v>
          </cell>
          <cell r="Q2876">
            <v>1714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  <cell r="I2877">
            <v>194</v>
          </cell>
          <cell r="J2877">
            <v>7.9558397023523202E-5</v>
          </cell>
          <cell r="K2877">
            <v>2220</v>
          </cell>
          <cell r="L2877">
            <v>1050.0889889170001</v>
          </cell>
          <cell r="M2877">
            <v>797</v>
          </cell>
          <cell r="N2877">
            <v>7.3388753018952202E-2</v>
          </cell>
          <cell r="O2877">
            <v>952</v>
          </cell>
          <cell r="P2877">
            <v>0.06</v>
          </cell>
          <cell r="Q2877">
            <v>1795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  <cell r="I2878">
            <v>206</v>
          </cell>
          <cell r="J2878">
            <v>6.5384522638008198E-5</v>
          </cell>
          <cell r="K2878">
            <v>2604</v>
          </cell>
          <cell r="L2878">
            <v>359.608621901714</v>
          </cell>
          <cell r="M2878">
            <v>1354</v>
          </cell>
          <cell r="N2878">
            <v>2.5183810137748099E-2</v>
          </cell>
          <cell r="O2878">
            <v>1555</v>
          </cell>
          <cell r="P2878">
            <v>0.57999999999999996</v>
          </cell>
          <cell r="Q2878">
            <v>860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  <cell r="I2879">
            <v>10</v>
          </cell>
          <cell r="J2879">
            <v>3.7022503965999899E-5</v>
          </cell>
          <cell r="K2879">
            <v>3314</v>
          </cell>
          <cell r="L2879">
            <v>418.91406954824902</v>
          </cell>
          <cell r="M2879">
            <v>1273</v>
          </cell>
          <cell r="N2879">
            <v>2.2062595486209299E-2</v>
          </cell>
          <cell r="O2879">
            <v>1629</v>
          </cell>
          <cell r="Q2879">
            <v>3136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  <cell r="I2880">
            <v>45</v>
          </cell>
          <cell r="J2880">
            <v>4.1549489489827602E-5</v>
          </cell>
          <cell r="K2880">
            <v>3233</v>
          </cell>
          <cell r="L2880">
            <v>109.40219911452699</v>
          </cell>
          <cell r="M2880">
            <v>1911</v>
          </cell>
          <cell r="N2880">
            <v>1.7291193158952799E-2</v>
          </cell>
          <cell r="O2880">
            <v>1730</v>
          </cell>
          <cell r="Q2880">
            <v>2738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  <cell r="I2881">
            <v>16</v>
          </cell>
          <cell r="J2881">
            <v>5.4971247891444303E-5</v>
          </cell>
          <cell r="K2881">
            <v>2913</v>
          </cell>
          <cell r="L2881">
            <v>6.5950064919888904E-2</v>
          </cell>
          <cell r="M2881">
            <v>3234</v>
          </cell>
          <cell r="N2881">
            <v>3.6408098404548699E-6</v>
          </cell>
          <cell r="O2881">
            <v>3356</v>
          </cell>
          <cell r="Q2881">
            <v>3127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  <cell r="I2882">
            <v>43</v>
          </cell>
          <cell r="J2882">
            <v>3.1410962763055998E-5</v>
          </cell>
          <cell r="K2882">
            <v>3409</v>
          </cell>
          <cell r="L2882">
            <v>11.896143929209799</v>
          </cell>
          <cell r="M2882">
            <v>2591</v>
          </cell>
          <cell r="N2882">
            <v>2.3199764898488599E-4</v>
          </cell>
          <cell r="O2882">
            <v>2820</v>
          </cell>
          <cell r="P2882">
            <v>0.04</v>
          </cell>
          <cell r="Q2882">
            <v>2072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  <cell r="I2883">
            <v>45</v>
          </cell>
          <cell r="J2883">
            <v>4.8648644906279501E-5</v>
          </cell>
          <cell r="K2883">
            <v>3070</v>
          </cell>
          <cell r="L2883">
            <v>1156.91322125742</v>
          </cell>
          <cell r="M2883">
            <v>752</v>
          </cell>
          <cell r="N2883">
            <v>8.9174402013502699E-2</v>
          </cell>
          <cell r="O2883">
            <v>830</v>
          </cell>
          <cell r="P2883">
            <v>0.04</v>
          </cell>
          <cell r="Q2883">
            <v>2070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  <cell r="I2884">
            <v>19</v>
          </cell>
          <cell r="J2884">
            <v>5.3488697104560397E-5</v>
          </cell>
          <cell r="K2884">
            <v>2951</v>
          </cell>
          <cell r="L2884">
            <v>32.606374788441101</v>
          </cell>
          <cell r="M2884">
            <v>2325</v>
          </cell>
          <cell r="N2884">
            <v>1.6436318057325499E-3</v>
          </cell>
          <cell r="O2884">
            <v>2532</v>
          </cell>
          <cell r="P2884">
            <v>0.03</v>
          </cell>
          <cell r="Q2884">
            <v>2359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  <cell r="I2885">
            <v>202</v>
          </cell>
          <cell r="J2885">
            <v>6.7471816343564001E-5</v>
          </cell>
          <cell r="K2885">
            <v>2550</v>
          </cell>
          <cell r="L2885">
            <v>602.23740163065497</v>
          </cell>
          <cell r="M2885">
            <v>1099</v>
          </cell>
          <cell r="N2885">
            <v>3.9183895045690302E-2</v>
          </cell>
          <cell r="O2885">
            <v>1317</v>
          </cell>
          <cell r="P2885">
            <v>0.28999999999999998</v>
          </cell>
          <cell r="Q2885">
            <v>1026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  <cell r="I2886">
            <v>41</v>
          </cell>
          <cell r="J2886">
            <v>3.6107328221591201E-5</v>
          </cell>
          <cell r="K2886">
            <v>3335</v>
          </cell>
          <cell r="L2886">
            <v>204.057926029512</v>
          </cell>
          <cell r="M2886">
            <v>1633</v>
          </cell>
          <cell r="N2886">
            <v>1.4214590728433301E-2</v>
          </cell>
          <cell r="O2886">
            <v>1813</v>
          </cell>
          <cell r="P2886">
            <v>0.08</v>
          </cell>
          <cell r="Q2886">
            <v>1634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  <cell r="I2887">
            <v>25</v>
          </cell>
          <cell r="J2887">
            <v>3.6836226563536897E-5</v>
          </cell>
          <cell r="K2887">
            <v>3317</v>
          </cell>
          <cell r="L2887">
            <v>42.899726550876998</v>
          </cell>
          <cell r="M2887">
            <v>2262</v>
          </cell>
          <cell r="N2887">
            <v>2.7879397396079102E-3</v>
          </cell>
          <cell r="O2887">
            <v>2373</v>
          </cell>
          <cell r="P2887">
            <v>0.25</v>
          </cell>
          <cell r="Q2887">
            <v>1081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  <cell r="I2888">
            <v>142</v>
          </cell>
          <cell r="J2888">
            <v>6.43346211677937E-5</v>
          </cell>
          <cell r="K2888">
            <v>2632</v>
          </cell>
          <cell r="L2888">
            <v>354.02377147311398</v>
          </cell>
          <cell r="M2888">
            <v>1367</v>
          </cell>
          <cell r="N2888">
            <v>1.98999414217245E-2</v>
          </cell>
          <cell r="O2888">
            <v>1672</v>
          </cell>
          <cell r="P2888">
            <v>0.51</v>
          </cell>
          <cell r="Q2888">
            <v>892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  <cell r="I2889">
            <v>50</v>
          </cell>
          <cell r="J2889">
            <v>5.5981047770895798E-5</v>
          </cell>
          <cell r="K2889">
            <v>2890</v>
          </cell>
          <cell r="L2889">
            <v>671.77106302663606</v>
          </cell>
          <cell r="M2889">
            <v>1042</v>
          </cell>
          <cell r="N2889">
            <v>3.7408682071879702E-2</v>
          </cell>
          <cell r="O2889">
            <v>1333</v>
          </cell>
          <cell r="P2889">
            <v>0.28999999999999998</v>
          </cell>
          <cell r="Q2889">
            <v>1023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  <cell r="I2890">
            <v>10</v>
          </cell>
          <cell r="J2890">
            <v>3.5333832693140699E-5</v>
          </cell>
          <cell r="K2890">
            <v>3344</v>
          </cell>
          <cell r="L2890">
            <v>7.5692530721425996E-2</v>
          </cell>
          <cell r="M2890">
            <v>2936</v>
          </cell>
          <cell r="N2890">
            <v>2.9049704967809998E-6</v>
          </cell>
          <cell r="O2890">
            <v>3422</v>
          </cell>
          <cell r="Q2890">
            <v>3264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  <cell r="I2891">
            <v>28</v>
          </cell>
          <cell r="J2891">
            <v>3.3026650872411E-5</v>
          </cell>
          <cell r="K2891">
            <v>3386</v>
          </cell>
          <cell r="L2891">
            <v>257.51157690371701</v>
          </cell>
          <cell r="M2891">
            <v>1527</v>
          </cell>
          <cell r="N2891">
            <v>1.39644657164556E-2</v>
          </cell>
          <cell r="O2891">
            <v>1824</v>
          </cell>
          <cell r="Q2891">
            <v>3051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  <cell r="I2892">
            <v>18</v>
          </cell>
          <cell r="J2892">
            <v>4.7550910342882399E-5</v>
          </cell>
          <cell r="K2892">
            <v>3100</v>
          </cell>
          <cell r="L2892">
            <v>119.22999920489001</v>
          </cell>
          <cell r="M2892">
            <v>1872</v>
          </cell>
          <cell r="N2892">
            <v>1.16262847059827E-2</v>
          </cell>
          <cell r="O2892">
            <v>1897</v>
          </cell>
          <cell r="Q2892">
            <v>3484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  <cell r="I2893">
            <v>5</v>
          </cell>
          <cell r="J2893">
            <v>5.0815947179216801E-5</v>
          </cell>
          <cell r="K2893">
            <v>3019</v>
          </cell>
          <cell r="L2893">
            <v>6.5403974056243902E-2</v>
          </cell>
          <cell r="M2893">
            <v>3415</v>
          </cell>
          <cell r="N2893">
            <v>3.34742354312266E-6</v>
          </cell>
          <cell r="O2893">
            <v>3379</v>
          </cell>
          <cell r="Q2893">
            <v>3419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  <cell r="I2894">
            <v>69</v>
          </cell>
          <cell r="J2894">
            <v>2.91981684530406E-5</v>
          </cell>
          <cell r="K2894">
            <v>3436</v>
          </cell>
          <cell r="L2894">
            <v>37.685037595206403</v>
          </cell>
          <cell r="M2894">
            <v>2292</v>
          </cell>
          <cell r="N2894">
            <v>3.1202394305391299E-4</v>
          </cell>
          <cell r="O2894">
            <v>2791</v>
          </cell>
          <cell r="P2894">
            <v>1.1100000000000001</v>
          </cell>
          <cell r="Q2894">
            <v>716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  <cell r="I2895">
            <v>63</v>
          </cell>
          <cell r="J2895">
            <v>4.6195440033140202E-5</v>
          </cell>
          <cell r="K2895">
            <v>3132</v>
          </cell>
          <cell r="L2895">
            <v>4320.4062561176297</v>
          </cell>
          <cell r="M2895">
            <v>122</v>
          </cell>
          <cell r="N2895">
            <v>0.20048089783162501</v>
          </cell>
          <cell r="O2895">
            <v>325</v>
          </cell>
          <cell r="Q2895">
            <v>3128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  <cell r="I2896">
            <v>96</v>
          </cell>
          <cell r="J2896">
            <v>9.5565087652478995E-5</v>
          </cell>
          <cell r="K2896">
            <v>1740</v>
          </cell>
          <cell r="L2896">
            <v>3633.01151515737</v>
          </cell>
          <cell r="M2896">
            <v>188</v>
          </cell>
          <cell r="N2896">
            <v>0.32643069659957002</v>
          </cell>
          <cell r="O2896">
            <v>107</v>
          </cell>
          <cell r="Q2896">
            <v>3035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  <cell r="I2897">
            <v>66</v>
          </cell>
          <cell r="J2897">
            <v>6.3748768610594198E-5</v>
          </cell>
          <cell r="K2897">
            <v>2655</v>
          </cell>
          <cell r="L2897">
            <v>3875.8170011363</v>
          </cell>
          <cell r="M2897">
            <v>160</v>
          </cell>
          <cell r="N2897">
            <v>0.242361122223788</v>
          </cell>
          <cell r="O2897">
            <v>229</v>
          </cell>
          <cell r="P2897">
            <v>0.04</v>
          </cell>
          <cell r="Q2897">
            <v>2143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  <cell r="I2898">
            <v>130</v>
          </cell>
          <cell r="J2898">
            <v>8.6052891342588397E-5</v>
          </cell>
          <cell r="K2898">
            <v>2033</v>
          </cell>
          <cell r="L2898">
            <v>466.19103315592901</v>
          </cell>
          <cell r="M2898">
            <v>1227</v>
          </cell>
          <cell r="N2898">
            <v>3.5810737915938397E-2</v>
          </cell>
          <cell r="O2898">
            <v>1358</v>
          </cell>
          <cell r="P2898">
            <v>0.03</v>
          </cell>
          <cell r="Q2898">
            <v>2357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  <cell r="I2899">
            <v>18</v>
          </cell>
          <cell r="J2899">
            <v>6.4601233936948901E-5</v>
          </cell>
          <cell r="K2899">
            <v>2620</v>
          </cell>
          <cell r="L2899">
            <v>3816.6954789558999</v>
          </cell>
          <cell r="M2899">
            <v>166</v>
          </cell>
          <cell r="N2899">
            <v>0.27722774414140999</v>
          </cell>
          <cell r="O2899">
            <v>162</v>
          </cell>
          <cell r="Q2899">
            <v>3525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  <cell r="I2900">
            <v>73</v>
          </cell>
          <cell r="J2900">
            <v>6.2949213679530595E-5</v>
          </cell>
          <cell r="K2900">
            <v>2680</v>
          </cell>
          <cell r="L2900">
            <v>2640.9061672350699</v>
          </cell>
          <cell r="M2900">
            <v>321</v>
          </cell>
          <cell r="N2900">
            <v>0.15993146988852699</v>
          </cell>
          <cell r="O2900">
            <v>471</v>
          </cell>
          <cell r="Q2900">
            <v>2732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  <cell r="I2901">
            <v>119</v>
          </cell>
          <cell r="J2901">
            <v>6.0131222488931098E-5</v>
          </cell>
          <cell r="K2901">
            <v>2768</v>
          </cell>
          <cell r="L2901">
            <v>2777.2647788183399</v>
          </cell>
          <cell r="M2901">
            <v>302</v>
          </cell>
          <cell r="N2901">
            <v>0.159976895621116</v>
          </cell>
          <cell r="O2901">
            <v>469</v>
          </cell>
          <cell r="Q2901">
            <v>2710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  <cell r="I2902">
            <v>62</v>
          </cell>
          <cell r="J2902">
            <v>9.4539406976980203E-5</v>
          </cell>
          <cell r="K2902">
            <v>1778</v>
          </cell>
          <cell r="L2902">
            <v>242.68163663208901</v>
          </cell>
          <cell r="M2902">
            <v>1560</v>
          </cell>
          <cell r="N2902">
            <v>2.6750128776887601E-2</v>
          </cell>
          <cell r="O2902">
            <v>1516</v>
          </cell>
          <cell r="P2902">
            <v>0</v>
          </cell>
          <cell r="Q2902">
            <v>2638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  <cell r="I2903">
            <v>45</v>
          </cell>
          <cell r="J2903">
            <v>8.4948823799398503E-5</v>
          </cell>
          <cell r="K2903">
            <v>2063</v>
          </cell>
          <cell r="L2903">
            <v>6.6033098886610797E-2</v>
          </cell>
          <cell r="M2903">
            <v>3212</v>
          </cell>
          <cell r="N2903">
            <v>5.6304688133725403E-6</v>
          </cell>
          <cell r="O2903">
            <v>3234</v>
          </cell>
          <cell r="Q2903">
            <v>2728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  <cell r="I2904">
            <v>48</v>
          </cell>
          <cell r="J2904">
            <v>8.1311559218496103E-5</v>
          </cell>
          <cell r="K2904">
            <v>2173</v>
          </cell>
          <cell r="L2904">
            <v>6.5284542140045906E-2</v>
          </cell>
          <cell r="M2904">
            <v>3466</v>
          </cell>
          <cell r="N2904">
            <v>5.3143433436614204E-6</v>
          </cell>
          <cell r="O2904">
            <v>3249</v>
          </cell>
          <cell r="P2904">
            <v>0.63</v>
          </cell>
          <cell r="Q2904">
            <v>836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  <cell r="I2905">
            <v>114</v>
          </cell>
          <cell r="J2905">
            <v>7.7056995246702504E-5</v>
          </cell>
          <cell r="K2905">
            <v>2285</v>
          </cell>
          <cell r="L2905">
            <v>6.5959731154481005E-2</v>
          </cell>
          <cell r="M2905">
            <v>3230</v>
          </cell>
          <cell r="N2905">
            <v>5.1065482420397398E-6</v>
          </cell>
          <cell r="O2905">
            <v>3262</v>
          </cell>
          <cell r="P2905">
            <v>0.23</v>
          </cell>
          <cell r="Q2905">
            <v>1112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  <cell r="I2906">
            <v>14</v>
          </cell>
          <cell r="J2906">
            <v>2.21392921178318E-4</v>
          </cell>
          <cell r="K2906">
            <v>313</v>
          </cell>
          <cell r="L2906">
            <v>6.6248496280939595E-2</v>
          </cell>
          <cell r="M2906">
            <v>3162</v>
          </cell>
          <cell r="N2906">
            <v>1.4697930517551101E-5</v>
          </cell>
          <cell r="O2906">
            <v>3011</v>
          </cell>
          <cell r="Q2906">
            <v>3363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  <cell r="I2907">
            <v>44</v>
          </cell>
          <cell r="J2907">
            <v>1.05785250927383E-4</v>
          </cell>
          <cell r="K2907">
            <v>1501</v>
          </cell>
          <cell r="L2907">
            <v>6.5151188800396595E-2</v>
          </cell>
          <cell r="M2907">
            <v>3565</v>
          </cell>
          <cell r="N2907">
            <v>6.8920348554673099E-6</v>
          </cell>
          <cell r="O2907">
            <v>3171</v>
          </cell>
          <cell r="P2907">
            <v>0.08</v>
          </cell>
          <cell r="Q2907">
            <v>1617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  <cell r="I2908">
            <v>17</v>
          </cell>
          <cell r="J2908">
            <v>7.1937524262466406E-5</v>
          </cell>
          <cell r="K2908">
            <v>2422</v>
          </cell>
          <cell r="L2908">
            <v>6.5151188800396595E-2</v>
          </cell>
          <cell r="M2908">
            <v>3566</v>
          </cell>
          <cell r="N2908">
            <v>4.6868152250570598E-6</v>
          </cell>
          <cell r="O2908">
            <v>3281</v>
          </cell>
          <cell r="P2908">
            <v>0.25</v>
          </cell>
          <cell r="Q2908">
            <v>1083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  <cell r="I2909">
            <v>10</v>
          </cell>
          <cell r="J2909">
            <v>8.1629892156342903E-5</v>
          </cell>
          <cell r="K2909">
            <v>2164</v>
          </cell>
          <cell r="L2909">
            <v>6.5407227212523303E-2</v>
          </cell>
          <cell r="M2909">
            <v>3411</v>
          </cell>
          <cell r="N2909">
            <v>5.3476717484158102E-6</v>
          </cell>
          <cell r="O2909">
            <v>3247</v>
          </cell>
          <cell r="P2909">
            <v>0.03</v>
          </cell>
          <cell r="Q2909">
            <v>2392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  <cell r="I2910">
            <v>10</v>
          </cell>
          <cell r="J2910">
            <v>2.43236972164595E-4</v>
          </cell>
          <cell r="K2910">
            <v>237</v>
          </cell>
          <cell r="L2910">
            <v>6.6303361654966794E-2</v>
          </cell>
          <cell r="M2910">
            <v>3149</v>
          </cell>
          <cell r="N2910">
            <v>1.61431702001839E-5</v>
          </cell>
          <cell r="O2910">
            <v>2995</v>
          </cell>
          <cell r="P2910">
            <v>0.05</v>
          </cell>
          <cell r="Q2910">
            <v>1964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  <cell r="I2911">
            <v>162</v>
          </cell>
          <cell r="J2911">
            <v>1.3760986753985901E-4</v>
          </cell>
          <cell r="K2911">
            <v>901</v>
          </cell>
          <cell r="L2911">
            <v>59.596419891514799</v>
          </cell>
          <cell r="M2911">
            <v>2158</v>
          </cell>
          <cell r="N2911">
            <v>8.9568439357976797E-3</v>
          </cell>
          <cell r="O2911">
            <v>2004</v>
          </cell>
          <cell r="P2911">
            <v>0.09</v>
          </cell>
          <cell r="Q2911">
            <v>1542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  <cell r="I2912">
            <v>140</v>
          </cell>
          <cell r="J2912">
            <v>9.7182628074473797E-5</v>
          </cell>
          <cell r="K2912">
            <v>1710</v>
          </cell>
          <cell r="L2912">
            <v>6.5553534876595695E-2</v>
          </cell>
          <cell r="M2912">
            <v>3352</v>
          </cell>
          <cell r="N2912">
            <v>6.3851847530551303E-6</v>
          </cell>
          <cell r="O2912">
            <v>3195</v>
          </cell>
          <cell r="P2912">
            <v>0.06</v>
          </cell>
          <cell r="Q2912">
            <v>1789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  <cell r="I2913">
            <v>97</v>
          </cell>
          <cell r="J2913">
            <v>2.83394090298603E-5</v>
          </cell>
          <cell r="K2913">
            <v>3449</v>
          </cell>
          <cell r="L2913">
            <v>6.5283167363348604E-2</v>
          </cell>
          <cell r="M2913">
            <v>3467</v>
          </cell>
          <cell r="N2913">
            <v>1.8552491337023401E-6</v>
          </cell>
          <cell r="O2913">
            <v>3522</v>
          </cell>
          <cell r="P2913">
            <v>0.06</v>
          </cell>
          <cell r="Q2913">
            <v>1814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  <cell r="I2914">
            <v>22</v>
          </cell>
          <cell r="J2914">
            <v>9.1303233768319999E-5</v>
          </cell>
          <cell r="K2914">
            <v>1866</v>
          </cell>
          <cell r="L2914">
            <v>6.5907665927134595E-2</v>
          </cell>
          <cell r="M2914">
            <v>3243</v>
          </cell>
          <cell r="N2914">
            <v>6.0383904461858102E-6</v>
          </cell>
          <cell r="O2914">
            <v>3207</v>
          </cell>
          <cell r="P2914">
            <v>0.08</v>
          </cell>
          <cell r="Q2914">
            <v>1668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  <cell r="I2915">
            <v>11</v>
          </cell>
          <cell r="J2915">
            <v>1.01527196834054E-4</v>
          </cell>
          <cell r="K2915">
            <v>1615</v>
          </cell>
          <cell r="L2915">
            <v>6.5500332089660301E-2</v>
          </cell>
          <cell r="M2915">
            <v>3368</v>
          </cell>
          <cell r="N2915">
            <v>6.6573378953665896E-6</v>
          </cell>
          <cell r="O2915">
            <v>3181</v>
          </cell>
          <cell r="Q2915">
            <v>2994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  <cell r="I2916">
            <v>124</v>
          </cell>
          <cell r="J2916">
            <v>6.9844002692222805E-5</v>
          </cell>
          <cell r="K2916">
            <v>2479</v>
          </cell>
          <cell r="L2916">
            <v>6.5151130754200703E-2</v>
          </cell>
          <cell r="M2916">
            <v>3576</v>
          </cell>
          <cell r="N2916">
            <v>4.55041586408478E-6</v>
          </cell>
          <cell r="O2916">
            <v>3291</v>
          </cell>
          <cell r="P2916">
            <v>0.02</v>
          </cell>
          <cell r="Q2916">
            <v>2434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  <cell r="I2917">
            <v>57</v>
          </cell>
          <cell r="J2917">
            <v>9.4864809254527395E-5</v>
          </cell>
          <cell r="K2917">
            <v>1770</v>
          </cell>
          <cell r="L2917">
            <v>6.5398243408589102E-2</v>
          </cell>
          <cell r="M2917">
            <v>3418</v>
          </cell>
          <cell r="N2917">
            <v>6.2233068510626404E-6</v>
          </cell>
          <cell r="O2917">
            <v>3202</v>
          </cell>
          <cell r="P2917">
            <v>0.02</v>
          </cell>
          <cell r="Q2917">
            <v>2465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  <cell r="I2918">
            <v>4</v>
          </cell>
          <cell r="J2918">
            <v>7.1015405410434997E-5</v>
          </cell>
          <cell r="K2918">
            <v>2444</v>
          </cell>
          <cell r="L2918">
            <v>6.5151188800396595E-2</v>
          </cell>
          <cell r="M2918">
            <v>3569</v>
          </cell>
          <cell r="N2918">
            <v>4.6267380856319604E-6</v>
          </cell>
          <cell r="O2918">
            <v>3284</v>
          </cell>
          <cell r="Q2918">
            <v>3486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  <cell r="I2919">
            <v>28</v>
          </cell>
          <cell r="J2919">
            <v>4.6007088275035599E-5</v>
          </cell>
          <cell r="K2919">
            <v>3137</v>
          </cell>
          <cell r="L2919">
            <v>6.5151188800396595E-2</v>
          </cell>
          <cell r="M2919">
            <v>3572</v>
          </cell>
          <cell r="N2919">
            <v>2.9974164943633498E-6</v>
          </cell>
          <cell r="O2919">
            <v>3410</v>
          </cell>
          <cell r="P2919">
            <v>0.02</v>
          </cell>
          <cell r="Q2919">
            <v>2446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  <cell r="I2920">
            <v>19</v>
          </cell>
          <cell r="J2920">
            <v>9.1831677692473599E-5</v>
          </cell>
          <cell r="K2920">
            <v>1849</v>
          </cell>
          <cell r="L2920">
            <v>6.5218567329903596E-2</v>
          </cell>
          <cell r="M2920">
            <v>3500</v>
          </cell>
          <cell r="N2920">
            <v>5.9903961311518102E-6</v>
          </cell>
          <cell r="O2920">
            <v>3211</v>
          </cell>
          <cell r="Q2920">
            <v>3050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  <cell r="I2921">
            <v>4</v>
          </cell>
          <cell r="J2921">
            <v>1.08430096588563E-4</v>
          </cell>
          <cell r="K2921">
            <v>1439</v>
          </cell>
          <cell r="L2921">
            <v>6.5151188800396595E-2</v>
          </cell>
          <cell r="M2921">
            <v>3574</v>
          </cell>
          <cell r="N2921">
            <v>7.0643496944867199E-6</v>
          </cell>
          <cell r="O2921">
            <v>3163</v>
          </cell>
          <cell r="Q2921">
            <v>3555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  <cell r="I2922">
            <v>32</v>
          </cell>
          <cell r="J2922">
            <v>1.03966811248908E-4</v>
          </cell>
          <cell r="K2922">
            <v>1554</v>
          </cell>
          <cell r="L2922">
            <v>6.5151188800396595E-2</v>
          </cell>
          <cell r="M2922">
            <v>3573</v>
          </cell>
          <cell r="N2922">
            <v>6.7735613486528403E-6</v>
          </cell>
          <cell r="O2922">
            <v>3175</v>
          </cell>
          <cell r="Q2922">
            <v>2914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  <cell r="I2923">
            <v>5</v>
          </cell>
          <cell r="J2923">
            <v>4.8608309953124201E-5</v>
          </cell>
          <cell r="K2923">
            <v>3073</v>
          </cell>
          <cell r="L2923">
            <v>6.5407227212523303E-2</v>
          </cell>
          <cell r="M2923">
            <v>3412</v>
          </cell>
          <cell r="N2923">
            <v>3.18669990893591E-6</v>
          </cell>
          <cell r="O2923">
            <v>3391</v>
          </cell>
          <cell r="Q2923">
            <v>3156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  <cell r="I2924">
            <v>22</v>
          </cell>
          <cell r="J2924">
            <v>2.45121128583295E-4</v>
          </cell>
          <cell r="K2924">
            <v>232</v>
          </cell>
          <cell r="L2924">
            <v>6.5733094282502694E-2</v>
          </cell>
          <cell r="M2924">
            <v>3299</v>
          </cell>
          <cell r="N2924">
            <v>1.6142533231255201E-5</v>
          </cell>
          <cell r="O2924">
            <v>2996</v>
          </cell>
          <cell r="P2924">
            <v>0.03</v>
          </cell>
          <cell r="Q2924">
            <v>2298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  <cell r="I2925">
            <v>89</v>
          </cell>
          <cell r="J2925">
            <v>1.20237804542904E-4</v>
          </cell>
          <cell r="K2925">
            <v>1182</v>
          </cell>
          <cell r="L2925">
            <v>0.77728388074813703</v>
          </cell>
          <cell r="M2925">
            <v>2903</v>
          </cell>
          <cell r="N2925">
            <v>6.6954567141525105E-5</v>
          </cell>
          <cell r="O2925">
            <v>2893</v>
          </cell>
          <cell r="P2925">
            <v>0.04</v>
          </cell>
          <cell r="Q2925">
            <v>2206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  <cell r="I2926">
            <v>213</v>
          </cell>
          <cell r="J2926">
            <v>2.2306422070474599E-4</v>
          </cell>
          <cell r="K2926">
            <v>307</v>
          </cell>
          <cell r="L2926">
            <v>0.84730285254960302</v>
          </cell>
          <cell r="M2926">
            <v>2900</v>
          </cell>
          <cell r="N2926">
            <v>2.0294446695607801E-4</v>
          </cell>
          <cell r="O2926">
            <v>2837</v>
          </cell>
          <cell r="P2926">
            <v>1.46</v>
          </cell>
          <cell r="Q2926">
            <v>673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  <cell r="I2927">
            <v>56</v>
          </cell>
          <cell r="J2927">
            <v>1.8946592503458001E-4</v>
          </cell>
          <cell r="K2927">
            <v>444</v>
          </cell>
          <cell r="L2927">
            <v>3.4618931674237299</v>
          </cell>
          <cell r="M2927">
            <v>2795</v>
          </cell>
          <cell r="N2927">
            <v>5.2521781178244099E-4</v>
          </cell>
          <cell r="O2927">
            <v>2728</v>
          </cell>
          <cell r="P2927">
            <v>0.53</v>
          </cell>
          <cell r="Q2927">
            <v>884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  <cell r="I2928">
            <v>14</v>
          </cell>
          <cell r="J2928">
            <v>1.5384493768319101E-4</v>
          </cell>
          <cell r="K2928">
            <v>711</v>
          </cell>
          <cell r="L2928">
            <v>13.6481872048592</v>
          </cell>
          <cell r="M2928">
            <v>2558</v>
          </cell>
          <cell r="N2928">
            <v>2.2706377958130498E-3</v>
          </cell>
          <cell r="O2928">
            <v>2439</v>
          </cell>
          <cell r="P2928">
            <v>2.72</v>
          </cell>
          <cell r="Q2928">
            <v>587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  <cell r="I2929">
            <v>2</v>
          </cell>
          <cell r="J2929">
            <v>7.17351977073121E-5</v>
          </cell>
          <cell r="K2929">
            <v>2429</v>
          </cell>
          <cell r="L2929">
            <v>6.6431380861030107E-2</v>
          </cell>
          <cell r="M2929">
            <v>3042</v>
          </cell>
          <cell r="N2929">
            <v>4.7654682400357502E-6</v>
          </cell>
          <cell r="O2929">
            <v>3277</v>
          </cell>
          <cell r="P2929">
            <v>0.27</v>
          </cell>
          <cell r="Q2929">
            <v>1051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  <cell r="I2930">
            <v>16</v>
          </cell>
          <cell r="J2930">
            <v>7.9657376659270004E-5</v>
          </cell>
          <cell r="K2930">
            <v>2216</v>
          </cell>
          <cell r="L2930">
            <v>6.5231200804186207E-2</v>
          </cell>
          <cell r="M2930">
            <v>3489</v>
          </cell>
          <cell r="N2930">
            <v>5.2023869689610001E-6</v>
          </cell>
          <cell r="O2930">
            <v>3257</v>
          </cell>
          <cell r="Q2930">
            <v>2993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  <cell r="I2931">
            <v>107</v>
          </cell>
          <cell r="J2931">
            <v>1.5094207958661E-4</v>
          </cell>
          <cell r="K2931">
            <v>728</v>
          </cell>
          <cell r="L2931">
            <v>6.5845124683730702E-2</v>
          </cell>
          <cell r="M2931">
            <v>3256</v>
          </cell>
          <cell r="N2931">
            <v>9.9897265841675593E-6</v>
          </cell>
          <cell r="O2931">
            <v>3067</v>
          </cell>
          <cell r="P2931">
            <v>0.33</v>
          </cell>
          <cell r="Q2931">
            <v>987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  <cell r="I2932">
            <v>73</v>
          </cell>
          <cell r="J2932">
            <v>2.33228463264523E-4</v>
          </cell>
          <cell r="K2932">
            <v>270</v>
          </cell>
          <cell r="L2932">
            <v>1.6941129693808099</v>
          </cell>
          <cell r="M2932">
            <v>2853</v>
          </cell>
          <cell r="N2932">
            <v>3.8163054827242701E-4</v>
          </cell>
          <cell r="O2932">
            <v>2769</v>
          </cell>
          <cell r="P2932">
            <v>0.28999999999999998</v>
          </cell>
          <cell r="Q2932">
            <v>1025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  <cell r="I2933">
            <v>3</v>
          </cell>
          <cell r="J2933">
            <v>2.0643770888758201E-4</v>
          </cell>
          <cell r="K2933">
            <v>376</v>
          </cell>
          <cell r="L2933">
            <v>6.6431380861030107E-2</v>
          </cell>
          <cell r="M2933">
            <v>3039</v>
          </cell>
          <cell r="N2933">
            <v>1.3713942063189401E-5</v>
          </cell>
          <cell r="O2933">
            <v>3021</v>
          </cell>
          <cell r="P2933">
            <v>45.01</v>
          </cell>
          <cell r="Q2933">
            <v>152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  <cell r="I2934">
            <v>26</v>
          </cell>
          <cell r="J2934">
            <v>1.54745009030403E-4</v>
          </cell>
          <cell r="K2934">
            <v>698</v>
          </cell>
          <cell r="L2934">
            <v>75.947434656040599</v>
          </cell>
          <cell r="M2934">
            <v>2063</v>
          </cell>
          <cell r="N2934">
            <v>9.4995535821730398E-3</v>
          </cell>
          <cell r="O2934">
            <v>1983</v>
          </cell>
          <cell r="P2934">
            <v>71.72</v>
          </cell>
          <cell r="Q2934">
            <v>66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  <cell r="I2935">
            <v>57</v>
          </cell>
          <cell r="J2935">
            <v>1.5860817426041499E-4</v>
          </cell>
          <cell r="K2935">
            <v>656</v>
          </cell>
          <cell r="L2935">
            <v>6.62517047823446E-2</v>
          </cell>
          <cell r="M2935">
            <v>3160</v>
          </cell>
          <cell r="N2935">
            <v>1.0529101759348E-5</v>
          </cell>
          <cell r="O2935">
            <v>3058</v>
          </cell>
          <cell r="P2935">
            <v>0.45</v>
          </cell>
          <cell r="Q2935">
            <v>914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  <cell r="I2936">
            <v>9</v>
          </cell>
          <cell r="J2936">
            <v>1.2274149250717699E-4</v>
          </cell>
          <cell r="K2936">
            <v>1137</v>
          </cell>
          <cell r="L2936">
            <v>6.6431380861030107E-2</v>
          </cell>
          <cell r="M2936">
            <v>3025</v>
          </cell>
          <cell r="N2936">
            <v>8.1538868361955707E-6</v>
          </cell>
          <cell r="O2936">
            <v>3119</v>
          </cell>
          <cell r="P2936">
            <v>0.27</v>
          </cell>
          <cell r="Q2936">
            <v>1047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  <cell r="I2937">
            <v>88</v>
          </cell>
          <cell r="J2937">
            <v>1.7059944395276199E-4</v>
          </cell>
          <cell r="K2937">
            <v>560</v>
          </cell>
          <cell r="L2937">
            <v>11.4109877416569</v>
          </cell>
          <cell r="M2937">
            <v>2599</v>
          </cell>
          <cell r="N2937">
            <v>1.5474434484083299E-3</v>
          </cell>
          <cell r="O2937">
            <v>2548</v>
          </cell>
          <cell r="P2937">
            <v>1.05</v>
          </cell>
          <cell r="Q2937">
            <v>721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  <cell r="I2938">
            <v>62</v>
          </cell>
          <cell r="J2938">
            <v>3.6657226519309899E-4</v>
          </cell>
          <cell r="K2938">
            <v>79</v>
          </cell>
          <cell r="L2938">
            <v>5.0499097800857298</v>
          </cell>
          <cell r="M2938">
            <v>2749</v>
          </cell>
          <cell r="N2938">
            <v>1.4466570127616501E-3</v>
          </cell>
          <cell r="O2938">
            <v>2567</v>
          </cell>
          <cell r="P2938">
            <v>0.4</v>
          </cell>
          <cell r="Q2938">
            <v>949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  <cell r="I2939">
            <v>135</v>
          </cell>
          <cell r="J2939">
            <v>1.9441323910777299E-4</v>
          </cell>
          <cell r="K2939">
            <v>420</v>
          </cell>
          <cell r="L2939">
            <v>70.144266064761894</v>
          </cell>
          <cell r="M2939">
            <v>2094</v>
          </cell>
          <cell r="N2939">
            <v>1.32808304798743E-2</v>
          </cell>
          <cell r="O2939">
            <v>1837</v>
          </cell>
          <cell r="P2939">
            <v>1.39</v>
          </cell>
          <cell r="Q2939">
            <v>679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  <cell r="I2940">
            <v>24</v>
          </cell>
          <cell r="J2940">
            <v>1.9350388174643699E-4</v>
          </cell>
          <cell r="K2940">
            <v>427</v>
          </cell>
          <cell r="L2940">
            <v>74.353665747509496</v>
          </cell>
          <cell r="M2940">
            <v>2071</v>
          </cell>
          <cell r="N2940">
            <v>1.1681398058892799E-2</v>
          </cell>
          <cell r="O2940">
            <v>1893</v>
          </cell>
          <cell r="P2940">
            <v>50.16</v>
          </cell>
          <cell r="Q2940">
            <v>120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  <cell r="I2941">
            <v>102</v>
          </cell>
          <cell r="J2941">
            <v>1.7334866818904E-4</v>
          </cell>
          <cell r="K2941">
            <v>539</v>
          </cell>
          <cell r="L2941">
            <v>0.99807338131069201</v>
          </cell>
          <cell r="M2941">
            <v>2891</v>
          </cell>
          <cell r="N2941">
            <v>2.30228046632417E-4</v>
          </cell>
          <cell r="O2941">
            <v>2821</v>
          </cell>
          <cell r="P2941">
            <v>0.21</v>
          </cell>
          <cell r="Q2941">
            <v>1141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  <cell r="I2942">
            <v>6</v>
          </cell>
          <cell r="J2942">
            <v>1.1622226581190801E-4</v>
          </cell>
          <cell r="K2942">
            <v>1265</v>
          </cell>
          <cell r="L2942">
            <v>6.6218015517591197E-2</v>
          </cell>
          <cell r="M2942">
            <v>3167</v>
          </cell>
          <cell r="N2942">
            <v>7.6893422358527405E-6</v>
          </cell>
          <cell r="O2942">
            <v>3134</v>
          </cell>
          <cell r="P2942">
            <v>0.02</v>
          </cell>
          <cell r="Q2942">
            <v>2454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  <cell r="I2943">
            <v>130</v>
          </cell>
          <cell r="J2943">
            <v>5.7926775312925203E-5</v>
          </cell>
          <cell r="K2943">
            <v>2837</v>
          </cell>
          <cell r="L2943">
            <v>5.0021513219848099</v>
          </cell>
          <cell r="M2943">
            <v>2753</v>
          </cell>
          <cell r="N2943">
            <v>3.7742219038675002E-4</v>
          </cell>
          <cell r="O2943">
            <v>2772</v>
          </cell>
          <cell r="P2943">
            <v>0.06</v>
          </cell>
          <cell r="Q2943">
            <v>1897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  <cell r="I2944">
            <v>9</v>
          </cell>
          <cell r="J2944">
            <v>1.2012437663442E-4</v>
          </cell>
          <cell r="K2944">
            <v>1185</v>
          </cell>
          <cell r="L2944">
            <v>6.5435675924981798E-2</v>
          </cell>
          <cell r="M2944">
            <v>3401</v>
          </cell>
          <cell r="N2944">
            <v>7.8607952047623603E-6</v>
          </cell>
          <cell r="O2944">
            <v>3129</v>
          </cell>
          <cell r="Q2944">
            <v>2746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  <cell r="I2945">
            <v>51</v>
          </cell>
          <cell r="J2945">
            <v>1.3030103054916201E-4</v>
          </cell>
          <cell r="K2945">
            <v>1007</v>
          </cell>
          <cell r="L2945">
            <v>7.0569216936938401</v>
          </cell>
          <cell r="M2945">
            <v>2686</v>
          </cell>
          <cell r="N2945">
            <v>9.6910025633311801E-4</v>
          </cell>
          <cell r="O2945">
            <v>2642</v>
          </cell>
          <cell r="Q2945">
            <v>2983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  <cell r="I2946">
            <v>67</v>
          </cell>
          <cell r="J2946">
            <v>1.3708021621520501E-4</v>
          </cell>
          <cell r="K2946">
            <v>906</v>
          </cell>
          <cell r="L2946">
            <v>6.5724409126053401E-2</v>
          </cell>
          <cell r="M2946">
            <v>3302</v>
          </cell>
          <cell r="N2946">
            <v>9.0186372556933004E-6</v>
          </cell>
          <cell r="O2946">
            <v>3092</v>
          </cell>
          <cell r="P2946">
            <v>0.12</v>
          </cell>
          <cell r="Q2946">
            <v>1387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  <cell r="I2947">
            <v>11</v>
          </cell>
          <cell r="J2947">
            <v>1.17099227447232E-4</v>
          </cell>
          <cell r="K2947">
            <v>1244</v>
          </cell>
          <cell r="L2947">
            <v>1362.5146385973101</v>
          </cell>
          <cell r="M2947">
            <v>655</v>
          </cell>
          <cell r="N2947">
            <v>0.141080905635141</v>
          </cell>
          <cell r="O2947">
            <v>569</v>
          </cell>
          <cell r="P2947">
            <v>0.61</v>
          </cell>
          <cell r="Q2947">
            <v>848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  <cell r="I2948">
            <v>16</v>
          </cell>
          <cell r="J2948">
            <v>1.0434678438286899E-4</v>
          </cell>
          <cell r="K2948">
            <v>1543</v>
          </cell>
          <cell r="L2948">
            <v>961.05715170603401</v>
          </cell>
          <cell r="M2948">
            <v>853</v>
          </cell>
          <cell r="N2948">
            <v>9.83492800309963E-2</v>
          </cell>
          <cell r="O2948">
            <v>773</v>
          </cell>
          <cell r="P2948">
            <v>0.87</v>
          </cell>
          <cell r="Q2948">
            <v>758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  <cell r="I2949">
            <v>5</v>
          </cell>
          <cell r="J2949">
            <v>9.2277355482413699E-5</v>
          </cell>
          <cell r="K2949">
            <v>1836</v>
          </cell>
          <cell r="L2949">
            <v>6.5404903530568395E-2</v>
          </cell>
          <cell r="M2949">
            <v>3413</v>
          </cell>
          <cell r="N2949">
            <v>6.0521188224342204E-6</v>
          </cell>
          <cell r="O2949">
            <v>3206</v>
          </cell>
          <cell r="Q2949">
            <v>3402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  <cell r="I2950">
            <v>25</v>
          </cell>
          <cell r="J2950">
            <v>5.9263526891299903E-5</v>
          </cell>
          <cell r="K2950">
            <v>2797</v>
          </cell>
          <cell r="L2950">
            <v>9.8828870015485393</v>
          </cell>
          <cell r="M2950">
            <v>2625</v>
          </cell>
          <cell r="N2950">
            <v>1.1489524652606199E-3</v>
          </cell>
          <cell r="O2950">
            <v>2607</v>
          </cell>
          <cell r="Q2950">
            <v>2717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  <cell r="I2951">
            <v>107</v>
          </cell>
          <cell r="J2951">
            <v>1.7991541372424799E-5</v>
          </cell>
          <cell r="K2951">
            <v>3560</v>
          </cell>
          <cell r="L2951">
            <v>4.7299300973437601</v>
          </cell>
          <cell r="M2951">
            <v>2764</v>
          </cell>
          <cell r="N2951">
            <v>3.7788277331435402E-4</v>
          </cell>
          <cell r="O2951">
            <v>2771</v>
          </cell>
          <cell r="P2951">
            <v>0.25</v>
          </cell>
          <cell r="Q2951">
            <v>1087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  <cell r="I2952">
            <v>134</v>
          </cell>
          <cell r="J2952">
            <v>7.4599338807828603E-5</v>
          </cell>
          <cell r="K2952">
            <v>2342</v>
          </cell>
          <cell r="L2952">
            <v>581.06639139779702</v>
          </cell>
          <cell r="M2952">
            <v>1123</v>
          </cell>
          <cell r="N2952">
            <v>3.5372724634340103E-2</v>
          </cell>
          <cell r="O2952">
            <v>1365</v>
          </cell>
          <cell r="P2952">
            <v>0.73</v>
          </cell>
          <cell r="Q2952">
            <v>795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  <cell r="I2953">
            <v>8</v>
          </cell>
          <cell r="J2953">
            <v>4.8606073960399899E-5</v>
          </cell>
          <cell r="K2953">
            <v>3074</v>
          </cell>
          <cell r="L2953">
            <v>6.5308635860742301E-2</v>
          </cell>
          <cell r="M2953">
            <v>3456</v>
          </cell>
          <cell r="N2953">
            <v>3.1891546986280399E-6</v>
          </cell>
          <cell r="O2953">
            <v>3390</v>
          </cell>
          <cell r="Q2953">
            <v>3190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  <cell r="I2954">
            <v>77</v>
          </cell>
          <cell r="J2954">
            <v>9.7010058257124E-5</v>
          </cell>
          <cell r="K2954">
            <v>1714</v>
          </cell>
          <cell r="L2954">
            <v>766.03554557968096</v>
          </cell>
          <cell r="M2954">
            <v>959</v>
          </cell>
          <cell r="N2954">
            <v>6.6861702284270297E-2</v>
          </cell>
          <cell r="O2954">
            <v>1004</v>
          </cell>
          <cell r="P2954">
            <v>17.55</v>
          </cell>
          <cell r="Q2954">
            <v>332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  <cell r="I2955">
            <v>102</v>
          </cell>
          <cell r="J2955">
            <v>8.2610502780733696E-5</v>
          </cell>
          <cell r="K2955">
            <v>2139</v>
          </cell>
          <cell r="L2955">
            <v>748.79754201687501</v>
          </cell>
          <cell r="M2955">
            <v>976</v>
          </cell>
          <cell r="N2955">
            <v>5.7182627797198002E-2</v>
          </cell>
          <cell r="O2955">
            <v>1092</v>
          </cell>
          <cell r="P2955">
            <v>18.75</v>
          </cell>
          <cell r="Q2955">
            <v>318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  <cell r="I2956">
            <v>23</v>
          </cell>
          <cell r="J2956">
            <v>9.8520902611198794E-5</v>
          </cell>
          <cell r="K2956">
            <v>1678</v>
          </cell>
          <cell r="L2956">
            <v>430.57895234407499</v>
          </cell>
          <cell r="M2956">
            <v>1258</v>
          </cell>
          <cell r="N2956">
            <v>6.7722011180230898E-2</v>
          </cell>
          <cell r="O2956">
            <v>997</v>
          </cell>
          <cell r="P2956">
            <v>0.47</v>
          </cell>
          <cell r="Q2956">
            <v>908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  <cell r="I2957">
            <v>21</v>
          </cell>
          <cell r="J2957">
            <v>7.6680500670691894E-5</v>
          </cell>
          <cell r="K2957">
            <v>2290</v>
          </cell>
          <cell r="L2957">
            <v>471.58026702543998</v>
          </cell>
          <cell r="M2957">
            <v>1223</v>
          </cell>
          <cell r="N2957">
            <v>5.70974462767877E-2</v>
          </cell>
          <cell r="O2957">
            <v>1094</v>
          </cell>
          <cell r="P2957">
            <v>0.67</v>
          </cell>
          <cell r="Q2957">
            <v>818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  <cell r="I2958">
            <v>416</v>
          </cell>
          <cell r="J2958">
            <v>4.4053680835036298E-5</v>
          </cell>
          <cell r="K2958">
            <v>3190</v>
          </cell>
          <cell r="L2958">
            <v>5858.65085930445</v>
          </cell>
          <cell r="M2958">
            <v>37</v>
          </cell>
          <cell r="N2958">
            <v>0.26095008076477899</v>
          </cell>
          <cell r="O2958">
            <v>195</v>
          </cell>
          <cell r="P2958">
            <v>0.15</v>
          </cell>
          <cell r="Q2958">
            <v>1301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  <cell r="I2959">
            <v>103</v>
          </cell>
          <cell r="J2959">
            <v>3.6129480995441501E-5</v>
          </cell>
          <cell r="K2959">
            <v>3333</v>
          </cell>
          <cell r="L2959">
            <v>5058.1879945708397</v>
          </cell>
          <cell r="M2959">
            <v>71</v>
          </cell>
          <cell r="N2959">
            <v>0.17873471371392999</v>
          </cell>
          <cell r="O2959">
            <v>405</v>
          </cell>
          <cell r="P2959">
            <v>0.06</v>
          </cell>
          <cell r="Q2959">
            <v>1902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  <cell r="I2960">
            <v>132</v>
          </cell>
          <cell r="J2960">
            <v>4.0371613315735197E-5</v>
          </cell>
          <cell r="K2960">
            <v>3258</v>
          </cell>
          <cell r="L2960">
            <v>3332.8764232246599</v>
          </cell>
          <cell r="M2960">
            <v>221</v>
          </cell>
          <cell r="N2960">
            <v>0.121966436223636</v>
          </cell>
          <cell r="O2960">
            <v>636</v>
          </cell>
          <cell r="P2960">
            <v>0.03</v>
          </cell>
          <cell r="Q2960">
            <v>2230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  <cell r="I2961">
            <v>296</v>
          </cell>
          <cell r="J2961">
            <v>2.8236701105875801E-5</v>
          </cell>
          <cell r="K2961">
            <v>3453</v>
          </cell>
          <cell r="L2961">
            <v>6738.8920743074495</v>
          </cell>
          <cell r="M2961">
            <v>14</v>
          </cell>
          <cell r="N2961">
            <v>0.19202485875328801</v>
          </cell>
          <cell r="O2961">
            <v>362</v>
          </cell>
          <cell r="P2961">
            <v>3.46</v>
          </cell>
          <cell r="Q2961">
            <v>546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  <cell r="I2962">
            <v>263</v>
          </cell>
          <cell r="J2962">
            <v>2.7459586893792299E-5</v>
          </cell>
          <cell r="K2962">
            <v>3465</v>
          </cell>
          <cell r="L2962">
            <v>5752.6874114991897</v>
          </cell>
          <cell r="M2962">
            <v>39</v>
          </cell>
          <cell r="N2962">
            <v>0.15397474447953099</v>
          </cell>
          <cell r="O2962">
            <v>497</v>
          </cell>
          <cell r="P2962">
            <v>0.11</v>
          </cell>
          <cell r="Q2962">
            <v>1450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  <cell r="I2963">
            <v>49</v>
          </cell>
          <cell r="J2963">
            <v>2.61165480006471E-5</v>
          </cell>
          <cell r="K2963">
            <v>3486</v>
          </cell>
          <cell r="L2963">
            <v>5142.2921639610904</v>
          </cell>
          <cell r="M2963">
            <v>63</v>
          </cell>
          <cell r="N2963">
            <v>0.12636077534662399</v>
          </cell>
          <cell r="O2963">
            <v>618</v>
          </cell>
          <cell r="P2963">
            <v>0.06</v>
          </cell>
          <cell r="Q2963">
            <v>1848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  <cell r="I2964">
            <v>59</v>
          </cell>
          <cell r="J2964">
            <v>2.3545545461494199E-5</v>
          </cell>
          <cell r="K2964">
            <v>3509</v>
          </cell>
          <cell r="L2964">
            <v>5418.35088372685</v>
          </cell>
          <cell r="M2964">
            <v>49</v>
          </cell>
          <cell r="N2964">
            <v>0.114878384725851</v>
          </cell>
          <cell r="O2964">
            <v>674</v>
          </cell>
          <cell r="P2964">
            <v>0.06</v>
          </cell>
          <cell r="Q2964">
            <v>1885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  <cell r="I2965">
            <v>77</v>
          </cell>
          <cell r="J2965">
            <v>2.8008178081730999E-5</v>
          </cell>
          <cell r="K2965">
            <v>3460</v>
          </cell>
          <cell r="L2965">
            <v>6753.7934971212699</v>
          </cell>
          <cell r="M2965">
            <v>12</v>
          </cell>
          <cell r="N2965">
            <v>0.197683151307114</v>
          </cell>
          <cell r="O2965">
            <v>337</v>
          </cell>
          <cell r="P2965">
            <v>7.0000000000000007E-2</v>
          </cell>
          <cell r="Q2965">
            <v>1765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  <cell r="I2966">
            <v>81</v>
          </cell>
          <cell r="J2966">
            <v>5.4885626719297702E-5</v>
          </cell>
          <cell r="K2966">
            <v>2918</v>
          </cell>
          <cell r="L2966">
            <v>1831.3141185741099</v>
          </cell>
          <cell r="M2966">
            <v>496</v>
          </cell>
          <cell r="N2966">
            <v>9.0027057977725602E-2</v>
          </cell>
          <cell r="O2966">
            <v>822</v>
          </cell>
          <cell r="P2966">
            <v>0.56999999999999995</v>
          </cell>
          <cell r="Q2966">
            <v>861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  <cell r="I2967">
            <v>397</v>
          </cell>
          <cell r="J2967">
            <v>4.5707071454083699E-5</v>
          </cell>
          <cell r="K2967">
            <v>3147</v>
          </cell>
          <cell r="L2967">
            <v>1161.6823090293201</v>
          </cell>
          <cell r="M2967">
            <v>749</v>
          </cell>
          <cell r="N2967">
            <v>5.5910858877468397E-2</v>
          </cell>
          <cell r="O2967">
            <v>1109</v>
          </cell>
          <cell r="P2967">
            <v>0.42</v>
          </cell>
          <cell r="Q2967">
            <v>930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  <cell r="I2968">
            <v>46</v>
          </cell>
          <cell r="J2968">
            <v>9.0869562921832995E-5</v>
          </cell>
          <cell r="K2968">
            <v>1887</v>
          </cell>
          <cell r="L2968">
            <v>19.209833783517901</v>
          </cell>
          <cell r="M2968">
            <v>2458</v>
          </cell>
          <cell r="N2968">
            <v>1.51311754774628E-3</v>
          </cell>
          <cell r="O2968">
            <v>2554</v>
          </cell>
          <cell r="Q2968">
            <v>2921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  <cell r="I2969">
            <v>107</v>
          </cell>
          <cell r="J2969">
            <v>1.54833306402915E-4</v>
          </cell>
          <cell r="K2969">
            <v>696</v>
          </cell>
          <cell r="L2969">
            <v>6.6181105051927702E-2</v>
          </cell>
          <cell r="M2969">
            <v>3174</v>
          </cell>
          <cell r="N2969">
            <v>1.02550688183939E-5</v>
          </cell>
          <cell r="O2969">
            <v>3062</v>
          </cell>
          <cell r="P2969">
            <v>0.61</v>
          </cell>
          <cell r="Q2969">
            <v>845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  <cell r="I2970">
            <v>105</v>
          </cell>
          <cell r="J2970">
            <v>1.14410281336555E-4</v>
          </cell>
          <cell r="K2970">
            <v>1309</v>
          </cell>
          <cell r="L2970">
            <v>311.34317932323103</v>
          </cell>
          <cell r="M2970">
            <v>1429</v>
          </cell>
          <cell r="N2970">
            <v>3.8284278732880997E-2</v>
          </cell>
          <cell r="O2970">
            <v>1327</v>
          </cell>
          <cell r="P2970">
            <v>9.4600000000000009</v>
          </cell>
          <cell r="Q2970">
            <v>408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  <cell r="I2971">
            <v>36</v>
          </cell>
          <cell r="J2971">
            <v>1.3280458224471599E-4</v>
          </cell>
          <cell r="K2971">
            <v>963</v>
          </cell>
          <cell r="L2971">
            <v>9.9964386882153295</v>
          </cell>
          <cell r="M2971">
            <v>2624</v>
          </cell>
          <cell r="N2971">
            <v>2.27632556614118E-3</v>
          </cell>
          <cell r="O2971">
            <v>2437</v>
          </cell>
          <cell r="P2971">
            <v>0.25</v>
          </cell>
          <cell r="Q2971">
            <v>1076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  <cell r="I2972">
            <v>44</v>
          </cell>
          <cell r="J2972">
            <v>5.3496877118832702E-5</v>
          </cell>
          <cell r="K2972">
            <v>2950</v>
          </cell>
          <cell r="L2972">
            <v>6.5244566004626997E-2</v>
          </cell>
          <cell r="M2972">
            <v>3482</v>
          </cell>
          <cell r="N2972">
            <v>3.4960473271309499E-6</v>
          </cell>
          <cell r="O2972">
            <v>3367</v>
          </cell>
          <cell r="P2972">
            <v>0.21</v>
          </cell>
          <cell r="Q2972">
            <v>1145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  <cell r="I2973">
            <v>127</v>
          </cell>
          <cell r="J2973">
            <v>1.20827547343508E-4</v>
          </cell>
          <cell r="K2973">
            <v>1167</v>
          </cell>
          <cell r="L2973">
            <v>94.137620172789397</v>
          </cell>
          <cell r="M2973">
            <v>1984</v>
          </cell>
          <cell r="N2973">
            <v>9.2364114135500899E-3</v>
          </cell>
          <cell r="O2973">
            <v>1992</v>
          </cell>
          <cell r="P2973">
            <v>16.12</v>
          </cell>
          <cell r="Q2973">
            <v>341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  <cell r="I2974">
            <v>13</v>
          </cell>
          <cell r="J2974">
            <v>1.60674430215014E-4</v>
          </cell>
          <cell r="K2974">
            <v>634</v>
          </cell>
          <cell r="L2974">
            <v>14.711681305891</v>
          </cell>
          <cell r="M2974">
            <v>2534</v>
          </cell>
          <cell r="N2974">
            <v>1.17501180321426E-3</v>
          </cell>
          <cell r="O2974">
            <v>2602</v>
          </cell>
          <cell r="P2974">
            <v>0.3</v>
          </cell>
          <cell r="Q2974">
            <v>1013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  <cell r="I2975">
            <v>109</v>
          </cell>
          <cell r="J2975">
            <v>1.0523068674021901E-4</v>
          </cell>
          <cell r="K2975">
            <v>1513</v>
          </cell>
          <cell r="L2975">
            <v>113.979933720124</v>
          </cell>
          <cell r="M2975">
            <v>1900</v>
          </cell>
          <cell r="N2975">
            <v>1.1649584308511001E-2</v>
          </cell>
          <cell r="O2975">
            <v>1895</v>
          </cell>
          <cell r="P2975">
            <v>14.14</v>
          </cell>
          <cell r="Q2975">
            <v>357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  <cell r="I2976">
            <v>3</v>
          </cell>
          <cell r="J2976">
            <v>8.2000036248549194E-5</v>
          </cell>
          <cell r="K2976">
            <v>2155</v>
          </cell>
          <cell r="L2976">
            <v>6.5582041028131297E-2</v>
          </cell>
          <cell r="M2976">
            <v>3337</v>
          </cell>
          <cell r="N2976">
            <v>5.3912802381274497E-6</v>
          </cell>
          <cell r="O2976">
            <v>3245</v>
          </cell>
          <cell r="Q2976">
            <v>3572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  <cell r="I2977">
            <v>43</v>
          </cell>
          <cell r="J2977">
            <v>5.2880463785143897E-5</v>
          </cell>
          <cell r="K2977">
            <v>2971</v>
          </cell>
          <cell r="L2977">
            <v>6.5394579819061799E-2</v>
          </cell>
          <cell r="M2977">
            <v>3419</v>
          </cell>
          <cell r="N2977">
            <v>3.4631417541394E-6</v>
          </cell>
          <cell r="O2977">
            <v>3369</v>
          </cell>
          <cell r="Q2977">
            <v>2890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  <cell r="I2978">
            <v>76</v>
          </cell>
          <cell r="J2978">
            <v>4.0032497293539402E-5</v>
          </cell>
          <cell r="K2978">
            <v>3268</v>
          </cell>
          <cell r="L2978">
            <v>6.5241497256700198E-2</v>
          </cell>
          <cell r="M2978">
            <v>3484</v>
          </cell>
          <cell r="N2978">
            <v>2.61699359695154E-6</v>
          </cell>
          <cell r="O2978">
            <v>3453</v>
          </cell>
          <cell r="P2978">
            <v>0.16</v>
          </cell>
          <cell r="Q2978">
            <v>1252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  <cell r="I2979">
            <v>92</v>
          </cell>
          <cell r="J2979">
            <v>6.0198914440291801E-5</v>
          </cell>
          <cell r="K2979">
            <v>2766</v>
          </cell>
          <cell r="L2979">
            <v>6.5711023122064394E-2</v>
          </cell>
          <cell r="M2979">
            <v>3305</v>
          </cell>
          <cell r="N2979">
            <v>3.9708106683928796E-6</v>
          </cell>
          <cell r="O2979">
            <v>3336</v>
          </cell>
          <cell r="P2979">
            <v>0.35</v>
          </cell>
          <cell r="Q2979">
            <v>974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  <cell r="I2980">
            <v>4</v>
          </cell>
          <cell r="J2980">
            <v>8.5029135031315097E-5</v>
          </cell>
          <cell r="K2980">
            <v>2059</v>
          </cell>
          <cell r="L2980">
            <v>85.519620644495106</v>
          </cell>
          <cell r="M2980">
            <v>2026</v>
          </cell>
          <cell r="N2980">
            <v>5.9942861672134997E-3</v>
          </cell>
          <cell r="O2980">
            <v>2155</v>
          </cell>
          <cell r="Q2980">
            <v>3567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  <cell r="I2981">
            <v>40</v>
          </cell>
          <cell r="J2981">
            <v>8.31728189519995E-5</v>
          </cell>
          <cell r="K2981">
            <v>2128</v>
          </cell>
          <cell r="L2981">
            <v>9.1847270014639992</v>
          </cell>
          <cell r="M2981">
            <v>2640</v>
          </cell>
          <cell r="N2981">
            <v>9.6055029661641102E-4</v>
          </cell>
          <cell r="O2981">
            <v>2645</v>
          </cell>
          <cell r="P2981">
            <v>8.42</v>
          </cell>
          <cell r="Q2981">
            <v>426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  <cell r="I2982">
            <v>24</v>
          </cell>
          <cell r="J2982">
            <v>1.32979912753702E-4</v>
          </cell>
          <cell r="K2982">
            <v>958</v>
          </cell>
          <cell r="L2982">
            <v>27.855569677115401</v>
          </cell>
          <cell r="M2982">
            <v>2363</v>
          </cell>
          <cell r="N2982">
            <v>2.85265785778702E-3</v>
          </cell>
          <cell r="O2982">
            <v>2364</v>
          </cell>
          <cell r="Q2982">
            <v>3161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  <cell r="I2983">
            <v>1</v>
          </cell>
          <cell r="J2983">
            <v>1.10590081021655E-4</v>
          </cell>
          <cell r="K2983">
            <v>1398</v>
          </cell>
          <cell r="L2983">
            <v>6.6430549658656704E-2</v>
          </cell>
          <cell r="M2983">
            <v>3111</v>
          </cell>
          <cell r="N2983">
            <v>7.3465598690639401E-6</v>
          </cell>
          <cell r="O2983">
            <v>3152</v>
          </cell>
          <cell r="Q2983">
            <v>3557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  <cell r="I2984">
            <v>72</v>
          </cell>
          <cell r="J2984">
            <v>9.0405006504725902E-5</v>
          </cell>
          <cell r="K2984">
            <v>1901</v>
          </cell>
          <cell r="L2984">
            <v>69.666851492893699</v>
          </cell>
          <cell r="M2984">
            <v>2097</v>
          </cell>
          <cell r="N2984">
            <v>7.4839578035072298E-3</v>
          </cell>
          <cell r="O2984">
            <v>2076</v>
          </cell>
          <cell r="Q2984">
            <v>2992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  <cell r="I2985">
            <v>88</v>
          </cell>
          <cell r="J2985">
            <v>4.36273061051819E-5</v>
          </cell>
          <cell r="K2985">
            <v>3197</v>
          </cell>
          <cell r="L2985">
            <v>6.3791313491554398</v>
          </cell>
          <cell r="M2985">
            <v>2701</v>
          </cell>
          <cell r="N2985">
            <v>5.26344969631651E-4</v>
          </cell>
          <cell r="O2985">
            <v>2727</v>
          </cell>
          <cell r="Q2985">
            <v>2703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  <cell r="I2986">
            <v>149</v>
          </cell>
          <cell r="J2986">
            <v>7.49140289912788E-5</v>
          </cell>
          <cell r="K2986">
            <v>2333</v>
          </cell>
          <cell r="L2986">
            <v>3435.5989350083901</v>
          </cell>
          <cell r="M2986">
            <v>208</v>
          </cell>
          <cell r="N2986">
            <v>0.28002168444813502</v>
          </cell>
          <cell r="O2986">
            <v>156</v>
          </cell>
          <cell r="Q2986">
            <v>2840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  <cell r="I2987">
            <v>4</v>
          </cell>
          <cell r="J2987">
            <v>5.0100877160730299E-5</v>
          </cell>
          <cell r="K2987">
            <v>3035</v>
          </cell>
          <cell r="L2987">
            <v>3451.81030273437</v>
          </cell>
          <cell r="M2987">
            <v>207</v>
          </cell>
          <cell r="N2987">
            <v>0.17293872395943799</v>
          </cell>
          <cell r="O2987">
            <v>427</v>
          </cell>
          <cell r="Q2987">
            <v>3547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  <cell r="I2988">
            <v>19</v>
          </cell>
          <cell r="J2988">
            <v>3.4326303935622001E-5</v>
          </cell>
          <cell r="K2988">
            <v>3362</v>
          </cell>
          <cell r="L2988">
            <v>2382.3266422629699</v>
          </cell>
          <cell r="M2988">
            <v>363</v>
          </cell>
          <cell r="N2988">
            <v>7.2592367861655405E-2</v>
          </cell>
          <cell r="O2988">
            <v>961</v>
          </cell>
          <cell r="Q2988">
            <v>3513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  <cell r="I2989">
            <v>141</v>
          </cell>
          <cell r="J2989">
            <v>6.2219161717231506E-5</v>
          </cell>
          <cell r="K2989">
            <v>2713</v>
          </cell>
          <cell r="L2989">
            <v>2469.9036121765198</v>
          </cell>
          <cell r="M2989">
            <v>349</v>
          </cell>
          <cell r="N2989">
            <v>0.15332193312860301</v>
          </cell>
          <cell r="O2989">
            <v>501</v>
          </cell>
          <cell r="P2989">
            <v>0.22</v>
          </cell>
          <cell r="Q2989">
            <v>1124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  <cell r="I2990">
            <v>137</v>
          </cell>
          <cell r="J2990">
            <v>5.4418951481067803E-5</v>
          </cell>
          <cell r="K2990">
            <v>2934</v>
          </cell>
          <cell r="L2990">
            <v>1519.00928101875</v>
          </cell>
          <cell r="M2990">
            <v>586</v>
          </cell>
          <cell r="N2990">
            <v>8.5740097323489597E-2</v>
          </cell>
          <cell r="O2990">
            <v>853</v>
          </cell>
          <cell r="P2990">
            <v>0.03</v>
          </cell>
          <cell r="Q2990">
            <v>2384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  <cell r="I2991">
            <v>124</v>
          </cell>
          <cell r="J2991">
            <v>5.5469287817246402E-5</v>
          </cell>
          <cell r="K2991">
            <v>2900</v>
          </cell>
          <cell r="L2991">
            <v>1580.4691812685601</v>
          </cell>
          <cell r="M2991">
            <v>569</v>
          </cell>
          <cell r="N2991">
            <v>0.12375498088174799</v>
          </cell>
          <cell r="O2991">
            <v>627</v>
          </cell>
          <cell r="P2991">
            <v>0.03</v>
          </cell>
          <cell r="Q2991">
            <v>2351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  <cell r="I2992">
            <v>60</v>
          </cell>
          <cell r="J2992">
            <v>4.1779017226224903E-5</v>
          </cell>
          <cell r="K2992">
            <v>3229</v>
          </cell>
          <cell r="L2992">
            <v>658.07631281316196</v>
          </cell>
          <cell r="M2992">
            <v>1056</v>
          </cell>
          <cell r="N2992">
            <v>2.9554517703041901E-2</v>
          </cell>
          <cell r="O2992">
            <v>1472</v>
          </cell>
          <cell r="P2992">
            <v>0.08</v>
          </cell>
          <cell r="Q2992">
            <v>1647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  <cell r="I2993">
            <v>5</v>
          </cell>
          <cell r="J2993">
            <v>1.07817030220758E-4</v>
          </cell>
          <cell r="K2993">
            <v>1453</v>
          </cell>
          <cell r="L2993">
            <v>3364.4337386265302</v>
          </cell>
          <cell r="M2993">
            <v>215</v>
          </cell>
          <cell r="N2993">
            <v>0.165637333108556</v>
          </cell>
          <cell r="O2993">
            <v>448</v>
          </cell>
          <cell r="Q2993">
            <v>3494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  <cell r="I2994">
            <v>23</v>
          </cell>
          <cell r="J2994">
            <v>6.2939462788397693E-5</v>
          </cell>
          <cell r="K2994">
            <v>2682</v>
          </cell>
          <cell r="L2994">
            <v>742.07916799414397</v>
          </cell>
          <cell r="M2994">
            <v>982</v>
          </cell>
          <cell r="N2994">
            <v>5.8383184788435502E-2</v>
          </cell>
          <cell r="O2994">
            <v>1076</v>
          </cell>
          <cell r="Q2994">
            <v>2970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  <cell r="I2995">
            <v>7</v>
          </cell>
          <cell r="J2995">
            <v>4.7514906327705803E-5</v>
          </cell>
          <cell r="K2995">
            <v>3102</v>
          </cell>
          <cell r="L2995">
            <v>4812.0309636316097</v>
          </cell>
          <cell r="M2995">
            <v>93</v>
          </cell>
          <cell r="N2995">
            <v>0.26623969517295598</v>
          </cell>
          <cell r="O2995">
            <v>184</v>
          </cell>
          <cell r="Q2995">
            <v>3533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  <cell r="I2996">
            <v>17</v>
          </cell>
          <cell r="J2996">
            <v>5.0437169059424498E-5</v>
          </cell>
          <cell r="K2996">
            <v>3028</v>
          </cell>
          <cell r="L2996">
            <v>1467.3789460273299</v>
          </cell>
          <cell r="M2996">
            <v>610</v>
          </cell>
          <cell r="N2996">
            <v>8.2765747921641306E-2</v>
          </cell>
          <cell r="O2996">
            <v>878</v>
          </cell>
          <cell r="Q2996">
            <v>3392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  <cell r="I2997">
            <v>112</v>
          </cell>
          <cell r="J2997">
            <v>5.0472438418567801E-5</v>
          </cell>
          <cell r="K2997">
            <v>3025</v>
          </cell>
          <cell r="L2997">
            <v>4289.2503660631201</v>
          </cell>
          <cell r="M2997">
            <v>127</v>
          </cell>
          <cell r="N2997">
            <v>0.210422302083802</v>
          </cell>
          <cell r="O2997">
            <v>308</v>
          </cell>
          <cell r="P2997">
            <v>2.69</v>
          </cell>
          <cell r="Q2997">
            <v>589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  <cell r="I2998">
            <v>105</v>
          </cell>
          <cell r="J2998">
            <v>9.1038153266143705E-5</v>
          </cell>
          <cell r="K2998">
            <v>1880</v>
          </cell>
          <cell r="L2998">
            <v>3530.2398114012799</v>
          </cell>
          <cell r="M2998">
            <v>198</v>
          </cell>
          <cell r="N2998">
            <v>0.30185414144050599</v>
          </cell>
          <cell r="O2998">
            <v>137</v>
          </cell>
          <cell r="P2998">
            <v>0.03</v>
          </cell>
          <cell r="Q2998">
            <v>2249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  <cell r="I2999">
            <v>238</v>
          </cell>
          <cell r="J2999">
            <v>6.6357919595132805E-5</v>
          </cell>
          <cell r="K2999">
            <v>2580</v>
          </cell>
          <cell r="L2999">
            <v>5141.1422364119398</v>
          </cell>
          <cell r="M2999">
            <v>64</v>
          </cell>
          <cell r="N2999">
            <v>0.32462599166872602</v>
          </cell>
          <cell r="O2999">
            <v>108</v>
          </cell>
          <cell r="P2999">
            <v>2.84</v>
          </cell>
          <cell r="Q2999">
            <v>576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  <cell r="I3000">
            <v>138</v>
          </cell>
          <cell r="J3000">
            <v>5.9163422374163899E-5</v>
          </cell>
          <cell r="K3000">
            <v>2801</v>
          </cell>
          <cell r="L3000">
            <v>4926.5490653651996</v>
          </cell>
          <cell r="M3000">
            <v>81</v>
          </cell>
          <cell r="N3000">
            <v>0.28279189704644297</v>
          </cell>
          <cell r="O3000">
            <v>153</v>
          </cell>
          <cell r="P3000">
            <v>8.36</v>
          </cell>
          <cell r="Q3000">
            <v>431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  <cell r="I3001">
            <v>4</v>
          </cell>
          <cell r="J3001">
            <v>4.69783926746458E-5</v>
          </cell>
          <cell r="K3001">
            <v>3113</v>
          </cell>
          <cell r="L3001">
            <v>6.5468220040202099E-2</v>
          </cell>
          <cell r="M3001">
            <v>3387</v>
          </cell>
          <cell r="N3001">
            <v>3.0825859965806698E-6</v>
          </cell>
          <cell r="O3001">
            <v>3405</v>
          </cell>
          <cell r="Q3001">
            <v>3152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  <cell r="I3002">
            <v>5</v>
          </cell>
          <cell r="J3002">
            <v>6.0665323690045602E-5</v>
          </cell>
          <cell r="K3002">
            <v>2757</v>
          </cell>
          <cell r="L3002">
            <v>6.6431909799575806E-2</v>
          </cell>
          <cell r="M3002">
            <v>2951</v>
          </cell>
          <cell r="N3002">
            <v>4.0301133113391802E-6</v>
          </cell>
          <cell r="O3002">
            <v>3334</v>
          </cell>
          <cell r="Q3002">
            <v>3439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  <cell r="I3003">
            <v>2</v>
          </cell>
          <cell r="J3003">
            <v>2.78051331406459E-4</v>
          </cell>
          <cell r="K3003">
            <v>163</v>
          </cell>
          <cell r="L3003">
            <v>6.5789449959993307E-2</v>
          </cell>
          <cell r="M3003">
            <v>3285</v>
          </cell>
          <cell r="N3003">
            <v>1.82589494647729E-5</v>
          </cell>
          <cell r="O3003">
            <v>2971</v>
          </cell>
          <cell r="Q3003">
            <v>3476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  <cell r="I3004">
            <v>72</v>
          </cell>
          <cell r="J3004">
            <v>1.01021930866306E-4</v>
          </cell>
          <cell r="K3004">
            <v>1624</v>
          </cell>
          <cell r="L3004">
            <v>6.6217750222873406E-2</v>
          </cell>
          <cell r="M3004">
            <v>3168</v>
          </cell>
          <cell r="N3004">
            <v>6.7061381771143697E-6</v>
          </cell>
          <cell r="O3004">
            <v>3179</v>
          </cell>
          <cell r="P3004">
            <v>0.17</v>
          </cell>
          <cell r="Q3004">
            <v>1248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  <cell r="I3005">
            <v>28</v>
          </cell>
          <cell r="J3005">
            <v>5.1876262464897299E-5</v>
          </cell>
          <cell r="K3005">
            <v>2996</v>
          </cell>
          <cell r="L3005">
            <v>6.5192880108952495E-2</v>
          </cell>
          <cell r="M3005">
            <v>3517</v>
          </cell>
          <cell r="N3005">
            <v>3.3827373744463301E-6</v>
          </cell>
          <cell r="O3005">
            <v>3377</v>
          </cell>
          <cell r="P3005">
            <v>0.02</v>
          </cell>
          <cell r="Q3005">
            <v>2440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  <cell r="I3006">
            <v>85</v>
          </cell>
          <cell r="J3006">
            <v>1.3627358628100301E-4</v>
          </cell>
          <cell r="K3006">
            <v>917</v>
          </cell>
          <cell r="L3006">
            <v>6.5797008311047206E-2</v>
          </cell>
          <cell r="M3006">
            <v>3267</v>
          </cell>
          <cell r="N3006">
            <v>8.9691803741263508E-6</v>
          </cell>
          <cell r="O3006">
            <v>3094</v>
          </cell>
          <cell r="Q3006">
            <v>2810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  <cell r="I3007">
            <v>9</v>
          </cell>
          <cell r="J3007">
            <v>1.26391170245672E-4</v>
          </cell>
          <cell r="K3007">
            <v>1076</v>
          </cell>
          <cell r="L3007">
            <v>6.5860834386613595E-2</v>
          </cell>
          <cell r="M3007">
            <v>3253</v>
          </cell>
          <cell r="N3007">
            <v>8.3080438307994406E-6</v>
          </cell>
          <cell r="O3007">
            <v>3113</v>
          </cell>
          <cell r="Q3007">
            <v>3396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  <cell r="I3008">
            <v>137</v>
          </cell>
          <cell r="J3008">
            <v>1.2150307878465001E-4</v>
          </cell>
          <cell r="K3008">
            <v>1156</v>
          </cell>
          <cell r="L3008">
            <v>25.922905717251599</v>
          </cell>
          <cell r="M3008">
            <v>2378</v>
          </cell>
          <cell r="N3008">
            <v>2.8156813027101898E-3</v>
          </cell>
          <cell r="O3008">
            <v>2370</v>
          </cell>
          <cell r="P3008">
            <v>0.15</v>
          </cell>
          <cell r="Q3008">
            <v>1303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  <cell r="I3009">
            <v>114</v>
          </cell>
          <cell r="J3009">
            <v>1.02799203153137E-4</v>
          </cell>
          <cell r="K3009">
            <v>1575</v>
          </cell>
          <cell r="L3009">
            <v>6.6274070887281697E-2</v>
          </cell>
          <cell r="M3009">
            <v>3155</v>
          </cell>
          <cell r="N3009">
            <v>6.8222752414492698E-6</v>
          </cell>
          <cell r="O3009">
            <v>3174</v>
          </cell>
          <cell r="P3009">
            <v>0.08</v>
          </cell>
          <cell r="Q3009">
            <v>1600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  <cell r="I3010">
            <v>154</v>
          </cell>
          <cell r="J3010">
            <v>1.9315858908275699E-4</v>
          </cell>
          <cell r="K3010">
            <v>429</v>
          </cell>
          <cell r="L3010">
            <v>6.6006303490612095E-2</v>
          </cell>
          <cell r="M3010">
            <v>3215</v>
          </cell>
          <cell r="N3010">
            <v>1.27468535108235E-5</v>
          </cell>
          <cell r="O3010">
            <v>3029</v>
          </cell>
          <cell r="P3010">
            <v>0.08</v>
          </cell>
          <cell r="Q3010">
            <v>1601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  <cell r="I3011">
            <v>48</v>
          </cell>
          <cell r="J3011">
            <v>1.6417268792186701E-4</v>
          </cell>
          <cell r="K3011">
            <v>599</v>
          </cell>
          <cell r="L3011">
            <v>22.353869602281399</v>
          </cell>
          <cell r="M3011">
            <v>2421</v>
          </cell>
          <cell r="N3011">
            <v>2.98421935673391E-3</v>
          </cell>
          <cell r="O3011">
            <v>2354</v>
          </cell>
          <cell r="P3011">
            <v>27.41</v>
          </cell>
          <cell r="Q3011">
            <v>258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  <cell r="I3012">
            <v>104</v>
          </cell>
          <cell r="J3012">
            <v>1.19480648120691E-4</v>
          </cell>
          <cell r="K3012">
            <v>1197</v>
          </cell>
          <cell r="L3012">
            <v>65.907117657762797</v>
          </cell>
          <cell r="M3012">
            <v>2117</v>
          </cell>
          <cell r="N3012">
            <v>6.1926578929552504E-3</v>
          </cell>
          <cell r="O3012">
            <v>2145</v>
          </cell>
          <cell r="P3012">
            <v>0.87</v>
          </cell>
          <cell r="Q3012">
            <v>760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  <cell r="I3013">
            <v>90</v>
          </cell>
          <cell r="J3013">
            <v>2.0042044052388501E-4</v>
          </cell>
          <cell r="K3013">
            <v>396</v>
          </cell>
          <cell r="L3013">
            <v>6.6174893959745795E-2</v>
          </cell>
          <cell r="M3013">
            <v>3179</v>
          </cell>
          <cell r="N3013">
            <v>1.32651621567429E-5</v>
          </cell>
          <cell r="O3013">
            <v>3025</v>
          </cell>
          <cell r="P3013">
            <v>0.11</v>
          </cell>
          <cell r="Q3013">
            <v>1418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  <cell r="I3014">
            <v>11</v>
          </cell>
          <cell r="J3014">
            <v>1.1215697602231299E-4</v>
          </cell>
          <cell r="K3014">
            <v>1362</v>
          </cell>
          <cell r="L3014">
            <v>6.6081477159803503E-2</v>
          </cell>
          <cell r="M3014">
            <v>3202</v>
          </cell>
          <cell r="N3014">
            <v>7.4135972531927802E-6</v>
          </cell>
          <cell r="O3014">
            <v>3149</v>
          </cell>
          <cell r="P3014">
            <v>0.06</v>
          </cell>
          <cell r="Q3014">
            <v>1791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  <cell r="I3015">
            <v>135</v>
          </cell>
          <cell r="J3015">
            <v>6.1780452456297304E-5</v>
          </cell>
          <cell r="K3015">
            <v>2726</v>
          </cell>
          <cell r="L3015">
            <v>6.5185061814608397E-2</v>
          </cell>
          <cell r="M3015">
            <v>3529</v>
          </cell>
          <cell r="N3015">
            <v>4.0299101678103E-6</v>
          </cell>
          <cell r="O3015">
            <v>3335</v>
          </cell>
          <cell r="P3015">
            <v>0.02</v>
          </cell>
          <cell r="Q3015">
            <v>2453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  <cell r="I3016">
            <v>86</v>
          </cell>
          <cell r="J3016">
            <v>1.7659157018960899E-4</v>
          </cell>
          <cell r="K3016">
            <v>521</v>
          </cell>
          <cell r="L3016">
            <v>13.887737591038499</v>
          </cell>
          <cell r="M3016">
            <v>2554</v>
          </cell>
          <cell r="N3016">
            <v>1.00973938949519E-3</v>
          </cell>
          <cell r="O3016">
            <v>2627</v>
          </cell>
          <cell r="P3016">
            <v>0.56000000000000005</v>
          </cell>
          <cell r="Q3016">
            <v>865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  <cell r="I3017">
            <v>74</v>
          </cell>
          <cell r="J3017">
            <v>2.2734490286549399E-4</v>
          </cell>
          <cell r="K3017">
            <v>294</v>
          </cell>
          <cell r="L3017">
            <v>6.64318230044917E-2</v>
          </cell>
          <cell r="M3017">
            <v>2991</v>
          </cell>
          <cell r="N3017">
            <v>1.5102940830328301E-5</v>
          </cell>
          <cell r="O3017">
            <v>3006</v>
          </cell>
          <cell r="P3017">
            <v>0.12</v>
          </cell>
          <cell r="Q3017">
            <v>1372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  <cell r="I3018">
            <v>41</v>
          </cell>
          <cell r="J3018">
            <v>1.7549986109881399E-4</v>
          </cell>
          <cell r="K3018">
            <v>524</v>
          </cell>
          <cell r="L3018">
            <v>6.6369230790835995E-2</v>
          </cell>
          <cell r="M3018">
            <v>3132</v>
          </cell>
          <cell r="N3018">
            <v>1.16477783007745E-5</v>
          </cell>
          <cell r="O3018">
            <v>3038</v>
          </cell>
          <cell r="Q3018">
            <v>3239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  <cell r="I3019">
            <v>5</v>
          </cell>
          <cell r="J3019">
            <v>1.0248884864267799E-4</v>
          </cell>
          <cell r="K3019">
            <v>1590</v>
          </cell>
          <cell r="L3019">
            <v>66.672446958720599</v>
          </cell>
          <cell r="M3019">
            <v>2112</v>
          </cell>
          <cell r="N3019">
            <v>6.9273910545395697E-3</v>
          </cell>
          <cell r="O3019">
            <v>2097</v>
          </cell>
          <cell r="Q3019">
            <v>3162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  <cell r="I3020">
            <v>32</v>
          </cell>
          <cell r="J3020">
            <v>4.9847199440183998E-5</v>
          </cell>
          <cell r="K3020">
            <v>3041</v>
          </cell>
          <cell r="L3020">
            <v>3.0357965887524099</v>
          </cell>
          <cell r="M3020">
            <v>2811</v>
          </cell>
          <cell r="N3020">
            <v>2.1705988675372801E-4</v>
          </cell>
          <cell r="O3020">
            <v>2827</v>
          </cell>
          <cell r="Q3020">
            <v>2671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  <cell r="I3021">
            <v>29</v>
          </cell>
          <cell r="J3021">
            <v>1.4356878600665299E-5</v>
          </cell>
          <cell r="K3021">
            <v>3591</v>
          </cell>
          <cell r="L3021">
            <v>6.5191297695554498E-2</v>
          </cell>
          <cell r="M3021">
            <v>3519</v>
          </cell>
          <cell r="N3021">
            <v>9.3530742835748498E-7</v>
          </cell>
          <cell r="O3021">
            <v>3596</v>
          </cell>
          <cell r="P3021">
            <v>0.02</v>
          </cell>
          <cell r="Q3021">
            <v>2522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  <cell r="I3022">
            <v>46</v>
          </cell>
          <cell r="J3022">
            <v>4.2342612879211698E-5</v>
          </cell>
          <cell r="K3022">
            <v>3219</v>
          </cell>
          <cell r="L3022">
            <v>82.287114734882806</v>
          </cell>
          <cell r="M3022">
            <v>2039</v>
          </cell>
          <cell r="N3022">
            <v>3.6642254855041002E-3</v>
          </cell>
          <cell r="O3022">
            <v>2281</v>
          </cell>
          <cell r="P3022">
            <v>0.09</v>
          </cell>
          <cell r="Q3022">
            <v>1520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  <cell r="I3023">
            <v>8</v>
          </cell>
          <cell r="J3023">
            <v>8.3383463561403901E-5</v>
          </cell>
          <cell r="K3023">
            <v>2121</v>
          </cell>
          <cell r="L3023">
            <v>83.345095350406993</v>
          </cell>
          <cell r="M3023">
            <v>2035</v>
          </cell>
          <cell r="N3023">
            <v>8.34732071736498E-3</v>
          </cell>
          <cell r="O3023">
            <v>2038</v>
          </cell>
          <cell r="P3023">
            <v>0.06</v>
          </cell>
          <cell r="Q3023">
            <v>1818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  <cell r="I3024">
            <v>28</v>
          </cell>
          <cell r="J3024">
            <v>2.4861612936482298E-5</v>
          </cell>
          <cell r="K3024">
            <v>3498</v>
          </cell>
          <cell r="L3024">
            <v>2.3254571562366801</v>
          </cell>
          <cell r="M3024">
            <v>2830</v>
          </cell>
          <cell r="N3024">
            <v>2.4475714211680001E-4</v>
          </cell>
          <cell r="O3024">
            <v>2814</v>
          </cell>
          <cell r="P3024">
            <v>0.06</v>
          </cell>
          <cell r="Q3024">
            <v>1826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  <cell r="I3025">
            <v>2</v>
          </cell>
          <cell r="J3025">
            <v>3.6427810755412698E-5</v>
          </cell>
          <cell r="K3025">
            <v>3325</v>
          </cell>
          <cell r="L3025">
            <v>6.5789449959993307E-2</v>
          </cell>
          <cell r="M3025">
            <v>3289</v>
          </cell>
          <cell r="N3025">
            <v>2.4158942329685202E-6</v>
          </cell>
          <cell r="O3025">
            <v>3473</v>
          </cell>
          <cell r="Q3025">
            <v>3603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  <cell r="I3026">
            <v>18</v>
          </cell>
          <cell r="J3026">
            <v>7.3083247823685894E-5</v>
          </cell>
          <cell r="K3026">
            <v>2392</v>
          </cell>
          <cell r="L3026">
            <v>245.610420448084</v>
          </cell>
          <cell r="M3026">
            <v>1553</v>
          </cell>
          <cell r="N3026">
            <v>2.27168652900454E-2</v>
          </cell>
          <cell r="O3026">
            <v>1612</v>
          </cell>
          <cell r="P3026">
            <v>2.62</v>
          </cell>
          <cell r="Q3026">
            <v>594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  <cell r="I3027">
            <v>15</v>
          </cell>
          <cell r="J3027">
            <v>2.9091888003070598E-5</v>
          </cell>
          <cell r="K3027">
            <v>3439</v>
          </cell>
          <cell r="L3027">
            <v>9.5689266627033494</v>
          </cell>
          <cell r="M3027">
            <v>2634</v>
          </cell>
          <cell r="N3027">
            <v>1.98242383994503E-4</v>
          </cell>
          <cell r="O3027">
            <v>2839</v>
          </cell>
          <cell r="Q3027">
            <v>3528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  <cell r="I3028">
            <v>1</v>
          </cell>
          <cell r="J3028">
            <v>3.2860545616131201E-5</v>
          </cell>
          <cell r="K3028">
            <v>3387</v>
          </cell>
          <cell r="L3028">
            <v>4925.3659150037802</v>
          </cell>
          <cell r="M3028">
            <v>82</v>
          </cell>
          <cell r="N3028">
            <v>0.16185021132611899</v>
          </cell>
          <cell r="O3028">
            <v>462</v>
          </cell>
          <cell r="Q3028">
            <v>3620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  <cell r="I3029">
            <v>2</v>
          </cell>
          <cell r="J3029">
            <v>2.65027720161015E-5</v>
          </cell>
          <cell r="K3029">
            <v>3479</v>
          </cell>
          <cell r="L3029">
            <v>5012.0662867298197</v>
          </cell>
          <cell r="M3029">
            <v>75</v>
          </cell>
          <cell r="N3029">
            <v>0.17664833350996501</v>
          </cell>
          <cell r="O3029">
            <v>409</v>
          </cell>
          <cell r="P3029">
            <v>0.11</v>
          </cell>
          <cell r="Q3029">
            <v>1430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  <cell r="I3030">
            <v>1</v>
          </cell>
          <cell r="J3030">
            <v>9.0970963356085095E-5</v>
          </cell>
          <cell r="K3030">
            <v>1882</v>
          </cell>
          <cell r="L3030">
            <v>2332.62646484375</v>
          </cell>
          <cell r="M3030">
            <v>379</v>
          </cell>
          <cell r="N3030">
            <v>0.21220127665673499</v>
          </cell>
          <cell r="O3030">
            <v>305</v>
          </cell>
          <cell r="P3030">
            <v>0.27</v>
          </cell>
          <cell r="Q3030">
            <v>1058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  <cell r="I3031">
            <v>41</v>
          </cell>
          <cell r="J3031">
            <v>7.1581787313157097E-5</v>
          </cell>
          <cell r="K3031">
            <v>2431</v>
          </cell>
          <cell r="L3031">
            <v>5.8606991013739096</v>
          </cell>
          <cell r="M3031">
            <v>2717</v>
          </cell>
          <cell r="N3031">
            <v>5.00278288662092E-4</v>
          </cell>
          <cell r="O3031">
            <v>2735</v>
          </cell>
          <cell r="P3031">
            <v>0.3</v>
          </cell>
          <cell r="Q3031">
            <v>1016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  <cell r="I3032">
            <v>73</v>
          </cell>
          <cell r="J3032">
            <v>1.2956536935633501E-4</v>
          </cell>
          <cell r="K3032">
            <v>1017</v>
          </cell>
          <cell r="L3032">
            <v>4.2972674235089103</v>
          </cell>
          <cell r="M3032">
            <v>2773</v>
          </cell>
          <cell r="N3032">
            <v>4.4728283240172401E-4</v>
          </cell>
          <cell r="O3032">
            <v>2752</v>
          </cell>
          <cell r="P3032">
            <v>0.53</v>
          </cell>
          <cell r="Q3032">
            <v>879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  <cell r="I3033">
            <v>22</v>
          </cell>
          <cell r="J3033">
            <v>5.4870946541996003E-5</v>
          </cell>
          <cell r="K3033">
            <v>2919</v>
          </cell>
          <cell r="L3033">
            <v>6.5380611880258996E-2</v>
          </cell>
          <cell r="M3033">
            <v>3426</v>
          </cell>
          <cell r="N3033">
            <v>3.5926001613246298E-6</v>
          </cell>
          <cell r="O3033">
            <v>3361</v>
          </cell>
          <cell r="Q3033">
            <v>2835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  <cell r="I3034">
            <v>74</v>
          </cell>
          <cell r="J3034">
            <v>2.2115538208059399E-5</v>
          </cell>
          <cell r="K3034">
            <v>3518</v>
          </cell>
          <cell r="L3034">
            <v>9.0486247582814094</v>
          </cell>
          <cell r="M3034">
            <v>2643</v>
          </cell>
          <cell r="N3034">
            <v>4.2265251462579102E-4</v>
          </cell>
          <cell r="O3034">
            <v>2758</v>
          </cell>
          <cell r="Q3034">
            <v>2827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  <cell r="I3035">
            <v>88</v>
          </cell>
          <cell r="J3035">
            <v>1.2813979357042101E-4</v>
          </cell>
          <cell r="K3035">
            <v>1045</v>
          </cell>
          <cell r="L3035">
            <v>88.726647786706394</v>
          </cell>
          <cell r="M3035">
            <v>2009</v>
          </cell>
          <cell r="N3035">
            <v>1.19632692002674E-2</v>
          </cell>
          <cell r="O3035">
            <v>1885</v>
          </cell>
          <cell r="P3035">
            <v>7.41</v>
          </cell>
          <cell r="Q3035">
            <v>445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  <cell r="I3036">
            <v>146</v>
          </cell>
          <cell r="J3036">
            <v>1.41930316216256E-4</v>
          </cell>
          <cell r="K3036">
            <v>840</v>
          </cell>
          <cell r="L3036">
            <v>48.575220561200901</v>
          </cell>
          <cell r="M3036">
            <v>2218</v>
          </cell>
          <cell r="N3036">
            <v>5.06002923521929E-3</v>
          </cell>
          <cell r="O3036">
            <v>2201</v>
          </cell>
          <cell r="P3036">
            <v>0.1</v>
          </cell>
          <cell r="Q3036">
            <v>1475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  <cell r="I3037">
            <v>238</v>
          </cell>
          <cell r="J3037">
            <v>1.7871381486223199E-4</v>
          </cell>
          <cell r="K3037">
            <v>514</v>
          </cell>
          <cell r="L3037">
            <v>165.42973805134801</v>
          </cell>
          <cell r="M3037">
            <v>1734</v>
          </cell>
          <cell r="N3037">
            <v>2.3752781107958299E-2</v>
          </cell>
          <cell r="O3037">
            <v>1581</v>
          </cell>
          <cell r="P3037">
            <v>0.86</v>
          </cell>
          <cell r="Q3037">
            <v>763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  <cell r="I3038">
            <v>72</v>
          </cell>
          <cell r="J3038">
            <v>2.8650742509247102E-4</v>
          </cell>
          <cell r="K3038">
            <v>144</v>
          </cell>
          <cell r="L3038">
            <v>7.3277265954571202</v>
          </cell>
          <cell r="M3038">
            <v>2682</v>
          </cell>
          <cell r="N3038">
            <v>1.0502179472043E-3</v>
          </cell>
          <cell r="O3038">
            <v>2622</v>
          </cell>
          <cell r="P3038">
            <v>5.26</v>
          </cell>
          <cell r="Q3038">
            <v>492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  <cell r="I3039">
            <v>88</v>
          </cell>
          <cell r="J3039">
            <v>1.4558223788873999E-4</v>
          </cell>
          <cell r="K3039">
            <v>796</v>
          </cell>
          <cell r="L3039">
            <v>81.103113412681694</v>
          </cell>
          <cell r="M3039">
            <v>2043</v>
          </cell>
          <cell r="N3039">
            <v>8.6413772473648408E-3</v>
          </cell>
          <cell r="O3039">
            <v>2022</v>
          </cell>
          <cell r="P3039">
            <v>16.239999999999998</v>
          </cell>
          <cell r="Q3039">
            <v>339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  <cell r="I3040">
            <v>119</v>
          </cell>
          <cell r="J3040">
            <v>1.8241519424240499E-4</v>
          </cell>
          <cell r="K3040">
            <v>493</v>
          </cell>
          <cell r="L3040">
            <v>147.05507485175301</v>
          </cell>
          <cell r="M3040">
            <v>1786</v>
          </cell>
          <cell r="N3040">
            <v>3.4658449623561703E-2</v>
          </cell>
          <cell r="O3040">
            <v>1378</v>
          </cell>
          <cell r="P3040">
            <v>4.42</v>
          </cell>
          <cell r="Q3040">
            <v>518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  <cell r="I3041">
            <v>240</v>
          </cell>
          <cell r="J3041">
            <v>1.9472269866105101E-4</v>
          </cell>
          <cell r="K3041">
            <v>419</v>
          </cell>
          <cell r="L3041">
            <v>88.903221874478504</v>
          </cell>
          <cell r="M3041">
            <v>2008</v>
          </cell>
          <cell r="N3041">
            <v>1.35900284862323E-2</v>
          </cell>
          <cell r="O3041">
            <v>1829</v>
          </cell>
          <cell r="P3041">
            <v>21.63</v>
          </cell>
          <cell r="Q3041">
            <v>299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  <cell r="I3042">
            <v>119</v>
          </cell>
          <cell r="J3042">
            <v>5.8130234750841102E-5</v>
          </cell>
          <cell r="K3042">
            <v>2832</v>
          </cell>
          <cell r="L3042">
            <v>5439.34934628679</v>
          </cell>
          <cell r="M3042">
            <v>48</v>
          </cell>
          <cell r="N3042">
            <v>0.28427597027432799</v>
          </cell>
          <cell r="O3042">
            <v>147</v>
          </cell>
          <cell r="Q3042">
            <v>2778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  <cell r="I3043">
            <v>1</v>
          </cell>
          <cell r="J3043">
            <v>1.71395440702326E-4</v>
          </cell>
          <cell r="K3043">
            <v>553</v>
          </cell>
          <cell r="L3043">
            <v>8415.9765625</v>
          </cell>
          <cell r="M3043">
            <v>3</v>
          </cell>
          <cell r="N3043">
            <v>1.4424600118701301</v>
          </cell>
          <cell r="O3043">
            <v>4</v>
          </cell>
          <cell r="Q3043">
            <v>3420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  <cell r="I3044">
            <v>219</v>
          </cell>
          <cell r="J3044">
            <v>4.1347467642530998E-5</v>
          </cell>
          <cell r="K3044">
            <v>3238</v>
          </cell>
          <cell r="L3044">
            <v>5721.8441556195403</v>
          </cell>
          <cell r="M3044">
            <v>41</v>
          </cell>
          <cell r="N3044">
            <v>0.23488982621506799</v>
          </cell>
          <cell r="O3044">
            <v>247</v>
          </cell>
          <cell r="Q3044">
            <v>2974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  <cell r="I3045">
            <v>32</v>
          </cell>
          <cell r="J3045">
            <v>1.6400642198277599E-4</v>
          </cell>
          <cell r="K3045">
            <v>600</v>
          </cell>
          <cell r="L3045">
            <v>6.6391483780169305E-2</v>
          </cell>
          <cell r="M3045">
            <v>3124</v>
          </cell>
          <cell r="N3045">
            <v>1.08890799275869E-5</v>
          </cell>
          <cell r="O3045">
            <v>3049</v>
          </cell>
          <cell r="P3045">
            <v>0.14000000000000001</v>
          </cell>
          <cell r="Q3045">
            <v>1308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  <cell r="I3046">
            <v>143</v>
          </cell>
          <cell r="J3046">
            <v>1.6036913148383599E-4</v>
          </cell>
          <cell r="K3046">
            <v>641</v>
          </cell>
          <cell r="L3046">
            <v>1368.6904425750599</v>
          </cell>
          <cell r="M3046">
            <v>653</v>
          </cell>
          <cell r="N3046">
            <v>0.16377605470177201</v>
          </cell>
          <cell r="O3046">
            <v>455</v>
          </cell>
          <cell r="P3046">
            <v>0.24</v>
          </cell>
          <cell r="Q3046">
            <v>1101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  <cell r="I3047">
            <v>672</v>
          </cell>
          <cell r="J3047">
            <v>1.0454834366653801E-4</v>
          </cell>
          <cell r="K3047">
            <v>1541</v>
          </cell>
          <cell r="L3047">
            <v>1716.1429188370701</v>
          </cell>
          <cell r="M3047">
            <v>520</v>
          </cell>
          <cell r="N3047">
            <v>0.15446708847336699</v>
          </cell>
          <cell r="O3047">
            <v>494</v>
          </cell>
          <cell r="P3047">
            <v>25.98</v>
          </cell>
          <cell r="Q3047">
            <v>269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  <cell r="I3048">
            <v>32</v>
          </cell>
          <cell r="J3048">
            <v>1.4600537815567799E-4</v>
          </cell>
          <cell r="K3048">
            <v>789</v>
          </cell>
          <cell r="L3048">
            <v>6.5510423099125706E-2</v>
          </cell>
          <cell r="M3048">
            <v>3366</v>
          </cell>
          <cell r="N3048">
            <v>9.5674577267424003E-6</v>
          </cell>
          <cell r="O3048">
            <v>3076</v>
          </cell>
          <cell r="P3048">
            <v>0.04</v>
          </cell>
          <cell r="Q3048">
            <v>2130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  <cell r="I3049">
            <v>38</v>
          </cell>
          <cell r="J3049">
            <v>1.8145950468208001E-4</v>
          </cell>
          <cell r="K3049">
            <v>501</v>
          </cell>
          <cell r="L3049">
            <v>6.61617335068828E-2</v>
          </cell>
          <cell r="M3049">
            <v>3181</v>
          </cell>
          <cell r="N3049">
            <v>1.20030311971604E-5</v>
          </cell>
          <cell r="O3049">
            <v>3035</v>
          </cell>
          <cell r="P3049">
            <v>0.11</v>
          </cell>
          <cell r="Q3049">
            <v>1424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  <cell r="I3050">
            <v>113</v>
          </cell>
          <cell r="J3050">
            <v>8.8780449332589596E-5</v>
          </cell>
          <cell r="K3050">
            <v>1959</v>
          </cell>
          <cell r="L3050">
            <v>3187.9029364348798</v>
          </cell>
          <cell r="M3050">
            <v>244</v>
          </cell>
          <cell r="N3050">
            <v>0.238274853047205</v>
          </cell>
          <cell r="O3050">
            <v>240</v>
          </cell>
          <cell r="P3050">
            <v>34.17</v>
          </cell>
          <cell r="Q3050">
            <v>216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  <cell r="I3051">
            <v>19</v>
          </cell>
          <cell r="J3051">
            <v>1.39234238112725E-4</v>
          </cell>
          <cell r="K3051">
            <v>882</v>
          </cell>
          <cell r="L3051">
            <v>441.89410825131102</v>
          </cell>
          <cell r="M3051">
            <v>1255</v>
          </cell>
          <cell r="N3051">
            <v>6.1564483338374401E-2</v>
          </cell>
          <cell r="O3051">
            <v>1047</v>
          </cell>
          <cell r="P3051">
            <v>17.239999999999998</v>
          </cell>
          <cell r="Q3051">
            <v>335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  <cell r="I3052">
            <v>245</v>
          </cell>
          <cell r="J3052">
            <v>1.8341594607248099E-4</v>
          </cell>
          <cell r="K3052">
            <v>484</v>
          </cell>
          <cell r="L3052">
            <v>745.80053158040198</v>
          </cell>
          <cell r="M3052">
            <v>978</v>
          </cell>
          <cell r="N3052">
            <v>0.118122754712147</v>
          </cell>
          <cell r="O3052">
            <v>657</v>
          </cell>
          <cell r="P3052">
            <v>0.61</v>
          </cell>
          <cell r="Q3052">
            <v>844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  <cell r="I3053">
            <v>165</v>
          </cell>
          <cell r="J3053">
            <v>1.6431553472046501E-4</v>
          </cell>
          <cell r="K3053">
            <v>596</v>
          </cell>
          <cell r="L3053">
            <v>119.928274046814</v>
          </cell>
          <cell r="M3053">
            <v>1869</v>
          </cell>
          <cell r="N3053">
            <v>9.52828816423054E-3</v>
          </cell>
          <cell r="O3053">
            <v>1982</v>
          </cell>
          <cell r="P3053">
            <v>0.05</v>
          </cell>
          <cell r="Q3053">
            <v>1921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  <cell r="I3054">
            <v>72</v>
          </cell>
          <cell r="J3054">
            <v>1.7135022446868899E-4</v>
          </cell>
          <cell r="K3054">
            <v>554</v>
          </cell>
          <cell r="L3054">
            <v>1134.0873802866799</v>
          </cell>
          <cell r="M3054">
            <v>762</v>
          </cell>
          <cell r="N3054">
            <v>0.145492426643171</v>
          </cell>
          <cell r="O3054">
            <v>545</v>
          </cell>
          <cell r="P3054">
            <v>0.25</v>
          </cell>
          <cell r="Q3054">
            <v>1082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  <cell r="I3055">
            <v>1</v>
          </cell>
          <cell r="J3055">
            <v>1.60487499670125E-4</v>
          </cell>
          <cell r="K3055">
            <v>640</v>
          </cell>
          <cell r="L3055">
            <v>0.21902741465287601</v>
          </cell>
          <cell r="M3055">
            <v>2930</v>
          </cell>
          <cell r="N3055">
            <v>3.5151162136851901E-5</v>
          </cell>
          <cell r="O3055">
            <v>2920</v>
          </cell>
          <cell r="Q3055">
            <v>2904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  <cell r="I3056">
            <v>68</v>
          </cell>
          <cell r="J3056">
            <v>1.5085278435876499E-4</v>
          </cell>
          <cell r="K3056">
            <v>730</v>
          </cell>
          <cell r="L3056">
            <v>6.5187681619706103E-2</v>
          </cell>
          <cell r="M3056">
            <v>3526</v>
          </cell>
          <cell r="N3056">
            <v>9.8389999697044794E-6</v>
          </cell>
          <cell r="O3056">
            <v>3072</v>
          </cell>
          <cell r="P3056">
            <v>0.02</v>
          </cell>
          <cell r="Q3056">
            <v>2433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  <cell r="I3057">
            <v>74</v>
          </cell>
          <cell r="J3057">
            <v>9.4268346214922101E-5</v>
          </cell>
          <cell r="K3057">
            <v>1787</v>
          </cell>
          <cell r="L3057">
            <v>2122.22161196254</v>
          </cell>
          <cell r="M3057">
            <v>419</v>
          </cell>
          <cell r="N3057">
            <v>0.173596985941813</v>
          </cell>
          <cell r="O3057">
            <v>424</v>
          </cell>
          <cell r="P3057">
            <v>14.32</v>
          </cell>
          <cell r="Q3057">
            <v>355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  <cell r="I3058">
            <v>18</v>
          </cell>
          <cell r="J3058">
            <v>2.1931810731664001E-4</v>
          </cell>
          <cell r="K3058">
            <v>326</v>
          </cell>
          <cell r="L3058">
            <v>147.99628760335</v>
          </cell>
          <cell r="M3058">
            <v>1784</v>
          </cell>
          <cell r="N3058">
            <v>3.4724521818259701E-3</v>
          </cell>
          <cell r="O3058">
            <v>2298</v>
          </cell>
          <cell r="P3058">
            <v>0.24</v>
          </cell>
          <cell r="Q3058">
            <v>1098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  <cell r="I3059">
            <v>239</v>
          </cell>
          <cell r="J3059">
            <v>1.10363791463896E-4</v>
          </cell>
          <cell r="K3059">
            <v>1404</v>
          </cell>
          <cell r="L3059">
            <v>74.469068057349503</v>
          </cell>
          <cell r="M3059">
            <v>2070</v>
          </cell>
          <cell r="N3059">
            <v>6.6098585380398901E-3</v>
          </cell>
          <cell r="O3059">
            <v>2116</v>
          </cell>
          <cell r="P3059">
            <v>0.14000000000000001</v>
          </cell>
          <cell r="Q3059">
            <v>1314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  <cell r="I3060">
            <v>178</v>
          </cell>
          <cell r="J3060">
            <v>1.09362295527747E-4</v>
          </cell>
          <cell r="K3060">
            <v>1424</v>
          </cell>
          <cell r="L3060">
            <v>1246.8521041234201</v>
          </cell>
          <cell r="M3060">
            <v>703</v>
          </cell>
          <cell r="N3060">
            <v>0.11308588605553301</v>
          </cell>
          <cell r="O3060">
            <v>688</v>
          </cell>
          <cell r="P3060">
            <v>55.71</v>
          </cell>
          <cell r="Q3060">
            <v>101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  <cell r="I3061">
            <v>490</v>
          </cell>
          <cell r="J3061">
            <v>6.2430164726629103E-5</v>
          </cell>
          <cell r="K3061">
            <v>2708</v>
          </cell>
          <cell r="L3061">
            <v>1047.9717042253001</v>
          </cell>
          <cell r="M3061">
            <v>798</v>
          </cell>
          <cell r="N3061">
            <v>6.5331430581851202E-2</v>
          </cell>
          <cell r="O3061">
            <v>1018</v>
          </cell>
          <cell r="P3061">
            <v>0.31</v>
          </cell>
          <cell r="Q3061">
            <v>1005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  <cell r="I3062">
            <v>74</v>
          </cell>
          <cell r="J3062">
            <v>7.8294500461787401E-5</v>
          </cell>
          <cell r="K3062">
            <v>2252</v>
          </cell>
          <cell r="L3062">
            <v>578.95340930114401</v>
          </cell>
          <cell r="M3062">
            <v>1125</v>
          </cell>
          <cell r="N3062">
            <v>4.0131371335349802E-2</v>
          </cell>
          <cell r="O3062">
            <v>1303</v>
          </cell>
          <cell r="P3062">
            <v>18.91</v>
          </cell>
          <cell r="Q3062">
            <v>317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  <cell r="I3063">
            <v>70</v>
          </cell>
          <cell r="J3063">
            <v>6.4611165154409295E-5</v>
          </cell>
          <cell r="K3063">
            <v>2619</v>
          </cell>
          <cell r="L3063">
            <v>2176.5839372559199</v>
          </cell>
          <cell r="M3063">
            <v>406</v>
          </cell>
          <cell r="N3063">
            <v>0.137318063599601</v>
          </cell>
          <cell r="O3063">
            <v>578</v>
          </cell>
          <cell r="P3063">
            <v>23.85</v>
          </cell>
          <cell r="Q3063">
            <v>281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  <cell r="I3064">
            <v>122</v>
          </cell>
          <cell r="J3064">
            <v>1.2105013294905E-4</v>
          </cell>
          <cell r="K3064">
            <v>1163</v>
          </cell>
          <cell r="L3064">
            <v>2054.3577971152999</v>
          </cell>
          <cell r="M3064">
            <v>443</v>
          </cell>
          <cell r="N3064">
            <v>0.27855417168515301</v>
          </cell>
          <cell r="O3064">
            <v>159</v>
          </cell>
          <cell r="P3064">
            <v>2.42</v>
          </cell>
          <cell r="Q3064">
            <v>604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  <cell r="I3065">
            <v>318</v>
          </cell>
          <cell r="J3065">
            <v>8.0968521016777303E-5</v>
          </cell>
          <cell r="K3065">
            <v>2183</v>
          </cell>
          <cell r="L3065">
            <v>1584.30176293264</v>
          </cell>
          <cell r="M3065">
            <v>567</v>
          </cell>
          <cell r="N3065">
            <v>0.11372183708318601</v>
          </cell>
          <cell r="O3065">
            <v>681</v>
          </cell>
          <cell r="P3065">
            <v>38.89</v>
          </cell>
          <cell r="Q3065">
            <v>193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  <cell r="I3066">
            <v>208</v>
          </cell>
          <cell r="J3066">
            <v>1.4065261808145099E-4</v>
          </cell>
          <cell r="K3066">
            <v>861</v>
          </cell>
          <cell r="L3066">
            <v>348.47969383492801</v>
          </cell>
          <cell r="M3066">
            <v>1374</v>
          </cell>
          <cell r="N3066">
            <v>3.9914519759889501E-2</v>
          </cell>
          <cell r="O3066">
            <v>1306</v>
          </cell>
          <cell r="P3066">
            <v>0.15</v>
          </cell>
          <cell r="Q3066">
            <v>1288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  <cell r="I3067">
            <v>166</v>
          </cell>
          <cell r="J3067">
            <v>1.30728882229022E-4</v>
          </cell>
          <cell r="K3067">
            <v>996</v>
          </cell>
          <cell r="L3067">
            <v>2062.5576172574001</v>
          </cell>
          <cell r="M3067">
            <v>442</v>
          </cell>
          <cell r="N3067">
            <v>0.19864973816116099</v>
          </cell>
          <cell r="O3067">
            <v>332</v>
          </cell>
          <cell r="P3067">
            <v>0.1</v>
          </cell>
          <cell r="Q3067">
            <v>1495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  <cell r="I3068">
            <v>190</v>
          </cell>
          <cell r="J3068">
            <v>1.21444026017487E-4</v>
          </cell>
          <cell r="K3068">
            <v>1159</v>
          </cell>
          <cell r="L3068">
            <v>1860.3939396209501</v>
          </cell>
          <cell r="M3068">
            <v>487</v>
          </cell>
          <cell r="N3068">
            <v>0.24281183417330601</v>
          </cell>
          <cell r="O3068">
            <v>227</v>
          </cell>
          <cell r="P3068">
            <v>6.15</v>
          </cell>
          <cell r="Q3068">
            <v>472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  <cell r="I3069">
            <v>341</v>
          </cell>
          <cell r="J3069">
            <v>1.2377958513021801E-4</v>
          </cell>
          <cell r="K3069">
            <v>1124</v>
          </cell>
          <cell r="L3069">
            <v>546.85623856180905</v>
          </cell>
          <cell r="M3069">
            <v>1150</v>
          </cell>
          <cell r="N3069">
            <v>4.40852505861263E-2</v>
          </cell>
          <cell r="O3069">
            <v>1240</v>
          </cell>
          <cell r="P3069">
            <v>0.94</v>
          </cell>
          <cell r="Q3069">
            <v>742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  <cell r="I3070">
            <v>106</v>
          </cell>
          <cell r="J3070">
            <v>1.5838119955178799E-4</v>
          </cell>
          <cell r="K3070">
            <v>659</v>
          </cell>
          <cell r="L3070">
            <v>660.44849635244395</v>
          </cell>
          <cell r="M3070">
            <v>1052</v>
          </cell>
          <cell r="N3070">
            <v>8.2228838308305394E-2</v>
          </cell>
          <cell r="O3070">
            <v>883</v>
          </cell>
          <cell r="P3070">
            <v>0.33</v>
          </cell>
          <cell r="Q3070">
            <v>990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  <cell r="I3071">
            <v>128</v>
          </cell>
          <cell r="J3071">
            <v>1.62641024559206E-4</v>
          </cell>
          <cell r="K3071">
            <v>616</v>
          </cell>
          <cell r="L3071">
            <v>342.78139121557598</v>
          </cell>
          <cell r="M3071">
            <v>1383</v>
          </cell>
          <cell r="N3071">
            <v>5.6030424935993403E-2</v>
          </cell>
          <cell r="O3071">
            <v>1108</v>
          </cell>
          <cell r="P3071">
            <v>3.81</v>
          </cell>
          <cell r="Q3071">
            <v>534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  <cell r="I3072">
            <v>475</v>
          </cell>
          <cell r="J3072">
            <v>9.9170798348188001E-5</v>
          </cell>
          <cell r="K3072">
            <v>1663</v>
          </cell>
          <cell r="L3072">
            <v>595.56494635498098</v>
          </cell>
          <cell r="M3072">
            <v>1104</v>
          </cell>
          <cell r="N3072">
            <v>5.3392050471279102E-2</v>
          </cell>
          <cell r="O3072">
            <v>1143</v>
          </cell>
          <cell r="P3072">
            <v>1.43</v>
          </cell>
          <cell r="Q3072">
            <v>675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  <cell r="I3073">
            <v>15</v>
          </cell>
          <cell r="J3073">
            <v>2.1375699240403799E-4</v>
          </cell>
          <cell r="K3073">
            <v>344</v>
          </cell>
          <cell r="L3073">
            <v>6.5918914869427803E-2</v>
          </cell>
          <cell r="M3073">
            <v>3239</v>
          </cell>
          <cell r="N3073">
            <v>1.40994241194168E-5</v>
          </cell>
          <cell r="O3073">
            <v>3017</v>
          </cell>
          <cell r="P3073">
            <v>0.16</v>
          </cell>
          <cell r="Q3073">
            <v>1250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  <cell r="I3074">
            <v>106</v>
          </cell>
          <cell r="J3074">
            <v>8.4289328671455305E-5</v>
          </cell>
          <cell r="K3074">
            <v>2082</v>
          </cell>
          <cell r="L3074">
            <v>23.659364510103</v>
          </cell>
          <cell r="M3074">
            <v>2409</v>
          </cell>
          <cell r="N3074">
            <v>2.69215853582205E-3</v>
          </cell>
          <cell r="O3074">
            <v>2385</v>
          </cell>
          <cell r="P3074">
            <v>0.03</v>
          </cell>
          <cell r="Q3074">
            <v>2262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  <cell r="I3075">
            <v>205</v>
          </cell>
          <cell r="J3075">
            <v>7.1758651163726604E-5</v>
          </cell>
          <cell r="K3075">
            <v>2428</v>
          </cell>
          <cell r="L3075">
            <v>1907.46678823098</v>
          </cell>
          <cell r="M3075">
            <v>473</v>
          </cell>
          <cell r="N3075">
            <v>0.13656504120634699</v>
          </cell>
          <cell r="O3075">
            <v>579</v>
          </cell>
          <cell r="P3075">
            <v>0.46</v>
          </cell>
          <cell r="Q3075">
            <v>910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  <cell r="I3076">
            <v>17</v>
          </cell>
          <cell r="J3076">
            <v>9.4479498169247906E-5</v>
          </cell>
          <cell r="K3076">
            <v>1781</v>
          </cell>
          <cell r="L3076">
            <v>148.27325497037901</v>
          </cell>
          <cell r="M3076">
            <v>1783</v>
          </cell>
          <cell r="N3076">
            <v>1.8026475067990801E-2</v>
          </cell>
          <cell r="O3076">
            <v>1707</v>
          </cell>
          <cell r="Q3076">
            <v>3303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  <cell r="I3077">
            <v>125</v>
          </cell>
          <cell r="J3077">
            <v>9.1234223302217999E-5</v>
          </cell>
          <cell r="K3077">
            <v>1869</v>
          </cell>
          <cell r="L3077">
            <v>1427.3169071550601</v>
          </cell>
          <cell r="M3077">
            <v>627</v>
          </cell>
          <cell r="N3077">
            <v>0.116999203574136</v>
          </cell>
          <cell r="O3077">
            <v>663</v>
          </cell>
          <cell r="P3077">
            <v>33.89</v>
          </cell>
          <cell r="Q3077">
            <v>218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  <cell r="I3078">
            <v>81</v>
          </cell>
          <cell r="J3078">
            <v>1.23693879765068E-4</v>
          </cell>
          <cell r="K3078">
            <v>1126</v>
          </cell>
          <cell r="L3078">
            <v>135.92783646420301</v>
          </cell>
          <cell r="M3078">
            <v>1827</v>
          </cell>
          <cell r="N3078">
            <v>2.5287490320560199E-2</v>
          </cell>
          <cell r="O3078">
            <v>1550</v>
          </cell>
          <cell r="P3078">
            <v>0.41</v>
          </cell>
          <cell r="Q3078">
            <v>940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  <cell r="I3079">
            <v>121</v>
          </cell>
          <cell r="J3079">
            <v>1.2880114965719999E-4</v>
          </cell>
          <cell r="K3079">
            <v>1033</v>
          </cell>
          <cell r="L3079">
            <v>138.083235819435</v>
          </cell>
          <cell r="M3079">
            <v>1817</v>
          </cell>
          <cell r="N3079">
            <v>1.9828804275664198E-2</v>
          </cell>
          <cell r="O3079">
            <v>1675</v>
          </cell>
          <cell r="P3079">
            <v>0.08</v>
          </cell>
          <cell r="Q3079">
            <v>1672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  <cell r="I3080">
            <v>19</v>
          </cell>
          <cell r="J3080">
            <v>1.1585754768212099E-4</v>
          </cell>
          <cell r="K3080">
            <v>1274</v>
          </cell>
          <cell r="L3080">
            <v>1705.29740514166</v>
          </cell>
          <cell r="M3080">
            <v>522</v>
          </cell>
          <cell r="N3080">
            <v>0.165085669634843</v>
          </cell>
          <cell r="O3080">
            <v>449</v>
          </cell>
          <cell r="Q3080">
            <v>3485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  <cell r="I3081">
            <v>39</v>
          </cell>
          <cell r="J3081">
            <v>8.0753730659265598E-5</v>
          </cell>
          <cell r="K3081">
            <v>2186</v>
          </cell>
          <cell r="L3081">
            <v>1061.25308915497</v>
          </cell>
          <cell r="M3081">
            <v>791</v>
          </cell>
          <cell r="N3081">
            <v>8.0300468063896804E-2</v>
          </cell>
          <cell r="O3081">
            <v>896</v>
          </cell>
          <cell r="P3081">
            <v>0.09</v>
          </cell>
          <cell r="Q3081">
            <v>1528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  <cell r="I3082">
            <v>99</v>
          </cell>
          <cell r="J3082">
            <v>8.0363925620503601E-5</v>
          </cell>
          <cell r="K3082">
            <v>2195</v>
          </cell>
          <cell r="L3082">
            <v>1848.52799923985</v>
          </cell>
          <cell r="M3082">
            <v>490</v>
          </cell>
          <cell r="N3082">
            <v>0.15348027240152301</v>
          </cell>
          <cell r="O3082">
            <v>499</v>
          </cell>
          <cell r="Q3082">
            <v>2892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  <cell r="I3083">
            <v>136</v>
          </cell>
          <cell r="J3083">
            <v>8.5456890307047096E-5</v>
          </cell>
          <cell r="K3083">
            <v>2044</v>
          </cell>
          <cell r="L3083">
            <v>370.22011048212403</v>
          </cell>
          <cell r="M3083">
            <v>1337</v>
          </cell>
          <cell r="N3083">
            <v>6.6014167796124595E-2</v>
          </cell>
          <cell r="O3083">
            <v>1012</v>
          </cell>
          <cell r="P3083">
            <v>0.02</v>
          </cell>
          <cell r="Q3083">
            <v>2466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  <cell r="I3084">
            <v>22</v>
          </cell>
          <cell r="J3084">
            <v>1.9758493511868699E-4</v>
          </cell>
          <cell r="K3084">
            <v>405</v>
          </cell>
          <cell r="L3084">
            <v>236.90885697899299</v>
          </cell>
          <cell r="M3084">
            <v>1576</v>
          </cell>
          <cell r="N3084">
            <v>7.3682482293607701E-2</v>
          </cell>
          <cell r="O3084">
            <v>948</v>
          </cell>
          <cell r="P3084">
            <v>0.13</v>
          </cell>
          <cell r="Q3084">
            <v>1352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  <cell r="I3085">
            <v>14</v>
          </cell>
          <cell r="J3085">
            <v>6.9371389924656606E-5</v>
          </cell>
          <cell r="K3085">
            <v>2494</v>
          </cell>
          <cell r="L3085">
            <v>15.8966585008266</v>
          </cell>
          <cell r="M3085">
            <v>2518</v>
          </cell>
          <cell r="N3085">
            <v>1.6299596231050999E-3</v>
          </cell>
          <cell r="O3085">
            <v>2533</v>
          </cell>
          <cell r="Q3085">
            <v>2758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  <cell r="I3086">
            <v>18</v>
          </cell>
          <cell r="J3086">
            <v>1.4170583643944001E-4</v>
          </cell>
          <cell r="K3086">
            <v>843</v>
          </cell>
          <cell r="L3086">
            <v>5.3389049147785101</v>
          </cell>
          <cell r="M3086">
            <v>2736</v>
          </cell>
          <cell r="N3086">
            <v>8.4560533876883398E-4</v>
          </cell>
          <cell r="O3086">
            <v>2663</v>
          </cell>
          <cell r="Q3086">
            <v>3267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  <cell r="I3087">
            <v>65</v>
          </cell>
          <cell r="J3087">
            <v>1.03287906257229E-4</v>
          </cell>
          <cell r="K3087">
            <v>1564</v>
          </cell>
          <cell r="L3087">
            <v>1.16290512383178</v>
          </cell>
          <cell r="M3087">
            <v>2884</v>
          </cell>
          <cell r="N3087">
            <v>4.92689370166077E-5</v>
          </cell>
          <cell r="O3087">
            <v>2901</v>
          </cell>
          <cell r="Q3087">
            <v>2887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  <cell r="I3088">
            <v>28</v>
          </cell>
          <cell r="J3088">
            <v>9.4549112613354398E-5</v>
          </cell>
          <cell r="K3088">
            <v>1777</v>
          </cell>
          <cell r="L3088">
            <v>105.772252653283</v>
          </cell>
          <cell r="M3088">
            <v>1926</v>
          </cell>
          <cell r="N3088">
            <v>9.6279475631604796E-3</v>
          </cell>
          <cell r="O3088">
            <v>1977</v>
          </cell>
          <cell r="Q3088">
            <v>2776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  <cell r="I3089">
            <v>51</v>
          </cell>
          <cell r="J3089">
            <v>8.6883531199715902E-5</v>
          </cell>
          <cell r="K3089">
            <v>2016</v>
          </cell>
          <cell r="L3089">
            <v>85.521504888278599</v>
          </cell>
          <cell r="M3089">
            <v>2025</v>
          </cell>
          <cell r="N3089">
            <v>8.0330136194583304E-3</v>
          </cell>
          <cell r="O3089">
            <v>2044</v>
          </cell>
          <cell r="Q3089">
            <v>2833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  <cell r="I3090">
            <v>197</v>
          </cell>
          <cell r="J3090">
            <v>8.4140976921355E-5</v>
          </cell>
          <cell r="K3090">
            <v>2089</v>
          </cell>
          <cell r="L3090">
            <v>3.1167208694619699</v>
          </cell>
          <cell r="M3090">
            <v>2806</v>
          </cell>
          <cell r="N3090">
            <v>4.5724174766324701E-4</v>
          </cell>
          <cell r="O3090">
            <v>2744</v>
          </cell>
          <cell r="P3090">
            <v>43.8</v>
          </cell>
          <cell r="Q3090">
            <v>164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  <cell r="I3091">
            <v>23</v>
          </cell>
          <cell r="J3091">
            <v>1.1552020568279099E-4</v>
          </cell>
          <cell r="K3091">
            <v>1286</v>
          </cell>
          <cell r="L3091">
            <v>723.11201052733395</v>
          </cell>
          <cell r="M3091">
            <v>996</v>
          </cell>
          <cell r="N3091">
            <v>8.1749366516881097E-2</v>
          </cell>
          <cell r="O3091">
            <v>887</v>
          </cell>
          <cell r="Q3091">
            <v>2910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  <cell r="I3092">
            <v>304</v>
          </cell>
          <cell r="J3092">
            <v>1.59100306351128E-4</v>
          </cell>
          <cell r="K3092">
            <v>651</v>
          </cell>
          <cell r="L3092">
            <v>314.35130292358798</v>
          </cell>
          <cell r="M3092">
            <v>1426</v>
          </cell>
          <cell r="N3092">
            <v>4.4601198337867701E-2</v>
          </cell>
          <cell r="O3092">
            <v>1235</v>
          </cell>
          <cell r="P3092">
            <v>2.5499999999999998</v>
          </cell>
          <cell r="Q3092">
            <v>599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  <cell r="I3093">
            <v>193</v>
          </cell>
          <cell r="J3093">
            <v>1.19024229442463E-4</v>
          </cell>
          <cell r="K3093">
            <v>1207</v>
          </cell>
          <cell r="L3093">
            <v>950.77591393954697</v>
          </cell>
          <cell r="M3093">
            <v>861</v>
          </cell>
          <cell r="N3093">
            <v>9.4958660325452998E-2</v>
          </cell>
          <cell r="O3093">
            <v>792</v>
          </cell>
          <cell r="P3093">
            <v>90.53</v>
          </cell>
          <cell r="Q3093">
            <v>32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  <cell r="I3094">
            <v>13</v>
          </cell>
          <cell r="J3094">
            <v>9.1232058576469301E-5</v>
          </cell>
          <cell r="K3094">
            <v>1870</v>
          </cell>
          <cell r="L3094">
            <v>67.724109383105301</v>
          </cell>
          <cell r="M3094">
            <v>2103</v>
          </cell>
          <cell r="N3094">
            <v>6.5603683880312699E-3</v>
          </cell>
          <cell r="O3094">
            <v>2117</v>
          </cell>
          <cell r="P3094">
            <v>60.62</v>
          </cell>
          <cell r="Q3094">
            <v>88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  <cell r="I3095">
            <v>61</v>
          </cell>
          <cell r="J3095">
            <v>1.3285098152738899E-4</v>
          </cell>
          <cell r="K3095">
            <v>959</v>
          </cell>
          <cell r="L3095">
            <v>152.294804287293</v>
          </cell>
          <cell r="M3095">
            <v>1771</v>
          </cell>
          <cell r="N3095">
            <v>2.11799928268314E-2</v>
          </cell>
          <cell r="O3095">
            <v>1648</v>
          </cell>
          <cell r="P3095">
            <v>0.54</v>
          </cell>
          <cell r="Q3095">
            <v>876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  <cell r="I3096">
            <v>99</v>
          </cell>
          <cell r="J3096">
            <v>2.60822842612855E-4</v>
          </cell>
          <cell r="K3096">
            <v>194</v>
          </cell>
          <cell r="L3096">
            <v>569.60124743706399</v>
          </cell>
          <cell r="M3096">
            <v>1130</v>
          </cell>
          <cell r="N3096">
            <v>0.11274059397863299</v>
          </cell>
          <cell r="O3096">
            <v>690</v>
          </cell>
          <cell r="P3096">
            <v>46.62</v>
          </cell>
          <cell r="Q3096">
            <v>140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  <cell r="I3097">
            <v>263</v>
          </cell>
          <cell r="J3097">
            <v>1.0364628682749299E-4</v>
          </cell>
          <cell r="K3097">
            <v>1558</v>
          </cell>
          <cell r="L3097">
            <v>2367.3737970174002</v>
          </cell>
          <cell r="M3097">
            <v>368</v>
          </cell>
          <cell r="N3097">
            <v>0.22346942646959</v>
          </cell>
          <cell r="O3097">
            <v>279</v>
          </cell>
          <cell r="P3097">
            <v>5.19</v>
          </cell>
          <cell r="Q3097">
            <v>495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  <cell r="I3098">
            <v>114</v>
          </cell>
          <cell r="J3098">
            <v>1.6165334601649599E-4</v>
          </cell>
          <cell r="K3098">
            <v>623</v>
          </cell>
          <cell r="L3098">
            <v>303.71863143373099</v>
          </cell>
          <cell r="M3098">
            <v>1445</v>
          </cell>
          <cell r="N3098">
            <v>4.3132785724426401E-2</v>
          </cell>
          <cell r="O3098">
            <v>1254</v>
          </cell>
          <cell r="P3098">
            <v>73.540000000000006</v>
          </cell>
          <cell r="Q3098">
            <v>60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  <cell r="I3099">
            <v>229</v>
          </cell>
          <cell r="J3099">
            <v>9.1805530839321697E-5</v>
          </cell>
          <cell r="K3099">
            <v>1850</v>
          </cell>
          <cell r="L3099">
            <v>2097.6481791935598</v>
          </cell>
          <cell r="M3099">
            <v>426</v>
          </cell>
          <cell r="N3099">
            <v>0.21007664814910301</v>
          </cell>
          <cell r="O3099">
            <v>309</v>
          </cell>
          <cell r="P3099">
            <v>0.15</v>
          </cell>
          <cell r="Q3099">
            <v>1276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  <cell r="I3100">
            <v>55</v>
          </cell>
          <cell r="J3100">
            <v>1.8260525373787201E-4</v>
          </cell>
          <cell r="K3100">
            <v>490</v>
          </cell>
          <cell r="L3100">
            <v>20.355325824964599</v>
          </cell>
          <cell r="M3100">
            <v>2444</v>
          </cell>
          <cell r="N3100">
            <v>3.09387340255286E-3</v>
          </cell>
          <cell r="O3100">
            <v>2341</v>
          </cell>
          <cell r="P3100">
            <v>9.44</v>
          </cell>
          <cell r="Q3100">
            <v>409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  <cell r="I3101">
            <v>60</v>
          </cell>
          <cell r="J3101">
            <v>8.8596715104975306E-5</v>
          </cell>
          <cell r="K3101">
            <v>1969</v>
          </cell>
          <cell r="L3101">
            <v>6.5215764450557795E-2</v>
          </cell>
          <cell r="M3101">
            <v>3502</v>
          </cell>
          <cell r="N3101">
            <v>5.78736691161207E-6</v>
          </cell>
          <cell r="O3101">
            <v>3223</v>
          </cell>
          <cell r="P3101">
            <v>8.14</v>
          </cell>
          <cell r="Q3101">
            <v>435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  <cell r="I3102">
            <v>57</v>
          </cell>
          <cell r="J3102">
            <v>1.35761804127118E-4</v>
          </cell>
          <cell r="K3102">
            <v>921</v>
          </cell>
          <cell r="L3102">
            <v>77.207991173820105</v>
          </cell>
          <cell r="M3102">
            <v>2060</v>
          </cell>
          <cell r="N3102">
            <v>1.0281445149094501E-2</v>
          </cell>
          <cell r="O3102">
            <v>1947</v>
          </cell>
          <cell r="Q3102">
            <v>2951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  <cell r="I3103">
            <v>70</v>
          </cell>
          <cell r="J3103">
            <v>1.17695124962275E-4</v>
          </cell>
          <cell r="K3103">
            <v>1232</v>
          </cell>
          <cell r="L3103">
            <v>51.721752515478897</v>
          </cell>
          <cell r="M3103">
            <v>2203</v>
          </cell>
          <cell r="N3103">
            <v>5.6115838556279199E-3</v>
          </cell>
          <cell r="O3103">
            <v>2174</v>
          </cell>
          <cell r="Q3103">
            <v>3176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  <cell r="I3104">
            <v>8</v>
          </cell>
          <cell r="J3104">
            <v>1.08540011297009E-4</v>
          </cell>
          <cell r="K3104">
            <v>1435</v>
          </cell>
          <cell r="L3104">
            <v>6.6111426131150494E-2</v>
          </cell>
          <cell r="M3104">
            <v>3189</v>
          </cell>
          <cell r="N3104">
            <v>7.1671434031804303E-6</v>
          </cell>
          <cell r="O3104">
            <v>3157</v>
          </cell>
          <cell r="Q3104">
            <v>2999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  <cell r="I3105">
            <v>35</v>
          </cell>
          <cell r="J3105">
            <v>8.3564643916490998E-5</v>
          </cell>
          <cell r="K3105">
            <v>2111</v>
          </cell>
          <cell r="L3105">
            <v>144.07700503406301</v>
          </cell>
          <cell r="M3105">
            <v>1794</v>
          </cell>
          <cell r="N3105">
            <v>1.1540525518219999E-2</v>
          </cell>
          <cell r="O3105">
            <v>1901</v>
          </cell>
          <cell r="Q3105">
            <v>2689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  <cell r="I3106">
            <v>23</v>
          </cell>
          <cell r="J3106">
            <v>9.5444594515593794E-5</v>
          </cell>
          <cell r="K3106">
            <v>1744</v>
          </cell>
          <cell r="L3106">
            <v>39.3183455458718</v>
          </cell>
          <cell r="M3106">
            <v>2281</v>
          </cell>
          <cell r="N3106">
            <v>4.3094030626173903E-3</v>
          </cell>
          <cell r="O3106">
            <v>2241</v>
          </cell>
          <cell r="Q3106">
            <v>3197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  <cell r="I3107">
            <v>13</v>
          </cell>
          <cell r="J3107">
            <v>1.4221553759013501E-4</v>
          </cell>
          <cell r="K3107">
            <v>835</v>
          </cell>
          <cell r="L3107">
            <v>6.5742334779257894E-2</v>
          </cell>
          <cell r="M3107">
            <v>3297</v>
          </cell>
          <cell r="N3107">
            <v>9.3614965552289695E-6</v>
          </cell>
          <cell r="O3107">
            <v>3085</v>
          </cell>
          <cell r="Q3107">
            <v>2998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  <cell r="I3108">
            <v>103</v>
          </cell>
          <cell r="J3108">
            <v>1.10906298526542E-4</v>
          </cell>
          <cell r="K3108">
            <v>1393</v>
          </cell>
          <cell r="L3108">
            <v>20.283108182308201</v>
          </cell>
          <cell r="M3108">
            <v>2445</v>
          </cell>
          <cell r="N3108">
            <v>3.0112342410036799E-3</v>
          </cell>
          <cell r="O3108">
            <v>2351</v>
          </cell>
          <cell r="P3108">
            <v>0.3</v>
          </cell>
          <cell r="Q3108">
            <v>1020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  <cell r="I3109">
            <v>151</v>
          </cell>
          <cell r="J3109">
            <v>1.5549230140701699E-4</v>
          </cell>
          <cell r="K3109">
            <v>689</v>
          </cell>
          <cell r="L3109">
            <v>248.30899848545701</v>
          </cell>
          <cell r="M3109">
            <v>1546</v>
          </cell>
          <cell r="N3109">
            <v>3.5763149066580402E-2</v>
          </cell>
          <cell r="O3109">
            <v>1361</v>
          </cell>
          <cell r="P3109">
            <v>57.88</v>
          </cell>
          <cell r="Q3109">
            <v>94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  <cell r="I3110">
            <v>31</v>
          </cell>
          <cell r="J3110">
            <v>1.8468349862227801E-4</v>
          </cell>
          <cell r="K3110">
            <v>477</v>
          </cell>
          <cell r="L3110">
            <v>101.282622633024</v>
          </cell>
          <cell r="M3110">
            <v>1949</v>
          </cell>
          <cell r="N3110">
            <v>1.4616389761018299E-2</v>
          </cell>
          <cell r="O3110">
            <v>1800</v>
          </cell>
          <cell r="Q3110">
            <v>3353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  <cell r="I3111">
            <v>66</v>
          </cell>
          <cell r="J3111">
            <v>9.5308887746516397E-5</v>
          </cell>
          <cell r="K3111">
            <v>1754</v>
          </cell>
          <cell r="L3111">
            <v>6.5326268164397197E-2</v>
          </cell>
          <cell r="M3111">
            <v>3450</v>
          </cell>
          <cell r="N3111">
            <v>6.23133740282903E-6</v>
          </cell>
          <cell r="O3111">
            <v>3201</v>
          </cell>
          <cell r="P3111">
            <v>0.17</v>
          </cell>
          <cell r="Q3111">
            <v>1235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  <cell r="I3112">
            <v>10</v>
          </cell>
          <cell r="J3112">
            <v>7.3888462793547606E-5</v>
          </cell>
          <cell r="K3112">
            <v>2362</v>
          </cell>
          <cell r="L3112">
            <v>8.6021681577298406</v>
          </cell>
          <cell r="M3112">
            <v>2652</v>
          </cell>
          <cell r="N3112">
            <v>1.42296627641003E-3</v>
          </cell>
          <cell r="O3112">
            <v>2571</v>
          </cell>
          <cell r="Q3112">
            <v>3326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  <cell r="I3113">
            <v>131</v>
          </cell>
          <cell r="J3113">
            <v>6.7690989035038395E-5</v>
          </cell>
          <cell r="K3113">
            <v>2540</v>
          </cell>
          <cell r="L3113">
            <v>719.271133287883</v>
          </cell>
          <cell r="M3113">
            <v>1001</v>
          </cell>
          <cell r="N3113">
            <v>4.9149627847381701E-2</v>
          </cell>
          <cell r="O3113">
            <v>1185</v>
          </cell>
          <cell r="P3113">
            <v>0.09</v>
          </cell>
          <cell r="Q3113">
            <v>1551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  <cell r="I3114">
            <v>166</v>
          </cell>
          <cell r="J3114">
            <v>5.3034127804661698E-5</v>
          </cell>
          <cell r="K3114">
            <v>2966</v>
          </cell>
          <cell r="L3114">
            <v>2348.10346825025</v>
          </cell>
          <cell r="M3114">
            <v>373</v>
          </cell>
          <cell r="N3114">
            <v>0.14113769127103201</v>
          </cell>
          <cell r="O3114">
            <v>567</v>
          </cell>
          <cell r="P3114">
            <v>0.02</v>
          </cell>
          <cell r="Q3114">
            <v>2478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  <cell r="I3115">
            <v>152</v>
          </cell>
          <cell r="J3115">
            <v>4.9929015554482997E-5</v>
          </cell>
          <cell r="K3115">
            <v>3040</v>
          </cell>
          <cell r="L3115">
            <v>1510.0950099742099</v>
          </cell>
          <cell r="M3115">
            <v>592</v>
          </cell>
          <cell r="N3115">
            <v>8.9507597752611107E-2</v>
          </cell>
          <cell r="O3115">
            <v>826</v>
          </cell>
          <cell r="Q3115">
            <v>3043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  <cell r="I3116">
            <v>20</v>
          </cell>
          <cell r="J3116">
            <v>7.3947725316732702E-5</v>
          </cell>
          <cell r="K3116">
            <v>2361</v>
          </cell>
          <cell r="L3116">
            <v>3380.0088584441601</v>
          </cell>
          <cell r="M3116">
            <v>213</v>
          </cell>
          <cell r="N3116">
            <v>0.35060729575571697</v>
          </cell>
          <cell r="O3116">
            <v>96</v>
          </cell>
          <cell r="Q3116">
            <v>3172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  <cell r="I3117">
            <v>56</v>
          </cell>
          <cell r="J3117">
            <v>2.6578736075017699E-5</v>
          </cell>
          <cell r="K3117">
            <v>3477</v>
          </cell>
          <cell r="L3117">
            <v>870.092627374269</v>
          </cell>
          <cell r="M3117">
            <v>898</v>
          </cell>
          <cell r="N3117">
            <v>3.09878406903684E-2</v>
          </cell>
          <cell r="O3117">
            <v>1443</v>
          </cell>
          <cell r="P3117">
            <v>0.06</v>
          </cell>
          <cell r="Q3117">
            <v>1829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  <cell r="I3118">
            <v>152</v>
          </cell>
          <cell r="J3118">
            <v>1.2843941721143101E-4</v>
          </cell>
          <cell r="K3118">
            <v>1042</v>
          </cell>
          <cell r="L3118">
            <v>2226.2507668252201</v>
          </cell>
          <cell r="M3118">
            <v>395</v>
          </cell>
          <cell r="N3118">
            <v>0.21931211086784799</v>
          </cell>
          <cell r="O3118">
            <v>284</v>
          </cell>
          <cell r="P3118">
            <v>0.08</v>
          </cell>
          <cell r="Q3118">
            <v>1659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  <cell r="I3119">
            <v>67</v>
          </cell>
          <cell r="J3119">
            <v>3.7308450982304597E-5</v>
          </cell>
          <cell r="K3119">
            <v>3309</v>
          </cell>
          <cell r="L3119">
            <v>6.5492192422276094E-2</v>
          </cell>
          <cell r="M3119">
            <v>3373</v>
          </cell>
          <cell r="N3119">
            <v>2.45451335970419E-6</v>
          </cell>
          <cell r="O3119">
            <v>3469</v>
          </cell>
          <cell r="P3119">
            <v>0.06</v>
          </cell>
          <cell r="Q3119">
            <v>1800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  <cell r="I3120">
            <v>30</v>
          </cell>
          <cell r="J3120">
            <v>3.3641879872447998E-5</v>
          </cell>
          <cell r="K3120">
            <v>3372</v>
          </cell>
          <cell r="L3120">
            <v>6.5232651432355196E-2</v>
          </cell>
          <cell r="M3120">
            <v>3488</v>
          </cell>
          <cell r="N3120">
            <v>2.1952820519399899E-6</v>
          </cell>
          <cell r="O3120">
            <v>3491</v>
          </cell>
          <cell r="P3120">
            <v>0.02</v>
          </cell>
          <cell r="Q3120">
            <v>2503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  <cell r="I3121">
            <v>19</v>
          </cell>
          <cell r="J3121">
            <v>3.5327122746179197E-5</v>
          </cell>
          <cell r="K3121">
            <v>3345</v>
          </cell>
          <cell r="L3121">
            <v>6.5349872175015894E-2</v>
          </cell>
          <cell r="M3121">
            <v>3437</v>
          </cell>
          <cell r="N3121">
            <v>2.3127178633148502E-6</v>
          </cell>
          <cell r="O3121">
            <v>3479</v>
          </cell>
          <cell r="P3121">
            <v>0.02</v>
          </cell>
          <cell r="Q3121">
            <v>2415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  <cell r="I3122">
            <v>10</v>
          </cell>
          <cell r="J3122">
            <v>3.5678320000442898E-5</v>
          </cell>
          <cell r="K3122">
            <v>3340</v>
          </cell>
          <cell r="L3122">
            <v>6.5275482088327397E-2</v>
          </cell>
          <cell r="M3122">
            <v>3470</v>
          </cell>
          <cell r="N3122">
            <v>2.3270717071790002E-6</v>
          </cell>
          <cell r="O3122">
            <v>3477</v>
          </cell>
          <cell r="P3122">
            <v>0.02</v>
          </cell>
          <cell r="Q3122">
            <v>2485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  <cell r="I3123">
            <v>37</v>
          </cell>
          <cell r="J3123">
            <v>4.3121240637309201E-5</v>
          </cell>
          <cell r="K3123">
            <v>3206</v>
          </cell>
          <cell r="L3123">
            <v>6.5702631062752495E-2</v>
          </cell>
          <cell r="M3123">
            <v>3309</v>
          </cell>
          <cell r="N3123">
            <v>2.84585927935797E-6</v>
          </cell>
          <cell r="O3123">
            <v>3431</v>
          </cell>
          <cell r="P3123">
            <v>0.02</v>
          </cell>
          <cell r="Q3123">
            <v>2448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  <cell r="I3124">
            <v>66</v>
          </cell>
          <cell r="J3124">
            <v>2.8183245325224901E-5</v>
          </cell>
          <cell r="K3124">
            <v>3454</v>
          </cell>
          <cell r="L3124">
            <v>23.841600211619401</v>
          </cell>
          <cell r="M3124">
            <v>2402</v>
          </cell>
          <cell r="N3124">
            <v>1.26564175243543E-3</v>
          </cell>
          <cell r="O3124">
            <v>2588</v>
          </cell>
          <cell r="P3124">
            <v>0.03</v>
          </cell>
          <cell r="Q3124">
            <v>2371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  <cell r="I3125">
            <v>30</v>
          </cell>
          <cell r="J3125">
            <v>4.0209021586508298E-5</v>
          </cell>
          <cell r="K3125">
            <v>3263</v>
          </cell>
          <cell r="L3125">
            <v>12.7259124306341</v>
          </cell>
          <cell r="M3125">
            <v>2574</v>
          </cell>
          <cell r="N3125">
            <v>1.0179574677351201E-3</v>
          </cell>
          <cell r="O3125">
            <v>2624</v>
          </cell>
          <cell r="P3125">
            <v>0.04</v>
          </cell>
          <cell r="Q3125">
            <v>2212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  <cell r="I3126">
            <v>18</v>
          </cell>
          <cell r="J3126">
            <v>3.4322431348401599E-5</v>
          </cell>
          <cell r="K3126">
            <v>3363</v>
          </cell>
          <cell r="L3126">
            <v>5.3371859428783202</v>
          </cell>
          <cell r="M3126">
            <v>2738</v>
          </cell>
          <cell r="N3126">
            <v>1.18588627192101E-4</v>
          </cell>
          <cell r="O3126">
            <v>2866</v>
          </cell>
          <cell r="P3126">
            <v>0.74</v>
          </cell>
          <cell r="Q3126">
            <v>792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  <cell r="I3127">
            <v>17</v>
          </cell>
          <cell r="J3127">
            <v>2.2363854360960101E-5</v>
          </cell>
          <cell r="K3127">
            <v>3515</v>
          </cell>
          <cell r="L3127">
            <v>6.5146990120410905E-2</v>
          </cell>
          <cell r="M3127">
            <v>3613</v>
          </cell>
          <cell r="N3127">
            <v>1.4569377991077801E-6</v>
          </cell>
          <cell r="O3127">
            <v>3550</v>
          </cell>
          <cell r="P3127">
            <v>0.03</v>
          </cell>
          <cell r="Q3127">
            <v>2329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  <cell r="I3128">
            <v>45</v>
          </cell>
          <cell r="J3128">
            <v>3.6368460031452603E-5</v>
          </cell>
          <cell r="K3128">
            <v>3327</v>
          </cell>
          <cell r="L3128">
            <v>61.4823427001635</v>
          </cell>
          <cell r="M3128">
            <v>2144</v>
          </cell>
          <cell r="N3128">
            <v>3.1210175573012102E-3</v>
          </cell>
          <cell r="O3128">
            <v>2336</v>
          </cell>
          <cell r="P3128">
            <v>0.03</v>
          </cell>
          <cell r="Q3128">
            <v>2317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  <cell r="I3129">
            <v>32</v>
          </cell>
          <cell r="J3129">
            <v>4.0321710669862397E-5</v>
          </cell>
          <cell r="K3129">
            <v>3260</v>
          </cell>
          <cell r="L3129">
            <v>5713.5203232695103</v>
          </cell>
          <cell r="M3129">
            <v>42</v>
          </cell>
          <cell r="N3129">
            <v>0.218685951527715</v>
          </cell>
          <cell r="O3129">
            <v>286</v>
          </cell>
          <cell r="P3129">
            <v>0.06</v>
          </cell>
          <cell r="Q3129">
            <v>1881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  <cell r="I3130">
            <v>51</v>
          </cell>
          <cell r="J3130">
            <v>8.6589273751087602E-5</v>
          </cell>
          <cell r="K3130">
            <v>2021</v>
          </cell>
          <cell r="L3130">
            <v>6.5332385583955904E-2</v>
          </cell>
          <cell r="M3130">
            <v>3443</v>
          </cell>
          <cell r="N3130">
            <v>5.6576873109526596E-6</v>
          </cell>
          <cell r="O3130">
            <v>3232</v>
          </cell>
          <cell r="P3130">
            <v>0.03</v>
          </cell>
          <cell r="Q3130">
            <v>2387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  <cell r="I3131">
            <v>209</v>
          </cell>
          <cell r="J3131">
            <v>9.1120653779013899E-5</v>
          </cell>
          <cell r="K3131">
            <v>1876</v>
          </cell>
          <cell r="L3131">
            <v>1.2034367050517301</v>
          </cell>
          <cell r="M3131">
            <v>2878</v>
          </cell>
          <cell r="N3131">
            <v>1.29654601165391E-4</v>
          </cell>
          <cell r="O3131">
            <v>2861</v>
          </cell>
          <cell r="P3131">
            <v>0.08</v>
          </cell>
          <cell r="Q3131">
            <v>1613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  <cell r="I3132">
            <v>34</v>
          </cell>
          <cell r="J3132">
            <v>4.75531084756606E-5</v>
          </cell>
          <cell r="K3132">
            <v>3099</v>
          </cell>
          <cell r="L3132">
            <v>6.5525710018193198E-2</v>
          </cell>
          <cell r="M3132">
            <v>3358</v>
          </cell>
          <cell r="N3132">
            <v>3.1282454545944099E-6</v>
          </cell>
          <cell r="O3132">
            <v>3398</v>
          </cell>
          <cell r="P3132">
            <v>0.06</v>
          </cell>
          <cell r="Q3132">
            <v>1853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  <cell r="I3133">
            <v>108</v>
          </cell>
          <cell r="J3133">
            <v>8.8852396065366995E-5</v>
          </cell>
          <cell r="K3133">
            <v>1957</v>
          </cell>
          <cell r="L3133">
            <v>0.94645477365703901</v>
          </cell>
          <cell r="M3133">
            <v>2898</v>
          </cell>
          <cell r="N3133">
            <v>6.66839447777494E-5</v>
          </cell>
          <cell r="O3133">
            <v>2894</v>
          </cell>
          <cell r="Q3133">
            <v>2672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  <cell r="I3134">
            <v>132</v>
          </cell>
          <cell r="J3134">
            <v>9.6670639818925794E-5</v>
          </cell>
          <cell r="K3134">
            <v>1719</v>
          </cell>
          <cell r="L3134">
            <v>1.68680690457786</v>
          </cell>
          <cell r="M3134">
            <v>2854</v>
          </cell>
          <cell r="N3134">
            <v>7.4596601537976306E-5</v>
          </cell>
          <cell r="O3134">
            <v>2886</v>
          </cell>
          <cell r="P3134">
            <v>0.13</v>
          </cell>
          <cell r="Q3134">
            <v>1339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  <cell r="I3135">
            <v>136</v>
          </cell>
          <cell r="J3135">
            <v>8.2413156305579698E-5</v>
          </cell>
          <cell r="K3135">
            <v>2142</v>
          </cell>
          <cell r="L3135">
            <v>0.241291329847963</v>
          </cell>
          <cell r="M3135">
            <v>2927</v>
          </cell>
          <cell r="N3135">
            <v>2.6158384546421201E-5</v>
          </cell>
          <cell r="O3135">
            <v>2948</v>
          </cell>
          <cell r="P3135">
            <v>0.21</v>
          </cell>
          <cell r="Q3135">
            <v>1146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  <cell r="I3136">
            <v>55</v>
          </cell>
          <cell r="J3136">
            <v>9.8690940715393704E-5</v>
          </cell>
          <cell r="K3136">
            <v>1677</v>
          </cell>
          <cell r="L3136">
            <v>3.0905468918135099</v>
          </cell>
          <cell r="M3136">
            <v>2808</v>
          </cell>
          <cell r="N3136">
            <v>1.80244583294443E-4</v>
          </cell>
          <cell r="O3136">
            <v>2845</v>
          </cell>
          <cell r="P3136">
            <v>0.1</v>
          </cell>
          <cell r="Q3136">
            <v>1500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  <cell r="I3137">
            <v>15</v>
          </cell>
          <cell r="J3137">
            <v>1.25622305980262E-4</v>
          </cell>
          <cell r="K3137">
            <v>1086</v>
          </cell>
          <cell r="L3137">
            <v>6.5412019408474201E-2</v>
          </cell>
          <cell r="M3137">
            <v>3409</v>
          </cell>
          <cell r="N3137">
            <v>8.2223656744837694E-6</v>
          </cell>
          <cell r="O3137">
            <v>3116</v>
          </cell>
          <cell r="P3137">
            <v>0.19</v>
          </cell>
          <cell r="Q3137">
            <v>1183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  <cell r="I3138">
            <v>24</v>
          </cell>
          <cell r="J3138">
            <v>2.8420873870042299E-5</v>
          </cell>
          <cell r="K3138">
            <v>3448</v>
          </cell>
          <cell r="L3138">
            <v>60.5802893651028</v>
          </cell>
          <cell r="M3138">
            <v>2151</v>
          </cell>
          <cell r="N3138">
            <v>3.6247652776098299E-3</v>
          </cell>
          <cell r="O3138">
            <v>2284</v>
          </cell>
          <cell r="Q3138">
            <v>3529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  <cell r="I3139">
            <v>4</v>
          </cell>
          <cell r="J3139">
            <v>1.3036401469434999E-5</v>
          </cell>
          <cell r="K3139">
            <v>3600</v>
          </cell>
          <cell r="L3139">
            <v>11.9509093072265</v>
          </cell>
          <cell r="M3139">
            <v>2589</v>
          </cell>
          <cell r="N3139">
            <v>8.4928231773499704E-7</v>
          </cell>
          <cell r="O3139">
            <v>3604</v>
          </cell>
          <cell r="Q3139">
            <v>3614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  <cell r="I3140">
            <v>22</v>
          </cell>
          <cell r="J3140">
            <v>2.1144077631366301E-5</v>
          </cell>
          <cell r="K3140">
            <v>3532</v>
          </cell>
          <cell r="L3140">
            <v>19.952200517396999</v>
          </cell>
          <cell r="M3140">
            <v>2450</v>
          </cell>
          <cell r="N3140">
            <v>1.4578436059675E-3</v>
          </cell>
          <cell r="O3140">
            <v>2566</v>
          </cell>
          <cell r="Q3140">
            <v>3335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  <cell r="I3141">
            <v>2</v>
          </cell>
          <cell r="J3141">
            <v>8.7568614617339302E-6</v>
          </cell>
          <cell r="K3141">
            <v>3616</v>
          </cell>
          <cell r="L3141">
            <v>6.5789449959993307E-2</v>
          </cell>
          <cell r="M3141">
            <v>3284</v>
          </cell>
          <cell r="N3141">
            <v>5.7048316713338695E-7</v>
          </cell>
          <cell r="O3141">
            <v>3617</v>
          </cell>
          <cell r="Q3141">
            <v>3630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  <cell r="I3142">
            <v>18</v>
          </cell>
          <cell r="J3142">
            <v>5.2603135372919401E-5</v>
          </cell>
          <cell r="K3142">
            <v>2980</v>
          </cell>
          <cell r="L3142">
            <v>261.81609386536798</v>
          </cell>
          <cell r="M3142">
            <v>1518</v>
          </cell>
          <cell r="N3142">
            <v>1.24081984967194E-2</v>
          </cell>
          <cell r="O3142">
            <v>1869</v>
          </cell>
          <cell r="Q3142">
            <v>2901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  <cell r="I3143">
            <v>61</v>
          </cell>
          <cell r="J3143">
            <v>1.8550859615478598E-5</v>
          </cell>
          <cell r="K3143">
            <v>3558</v>
          </cell>
          <cell r="L3143">
            <v>384.60239313664903</v>
          </cell>
          <cell r="M3143">
            <v>1312</v>
          </cell>
          <cell r="N3143">
            <v>1.0995048037585199E-2</v>
          </cell>
          <cell r="O3143">
            <v>1919</v>
          </cell>
          <cell r="Q3143">
            <v>2949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  <cell r="I3144">
            <v>5</v>
          </cell>
          <cell r="J3144">
            <v>7.7555298048537197E-5</v>
          </cell>
          <cell r="K3144">
            <v>2277</v>
          </cell>
          <cell r="L3144">
            <v>3061.2642616271901</v>
          </cell>
          <cell r="M3144">
            <v>262</v>
          </cell>
          <cell r="N3144">
            <v>0.247648778930778</v>
          </cell>
          <cell r="O3144">
            <v>220</v>
          </cell>
          <cell r="Q3144">
            <v>3479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  <cell r="I3145">
            <v>122</v>
          </cell>
          <cell r="J3145">
            <v>2.17495243338712E-5</v>
          </cell>
          <cell r="K3145">
            <v>3523</v>
          </cell>
          <cell r="L3145">
            <v>36.263916670835798</v>
          </cell>
          <cell r="M3145">
            <v>2302</v>
          </cell>
          <cell r="N3145">
            <v>1.8473219632968499E-3</v>
          </cell>
          <cell r="O3145">
            <v>2493</v>
          </cell>
          <cell r="P3145">
            <v>0.03</v>
          </cell>
          <cell r="Q3145">
            <v>2381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  <cell r="I3146">
            <v>173</v>
          </cell>
          <cell r="J3146">
            <v>4.4640598600701999E-5</v>
          </cell>
          <cell r="K3146">
            <v>3172</v>
          </cell>
          <cell r="L3146">
            <v>271.614663779821</v>
          </cell>
          <cell r="M3146">
            <v>1491</v>
          </cell>
          <cell r="N3146">
            <v>1.5069383479818199E-2</v>
          </cell>
          <cell r="O3146">
            <v>1779</v>
          </cell>
          <cell r="P3146">
            <v>0.05</v>
          </cell>
          <cell r="Q3146">
            <v>2050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  <cell r="I3147">
            <v>33</v>
          </cell>
          <cell r="J3147">
            <v>3.9519365615095903E-5</v>
          </cell>
          <cell r="K3147">
            <v>3276</v>
          </cell>
          <cell r="L3147">
            <v>363.60413074561097</v>
          </cell>
          <cell r="M3147">
            <v>1348</v>
          </cell>
          <cell r="N3147">
            <v>1.4370338600209399E-2</v>
          </cell>
          <cell r="O3147">
            <v>1805</v>
          </cell>
          <cell r="Q3147">
            <v>2786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  <cell r="I3148">
            <v>72</v>
          </cell>
          <cell r="J3148">
            <v>2.6749375170048701E-5</v>
          </cell>
          <cell r="K3148">
            <v>3476</v>
          </cell>
          <cell r="L3148">
            <v>315.52062379591399</v>
          </cell>
          <cell r="M3148">
            <v>1423</v>
          </cell>
          <cell r="N3148">
            <v>1.3047477925705901E-2</v>
          </cell>
          <cell r="O3148">
            <v>1845</v>
          </cell>
          <cell r="Q3148">
            <v>2860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  <cell r="I3149">
            <v>16</v>
          </cell>
          <cell r="J3149">
            <v>6.7551412712418796E-5</v>
          </cell>
          <cell r="K3149">
            <v>2548</v>
          </cell>
          <cell r="L3149">
            <v>1883.3994158138501</v>
          </cell>
          <cell r="M3149">
            <v>478</v>
          </cell>
          <cell r="N3149">
            <v>0.12515103180245099</v>
          </cell>
          <cell r="O3149">
            <v>623</v>
          </cell>
          <cell r="Q3149">
            <v>3270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  <cell r="I3150">
            <v>75</v>
          </cell>
          <cell r="J3150">
            <v>8.9487294414235903E-5</v>
          </cell>
          <cell r="K3150">
            <v>1932</v>
          </cell>
          <cell r="L3150">
            <v>142.62530460765501</v>
          </cell>
          <cell r="M3150">
            <v>1799</v>
          </cell>
          <cell r="N3150">
            <v>1.2534932129716E-2</v>
          </cell>
          <cell r="O3150">
            <v>1860</v>
          </cell>
          <cell r="Q3150">
            <v>3001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  <cell r="I3151">
            <v>163</v>
          </cell>
          <cell r="J3151">
            <v>9.5442510778496496E-5</v>
          </cell>
          <cell r="K3151">
            <v>1745</v>
          </cell>
          <cell r="L3151">
            <v>138.267816532712</v>
          </cell>
          <cell r="M3151">
            <v>1815</v>
          </cell>
          <cell r="N3151">
            <v>1.27945657226949E-2</v>
          </cell>
          <cell r="O3151">
            <v>1850</v>
          </cell>
          <cell r="P3151">
            <v>0.66</v>
          </cell>
          <cell r="Q3151">
            <v>820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  <cell r="I3152">
            <v>14</v>
          </cell>
          <cell r="J3152">
            <v>1.17511671955331E-4</v>
          </cell>
          <cell r="K3152">
            <v>1235</v>
          </cell>
          <cell r="L3152">
            <v>44.207916035278799</v>
          </cell>
          <cell r="M3152">
            <v>2251</v>
          </cell>
          <cell r="N3152">
            <v>6.9584785289197697E-3</v>
          </cell>
          <cell r="O3152">
            <v>2095</v>
          </cell>
          <cell r="Q3152">
            <v>3376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  <cell r="I3153">
            <v>260</v>
          </cell>
          <cell r="J3153">
            <v>5.60003197335624E-5</v>
          </cell>
          <cell r="K3153">
            <v>2889</v>
          </cell>
          <cell r="L3153">
            <v>105.792386609771</v>
          </cell>
          <cell r="M3153">
            <v>1925</v>
          </cell>
          <cell r="N3153">
            <v>9.9909854641499294E-3</v>
          </cell>
          <cell r="O3153">
            <v>1959</v>
          </cell>
          <cell r="P3153">
            <v>1.9</v>
          </cell>
          <cell r="Q3153">
            <v>632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  <cell r="I3154">
            <v>66</v>
          </cell>
          <cell r="J3154">
            <v>8.6363966740023103E-5</v>
          </cell>
          <cell r="K3154">
            <v>2026</v>
          </cell>
          <cell r="L3154">
            <v>169.04651952645699</v>
          </cell>
          <cell r="M3154">
            <v>1721</v>
          </cell>
          <cell r="N3154">
            <v>1.4289174097975499E-2</v>
          </cell>
          <cell r="O3154">
            <v>1810</v>
          </cell>
          <cell r="P3154">
            <v>1.66</v>
          </cell>
          <cell r="Q3154">
            <v>657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  <cell r="I3155">
            <v>198</v>
          </cell>
          <cell r="J3155">
            <v>9.6399929327272902E-5</v>
          </cell>
          <cell r="K3155">
            <v>1722</v>
          </cell>
          <cell r="L3155">
            <v>422.93186758474002</v>
          </cell>
          <cell r="M3155">
            <v>1270</v>
          </cell>
          <cell r="N3155">
            <v>3.7303950495849197E-2</v>
          </cell>
          <cell r="O3155">
            <v>1334</v>
          </cell>
          <cell r="P3155">
            <v>0.18</v>
          </cell>
          <cell r="Q3155">
            <v>1212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  <cell r="I3156">
            <v>93</v>
          </cell>
          <cell r="J3156">
            <v>8.1800957530269304E-5</v>
          </cell>
          <cell r="K3156">
            <v>2159</v>
          </cell>
          <cell r="L3156">
            <v>28.2405617460226</v>
          </cell>
          <cell r="M3156">
            <v>2357</v>
          </cell>
          <cell r="N3156">
            <v>2.4267317125767698E-3</v>
          </cell>
          <cell r="O3156">
            <v>2418</v>
          </cell>
          <cell r="P3156">
            <v>0.04</v>
          </cell>
          <cell r="Q3156">
            <v>2227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  <cell r="I3157">
            <v>197</v>
          </cell>
          <cell r="J3157">
            <v>6.5875313084132095E-5</v>
          </cell>
          <cell r="K3157">
            <v>2590</v>
          </cell>
          <cell r="L3157">
            <v>63.507965605992297</v>
          </cell>
          <cell r="M3157">
            <v>2131</v>
          </cell>
          <cell r="N3157">
            <v>6.7556328834506999E-3</v>
          </cell>
          <cell r="O3157">
            <v>2105</v>
          </cell>
          <cell r="P3157">
            <v>0.62</v>
          </cell>
          <cell r="Q3157">
            <v>838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  <cell r="I3158">
            <v>149</v>
          </cell>
          <cell r="J3158">
            <v>8.8674193153907106E-5</v>
          </cell>
          <cell r="K3158">
            <v>1963</v>
          </cell>
          <cell r="L3158">
            <v>1224.45126915379</v>
          </cell>
          <cell r="M3158">
            <v>716</v>
          </cell>
          <cell r="N3158">
            <v>0.10785748779394499</v>
          </cell>
          <cell r="O3158">
            <v>720</v>
          </cell>
          <cell r="Q3158">
            <v>3033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  <cell r="I3159">
            <v>63</v>
          </cell>
          <cell r="J3159">
            <v>6.9010835013325498E-5</v>
          </cell>
          <cell r="K3159">
            <v>2509</v>
          </cell>
          <cell r="L3159">
            <v>86.945883724217595</v>
          </cell>
          <cell r="M3159">
            <v>2016</v>
          </cell>
          <cell r="N3159">
            <v>6.5163936220895601E-3</v>
          </cell>
          <cell r="O3159">
            <v>2122</v>
          </cell>
          <cell r="P3159">
            <v>0.24</v>
          </cell>
          <cell r="Q3159">
            <v>1106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  <cell r="I3160">
            <v>62</v>
          </cell>
          <cell r="J3160">
            <v>4.4073032030177802E-5</v>
          </cell>
          <cell r="K3160">
            <v>3189</v>
          </cell>
          <cell r="L3160">
            <v>6.5151188800396706E-2</v>
          </cell>
          <cell r="M3160">
            <v>3562</v>
          </cell>
          <cell r="N3160">
            <v>2.8714104308040402E-6</v>
          </cell>
          <cell r="O3160">
            <v>3427</v>
          </cell>
          <cell r="P3160">
            <v>0.03</v>
          </cell>
          <cell r="Q3160">
            <v>2297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  <cell r="I3161">
            <v>28</v>
          </cell>
          <cell r="J3161">
            <v>9.1165094415503301E-5</v>
          </cell>
          <cell r="K3161">
            <v>1874</v>
          </cell>
          <cell r="L3161">
            <v>148.54969986806699</v>
          </cell>
          <cell r="M3161">
            <v>1781</v>
          </cell>
          <cell r="N3161">
            <v>1.19775461317002E-2</v>
          </cell>
          <cell r="O3161">
            <v>1884</v>
          </cell>
          <cell r="Q3161">
            <v>2917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  <cell r="I3162">
            <v>12</v>
          </cell>
          <cell r="J3162">
            <v>1.05938612402193E-4</v>
          </cell>
          <cell r="K3162">
            <v>1497</v>
          </cell>
          <cell r="L3162">
            <v>157.66363923687101</v>
          </cell>
          <cell r="M3162">
            <v>1757</v>
          </cell>
          <cell r="N3162">
            <v>1.82794921071017E-2</v>
          </cell>
          <cell r="O3162">
            <v>1697</v>
          </cell>
          <cell r="Q3162">
            <v>3165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  <cell r="I3163">
            <v>29</v>
          </cell>
          <cell r="J3163">
            <v>7.4531538606000398E-5</v>
          </cell>
          <cell r="K3163">
            <v>2344</v>
          </cell>
          <cell r="L3163">
            <v>198.518111131719</v>
          </cell>
          <cell r="M3163">
            <v>1644</v>
          </cell>
          <cell r="N3163">
            <v>1.30922739404733E-2</v>
          </cell>
          <cell r="O3163">
            <v>1844</v>
          </cell>
          <cell r="Q3163">
            <v>3311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  <cell r="I3164">
            <v>11</v>
          </cell>
          <cell r="J3164">
            <v>5.9312900803989598E-5</v>
          </cell>
          <cell r="K3164">
            <v>2794</v>
          </cell>
          <cell r="L3164">
            <v>33.150650134504197</v>
          </cell>
          <cell r="M3164">
            <v>2320</v>
          </cell>
          <cell r="N3164">
            <v>1.7488638016691801E-3</v>
          </cell>
          <cell r="O3164">
            <v>2510</v>
          </cell>
          <cell r="Q3164">
            <v>3426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  <cell r="I3165">
            <v>66</v>
          </cell>
          <cell r="J3165">
            <v>3.7558941585302798E-5</v>
          </cell>
          <cell r="K3165">
            <v>3303</v>
          </cell>
          <cell r="L3165">
            <v>12.294474050080099</v>
          </cell>
          <cell r="M3165">
            <v>2582</v>
          </cell>
          <cell r="N3165">
            <v>2.7430097090674699E-3</v>
          </cell>
          <cell r="O3165">
            <v>2376</v>
          </cell>
          <cell r="P3165">
            <v>1.46</v>
          </cell>
          <cell r="Q3165">
            <v>672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  <cell r="I3166">
            <v>100</v>
          </cell>
          <cell r="J3166">
            <v>5.7955500953466199E-5</v>
          </cell>
          <cell r="K3166">
            <v>2836</v>
          </cell>
          <cell r="L3166">
            <v>877.03534621170002</v>
          </cell>
          <cell r="M3166">
            <v>894</v>
          </cell>
          <cell r="N3166">
            <v>5.9436974418152502E-2</v>
          </cell>
          <cell r="O3166">
            <v>1067</v>
          </cell>
          <cell r="Q3166">
            <v>3097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  <cell r="I3167">
            <v>6</v>
          </cell>
          <cell r="J3167">
            <v>9.5721796848617093E-5</v>
          </cell>
          <cell r="K3167">
            <v>1736</v>
          </cell>
          <cell r="L3167">
            <v>1072.26509697027</v>
          </cell>
          <cell r="M3167">
            <v>785</v>
          </cell>
          <cell r="N3167">
            <v>7.4827486145330302E-2</v>
          </cell>
          <cell r="O3167">
            <v>938</v>
          </cell>
          <cell r="Q3167">
            <v>3418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  <cell r="I3168">
            <v>22</v>
          </cell>
          <cell r="J3168">
            <v>1.2371454067761E-4</v>
          </cell>
          <cell r="K3168">
            <v>1125</v>
          </cell>
          <cell r="L3168">
            <v>391.27985403625701</v>
          </cell>
          <cell r="M3168">
            <v>1306</v>
          </cell>
          <cell r="N3168">
            <v>3.8701701887984302E-2</v>
          </cell>
          <cell r="O3168">
            <v>1322</v>
          </cell>
          <cell r="P3168">
            <v>6.72</v>
          </cell>
          <cell r="Q3168">
            <v>462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  <cell r="I3169">
            <v>173</v>
          </cell>
          <cell r="J3169">
            <v>9.1712497183006007E-5</v>
          </cell>
          <cell r="K3169">
            <v>1853</v>
          </cell>
          <cell r="L3169">
            <v>190.74662260472601</v>
          </cell>
          <cell r="M3169">
            <v>1661</v>
          </cell>
          <cell r="N3169">
            <v>2.4945532966480999E-2</v>
          </cell>
          <cell r="O3169">
            <v>1563</v>
          </cell>
          <cell r="P3169">
            <v>0</v>
          </cell>
          <cell r="Q3169">
            <v>2630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  <cell r="I3170">
            <v>1</v>
          </cell>
          <cell r="J3170">
            <v>1.60903364303521E-4</v>
          </cell>
          <cell r="K3170">
            <v>632</v>
          </cell>
          <cell r="L3170">
            <v>380.39581411075301</v>
          </cell>
          <cell r="M3170">
            <v>1320</v>
          </cell>
          <cell r="N3170">
            <v>6.1206966257397299E-2</v>
          </cell>
          <cell r="O3170">
            <v>1053</v>
          </cell>
          <cell r="Q3170">
            <v>3497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  <cell r="I3171">
            <v>13</v>
          </cell>
          <cell r="J3171">
            <v>3.5424900838384301E-5</v>
          </cell>
          <cell r="K3171">
            <v>3341</v>
          </cell>
          <cell r="L3171">
            <v>465.551627336786</v>
          </cell>
          <cell r="M3171">
            <v>1229</v>
          </cell>
          <cell r="N3171">
            <v>2.41869628777906E-2</v>
          </cell>
          <cell r="O3171">
            <v>1575</v>
          </cell>
          <cell r="Q3171">
            <v>3503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  <cell r="I3172">
            <v>53</v>
          </cell>
          <cell r="J3172">
            <v>2.9572284102989199E-5</v>
          </cell>
          <cell r="K3172">
            <v>3431</v>
          </cell>
          <cell r="L3172">
            <v>166.82025643241201</v>
          </cell>
          <cell r="M3172">
            <v>1728</v>
          </cell>
          <cell r="N3172">
            <v>6.7321152338397803E-3</v>
          </cell>
          <cell r="O3172">
            <v>2108</v>
          </cell>
          <cell r="Q3172">
            <v>3234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  <cell r="I3173">
            <v>139</v>
          </cell>
          <cell r="J3173">
            <v>4.3766397581840803E-5</v>
          </cell>
          <cell r="K3173">
            <v>3194</v>
          </cell>
          <cell r="L3173">
            <v>205.63958004084799</v>
          </cell>
          <cell r="M3173">
            <v>1624</v>
          </cell>
          <cell r="N3173">
            <v>9.7441685253857099E-3</v>
          </cell>
          <cell r="O3173">
            <v>1970</v>
          </cell>
          <cell r="Q3173">
            <v>2894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  <cell r="I3174">
            <v>25</v>
          </cell>
          <cell r="J3174">
            <v>2.2157040912134101E-5</v>
          </cell>
          <cell r="K3174">
            <v>3517</v>
          </cell>
          <cell r="L3174">
            <v>32.396538384952301</v>
          </cell>
          <cell r="M3174">
            <v>2326</v>
          </cell>
          <cell r="N3174">
            <v>7.9114454355106996E-4</v>
          </cell>
          <cell r="O3174">
            <v>2672</v>
          </cell>
          <cell r="P3174">
            <v>23.43</v>
          </cell>
          <cell r="Q3174">
            <v>287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  <cell r="I3175">
            <v>1</v>
          </cell>
          <cell r="J3175">
            <v>1.18333155114669E-4</v>
          </cell>
          <cell r="K3175">
            <v>1221</v>
          </cell>
          <cell r="L3175">
            <v>665.68623669158399</v>
          </cell>
          <cell r="M3175">
            <v>1046</v>
          </cell>
          <cell r="N3175">
            <v>7.8772752704125704E-2</v>
          </cell>
          <cell r="O3175">
            <v>911</v>
          </cell>
          <cell r="Q3175">
            <v>3613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  <cell r="I3176">
            <v>59</v>
          </cell>
          <cell r="J3176">
            <v>4.9574753359331098E-5</v>
          </cell>
          <cell r="K3176">
            <v>3046</v>
          </cell>
          <cell r="L3176">
            <v>4.4985245298759198</v>
          </cell>
          <cell r="M3176">
            <v>2767</v>
          </cell>
          <cell r="N3176">
            <v>2.7928472758513101E-4</v>
          </cell>
          <cell r="O3176">
            <v>2805</v>
          </cell>
          <cell r="P3176">
            <v>0.28999999999999998</v>
          </cell>
          <cell r="Q3176">
            <v>1029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  <cell r="I3177">
            <v>23</v>
          </cell>
          <cell r="J3177">
            <v>2.81637261176238E-5</v>
          </cell>
          <cell r="K3177">
            <v>3455</v>
          </cell>
          <cell r="L3177">
            <v>3.5085181694426901</v>
          </cell>
          <cell r="M3177">
            <v>2793</v>
          </cell>
          <cell r="N3177">
            <v>8.5380369677779002E-5</v>
          </cell>
          <cell r="O3177">
            <v>2882</v>
          </cell>
          <cell r="P3177">
            <v>0.82</v>
          </cell>
          <cell r="Q3177">
            <v>770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  <cell r="I3178">
            <v>80</v>
          </cell>
          <cell r="J3178">
            <v>8.3881207046943005E-5</v>
          </cell>
          <cell r="K3178">
            <v>2098</v>
          </cell>
          <cell r="L3178">
            <v>8.0900046560815309</v>
          </cell>
          <cell r="M3178">
            <v>2668</v>
          </cell>
          <cell r="N3178">
            <v>7.2123814805291901E-4</v>
          </cell>
          <cell r="O3178">
            <v>2681</v>
          </cell>
          <cell r="P3178">
            <v>2.82</v>
          </cell>
          <cell r="Q3178">
            <v>577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  <cell r="I3179">
            <v>185</v>
          </cell>
          <cell r="J3179">
            <v>4.7987052618697302E-5</v>
          </cell>
          <cell r="K3179">
            <v>3093</v>
          </cell>
          <cell r="L3179">
            <v>9.3188402877770908</v>
          </cell>
          <cell r="M3179">
            <v>2639</v>
          </cell>
          <cell r="N3179">
            <v>3.1401973323175002E-4</v>
          </cell>
          <cell r="O3179">
            <v>2788</v>
          </cell>
          <cell r="P3179">
            <v>45.06</v>
          </cell>
          <cell r="Q3179">
            <v>151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  <cell r="I3180">
            <v>18</v>
          </cell>
          <cell r="J3180">
            <v>8.5096652128413498E-5</v>
          </cell>
          <cell r="K3180">
            <v>2056</v>
          </cell>
          <cell r="L3180">
            <v>173.08536321615401</v>
          </cell>
          <cell r="M3180">
            <v>1706</v>
          </cell>
          <cell r="N3180">
            <v>1.54217664937731E-2</v>
          </cell>
          <cell r="O3180">
            <v>1771</v>
          </cell>
          <cell r="P3180">
            <v>0.15</v>
          </cell>
          <cell r="Q3180">
            <v>1279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  <cell r="I3181">
            <v>56</v>
          </cell>
          <cell r="J3181">
            <v>3.0991278265446399E-5</v>
          </cell>
          <cell r="K3181">
            <v>3416</v>
          </cell>
          <cell r="L3181">
            <v>6.6431909799575806E-2</v>
          </cell>
          <cell r="M3181">
            <v>2970</v>
          </cell>
          <cell r="N3181">
            <v>2.05880980230369E-6</v>
          </cell>
          <cell r="O3181">
            <v>3505</v>
          </cell>
          <cell r="P3181">
            <v>0.12</v>
          </cell>
          <cell r="Q3181">
            <v>1388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  <cell r="I3182">
            <v>53</v>
          </cell>
          <cell r="J3182">
            <v>3.41510268614141E-5</v>
          </cell>
          <cell r="K3182">
            <v>3368</v>
          </cell>
          <cell r="L3182">
            <v>6.5680353006102005E-2</v>
          </cell>
          <cell r="M3182">
            <v>3316</v>
          </cell>
          <cell r="N3182">
            <v>2.2491810223007301E-6</v>
          </cell>
          <cell r="O3182">
            <v>3487</v>
          </cell>
          <cell r="P3182">
            <v>0.08</v>
          </cell>
          <cell r="Q3182">
            <v>1595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  <cell r="I3183">
            <v>36</v>
          </cell>
          <cell r="J3183">
            <v>3.8219707726562299E-5</v>
          </cell>
          <cell r="K3183">
            <v>3296</v>
          </cell>
          <cell r="L3183">
            <v>64.770767514073398</v>
          </cell>
          <cell r="M3183">
            <v>2123</v>
          </cell>
          <cell r="N3183">
            <v>4.7619162687488597E-3</v>
          </cell>
          <cell r="O3183">
            <v>2216</v>
          </cell>
          <cell r="P3183">
            <v>1.65</v>
          </cell>
          <cell r="Q3183">
            <v>659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  <cell r="I3184">
            <v>2</v>
          </cell>
          <cell r="J3184">
            <v>1.86173543625045E-4</v>
          </cell>
          <cell r="K3184">
            <v>465</v>
          </cell>
          <cell r="L3184">
            <v>6.6431380861030107E-2</v>
          </cell>
          <cell r="M3184">
            <v>3037</v>
          </cell>
          <cell r="N3184">
            <v>1.2367765582802999E-5</v>
          </cell>
          <cell r="O3184">
            <v>3033</v>
          </cell>
          <cell r="Q3184">
            <v>3598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  <cell r="I3185">
            <v>7</v>
          </cell>
          <cell r="J3185">
            <v>4.5014516737345302E-5</v>
          </cell>
          <cell r="K3185">
            <v>3158</v>
          </cell>
          <cell r="L3185">
            <v>6.5516957960577604E-2</v>
          </cell>
          <cell r="M3185">
            <v>3362</v>
          </cell>
          <cell r="N3185">
            <v>2.9444907274849601E-6</v>
          </cell>
          <cell r="O3185">
            <v>3418</v>
          </cell>
          <cell r="Q3185">
            <v>3019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  <cell r="I3186">
            <v>3</v>
          </cell>
          <cell r="J3186">
            <v>7.8566886562233098E-5</v>
          </cell>
          <cell r="K3186">
            <v>2247</v>
          </cell>
          <cell r="L3186">
            <v>6.6431380861030107E-2</v>
          </cell>
          <cell r="M3186">
            <v>3038</v>
          </cell>
          <cell r="N3186">
            <v>5.2193067642810596E-6</v>
          </cell>
          <cell r="O3186">
            <v>3255</v>
          </cell>
          <cell r="Q3186">
            <v>3608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  <cell r="I3187">
            <v>81</v>
          </cell>
          <cell r="J3187">
            <v>3.5077932405913E-5</v>
          </cell>
          <cell r="K3187">
            <v>3350</v>
          </cell>
          <cell r="L3187">
            <v>6.5372456563962997E-2</v>
          </cell>
          <cell r="M3187">
            <v>3428</v>
          </cell>
          <cell r="N3187">
            <v>2.29811041380895E-6</v>
          </cell>
          <cell r="O3187">
            <v>3483</v>
          </cell>
          <cell r="Q3187">
            <v>2809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  <cell r="I3188">
            <v>180</v>
          </cell>
          <cell r="J3188">
            <v>4.3869410516587401E-5</v>
          </cell>
          <cell r="K3188">
            <v>3192</v>
          </cell>
          <cell r="L3188">
            <v>3.8934491850614799</v>
          </cell>
          <cell r="M3188">
            <v>2779</v>
          </cell>
          <cell r="N3188">
            <v>8.19204363392206E-4</v>
          </cell>
          <cell r="O3188">
            <v>2669</v>
          </cell>
          <cell r="P3188">
            <v>0.05</v>
          </cell>
          <cell r="Q3188">
            <v>1928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  <cell r="I3189">
            <v>10</v>
          </cell>
          <cell r="J3189">
            <v>2.9827800426573899E-5</v>
          </cell>
          <cell r="K3189">
            <v>3428</v>
          </cell>
          <cell r="L3189">
            <v>6.5279208006459893E-2</v>
          </cell>
          <cell r="M3189">
            <v>3468</v>
          </cell>
          <cell r="N3189">
            <v>1.9459948671732502E-6</v>
          </cell>
          <cell r="O3189">
            <v>3513</v>
          </cell>
          <cell r="P3189">
            <v>7.0000000000000007E-2</v>
          </cell>
          <cell r="Q3189">
            <v>1695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  <cell r="I3190">
            <v>72</v>
          </cell>
          <cell r="J3190">
            <v>1.6147237641836801E-4</v>
          </cell>
          <cell r="K3190">
            <v>626</v>
          </cell>
          <cell r="L3190">
            <v>26.147384133267501</v>
          </cell>
          <cell r="M3190">
            <v>2375</v>
          </cell>
          <cell r="N3190">
            <v>3.9018481917730899E-3</v>
          </cell>
          <cell r="O3190">
            <v>2261</v>
          </cell>
          <cell r="P3190">
            <v>0.13</v>
          </cell>
          <cell r="Q3190">
            <v>1345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  <cell r="I3191">
            <v>41</v>
          </cell>
          <cell r="J3191">
            <v>1.58567056085956E-4</v>
          </cell>
          <cell r="K3191">
            <v>657</v>
          </cell>
          <cell r="L3191">
            <v>2432.9018071168998</v>
          </cell>
          <cell r="M3191">
            <v>355</v>
          </cell>
          <cell r="N3191">
            <v>0.32327802243673798</v>
          </cell>
          <cell r="O3191">
            <v>112</v>
          </cell>
          <cell r="P3191">
            <v>2.4</v>
          </cell>
          <cell r="Q3191">
            <v>607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  <cell r="I3192">
            <v>65</v>
          </cell>
          <cell r="J3192">
            <v>3.9618989040508698E-5</v>
          </cell>
          <cell r="K3192">
            <v>3275</v>
          </cell>
          <cell r="L3192">
            <v>27.810979326298298</v>
          </cell>
          <cell r="M3192">
            <v>2365</v>
          </cell>
          <cell r="N3192">
            <v>3.11844571576564E-3</v>
          </cell>
          <cell r="O3192">
            <v>2337</v>
          </cell>
          <cell r="Q3192">
            <v>2726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  <cell r="I3193">
            <v>9</v>
          </cell>
          <cell r="J3193">
            <v>1.15453189614021E-4</v>
          </cell>
          <cell r="K3193">
            <v>1290</v>
          </cell>
          <cell r="L3193">
            <v>3151.4111403116199</v>
          </cell>
          <cell r="M3193">
            <v>248</v>
          </cell>
          <cell r="N3193">
            <v>0.39288432321601002</v>
          </cell>
          <cell r="O3193">
            <v>62</v>
          </cell>
          <cell r="P3193">
            <v>1.9</v>
          </cell>
          <cell r="Q3193">
            <v>631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  <cell r="I3194">
            <v>52</v>
          </cell>
          <cell r="J3194">
            <v>3.7507633316216403E-5</v>
          </cell>
          <cell r="K3194">
            <v>3304</v>
          </cell>
          <cell r="L3194">
            <v>6.5348141425109404E-2</v>
          </cell>
          <cell r="M3194">
            <v>3438</v>
          </cell>
          <cell r="N3194">
            <v>2.4650133490561699E-6</v>
          </cell>
          <cell r="O3194">
            <v>3468</v>
          </cell>
          <cell r="P3194">
            <v>0.03</v>
          </cell>
          <cell r="Q3194">
            <v>2335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  <cell r="I3195">
            <v>162</v>
          </cell>
          <cell r="J3195">
            <v>9.4892363642884399E-5</v>
          </cell>
          <cell r="K3195">
            <v>1769</v>
          </cell>
          <cell r="L3195">
            <v>289.83402880727903</v>
          </cell>
          <cell r="M3195">
            <v>1464</v>
          </cell>
          <cell r="N3195">
            <v>2.5020388023406899E-2</v>
          </cell>
          <cell r="O3195">
            <v>1561</v>
          </cell>
          <cell r="P3195">
            <v>3.23</v>
          </cell>
          <cell r="Q3195">
            <v>553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  <cell r="I3196">
            <v>1</v>
          </cell>
          <cell r="J3196">
            <v>1.9095915195066401E-4</v>
          </cell>
          <cell r="K3196">
            <v>437</v>
          </cell>
          <cell r="L3196">
            <v>2953.5028511015498</v>
          </cell>
          <cell r="M3196">
            <v>279</v>
          </cell>
          <cell r="N3196">
            <v>0.56399839973022203</v>
          </cell>
          <cell r="O3196">
            <v>24</v>
          </cell>
          <cell r="P3196">
            <v>1.81</v>
          </cell>
          <cell r="Q3196">
            <v>641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  <cell r="I3197">
            <v>10</v>
          </cell>
          <cell r="J3197">
            <v>2.2667270422971301E-4</v>
          </cell>
          <cell r="K3197">
            <v>299</v>
          </cell>
          <cell r="L3197">
            <v>666.05182114251795</v>
          </cell>
          <cell r="M3197">
            <v>1045</v>
          </cell>
          <cell r="N3197">
            <v>0.101157882157475</v>
          </cell>
          <cell r="O3197">
            <v>755</v>
          </cell>
          <cell r="P3197">
            <v>1.1100000000000001</v>
          </cell>
          <cell r="Q3197">
            <v>714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  <cell r="I3198">
            <v>63</v>
          </cell>
          <cell r="J3198">
            <v>1.05980663618769E-4</v>
          </cell>
          <cell r="K3198">
            <v>1495</v>
          </cell>
          <cell r="L3198">
            <v>12.141572224232</v>
          </cell>
          <cell r="M3198">
            <v>2583</v>
          </cell>
          <cell r="N3198">
            <v>1.5976577451721301E-3</v>
          </cell>
          <cell r="O3198">
            <v>2540</v>
          </cell>
          <cell r="P3198">
            <v>46.2</v>
          </cell>
          <cell r="Q3198">
            <v>144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  <cell r="I3199">
            <v>234</v>
          </cell>
          <cell r="J3199">
            <v>1.3960195101934199E-4</v>
          </cell>
          <cell r="K3199">
            <v>878</v>
          </cell>
          <cell r="L3199">
            <v>157.21168113744801</v>
          </cell>
          <cell r="M3199">
            <v>1758</v>
          </cell>
          <cell r="N3199">
            <v>3.2657059134259397E-2</v>
          </cell>
          <cell r="O3199">
            <v>1412</v>
          </cell>
          <cell r="P3199">
            <v>0.91</v>
          </cell>
          <cell r="Q3199">
            <v>748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  <cell r="I3200">
            <v>52</v>
          </cell>
          <cell r="J3200">
            <v>8.7334699856000898E-5</v>
          </cell>
          <cell r="K3200">
            <v>2005</v>
          </cell>
          <cell r="L3200">
            <v>376.541964062131</v>
          </cell>
          <cell r="M3200">
            <v>1327</v>
          </cell>
          <cell r="N3200">
            <v>2.0478566870276101E-2</v>
          </cell>
          <cell r="O3200">
            <v>1661</v>
          </cell>
          <cell r="P3200">
            <v>0.36</v>
          </cell>
          <cell r="Q3200">
            <v>967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  <cell r="I3201">
            <v>95</v>
          </cell>
          <cell r="J3201">
            <v>1.5691341642640801E-4</v>
          </cell>
          <cell r="K3201">
            <v>673</v>
          </cell>
          <cell r="L3201">
            <v>91.847971706954993</v>
          </cell>
          <cell r="M3201">
            <v>1994</v>
          </cell>
          <cell r="N3201">
            <v>6.2158528295076796E-3</v>
          </cell>
          <cell r="O3201">
            <v>2142</v>
          </cell>
          <cell r="P3201">
            <v>0.15</v>
          </cell>
          <cell r="Q3201">
            <v>1290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  <cell r="I3202">
            <v>54</v>
          </cell>
          <cell r="J3202">
            <v>1.49181217736595E-4</v>
          </cell>
          <cell r="K3202">
            <v>748</v>
          </cell>
          <cell r="L3202">
            <v>2134.6994143086999</v>
          </cell>
          <cell r="M3202">
            <v>416</v>
          </cell>
          <cell r="N3202">
            <v>0.40353495090795899</v>
          </cell>
          <cell r="O3202">
            <v>56</v>
          </cell>
          <cell r="P3202">
            <v>0.11</v>
          </cell>
          <cell r="Q3202">
            <v>1422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  <cell r="I3203">
            <v>118</v>
          </cell>
          <cell r="J3203">
            <v>1.00937205404033E-4</v>
          </cell>
          <cell r="K3203">
            <v>1626</v>
          </cell>
          <cell r="L3203">
            <v>6.3116540623692403</v>
          </cell>
          <cell r="M3203">
            <v>2706</v>
          </cell>
          <cell r="N3203">
            <v>5.89849702634652E-4</v>
          </cell>
          <cell r="O3203">
            <v>2712</v>
          </cell>
          <cell r="P3203">
            <v>106.77</v>
          </cell>
          <cell r="Q3203">
            <v>17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  <cell r="I3204">
            <v>182</v>
          </cell>
          <cell r="J3204">
            <v>1.3941712309683101E-4</v>
          </cell>
          <cell r="K3204">
            <v>879</v>
          </cell>
          <cell r="L3204">
            <v>5.1604608884333603</v>
          </cell>
          <cell r="M3204">
            <v>2745</v>
          </cell>
          <cell r="N3204">
            <v>9.3341503728757997E-4</v>
          </cell>
          <cell r="O3204">
            <v>2651</v>
          </cell>
          <cell r="P3204">
            <v>73.2</v>
          </cell>
          <cell r="Q3204">
            <v>62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  <cell r="I3205">
            <v>231</v>
          </cell>
          <cell r="J3205">
            <v>9.5589000322426096E-5</v>
          </cell>
          <cell r="K3205">
            <v>1738</v>
          </cell>
          <cell r="L3205">
            <v>52.657793919662701</v>
          </cell>
          <cell r="M3205">
            <v>2198</v>
          </cell>
          <cell r="N3205">
            <v>2.6855240207398199E-3</v>
          </cell>
          <cell r="O3205">
            <v>2386</v>
          </cell>
          <cell r="P3205">
            <v>136.25</v>
          </cell>
          <cell r="Q3205">
            <v>4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  <cell r="I3206">
            <v>168</v>
          </cell>
          <cell r="J3206">
            <v>1.03109615868864E-4</v>
          </cell>
          <cell r="K3206">
            <v>1567</v>
          </cell>
          <cell r="L3206">
            <v>2.0474428165609901</v>
          </cell>
          <cell r="M3206">
            <v>2839</v>
          </cell>
          <cell r="N3206">
            <v>2.2047257194113899E-4</v>
          </cell>
          <cell r="O3206">
            <v>2825</v>
          </cell>
          <cell r="P3206">
            <v>88.82</v>
          </cell>
          <cell r="Q3206">
            <v>33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  <cell r="I3207">
            <v>99</v>
          </cell>
          <cell r="J3207">
            <v>1.14013348708124E-4</v>
          </cell>
          <cell r="K3207">
            <v>1321</v>
          </cell>
          <cell r="L3207">
            <v>2.7081653583196998</v>
          </cell>
          <cell r="M3207">
            <v>2820</v>
          </cell>
          <cell r="N3207">
            <v>2.6317898829352003E-4</v>
          </cell>
          <cell r="O3207">
            <v>2810</v>
          </cell>
          <cell r="P3207">
            <v>62.81</v>
          </cell>
          <cell r="Q3207">
            <v>82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  <cell r="I3208">
            <v>35</v>
          </cell>
          <cell r="J3208">
            <v>8.1260704194262097E-5</v>
          </cell>
          <cell r="K3208">
            <v>2174</v>
          </cell>
          <cell r="L3208">
            <v>6.1792667573433597</v>
          </cell>
          <cell r="M3208">
            <v>2710</v>
          </cell>
          <cell r="N3208">
            <v>3.8885222004372101E-4</v>
          </cell>
          <cell r="O3208">
            <v>2766</v>
          </cell>
          <cell r="P3208">
            <v>65.75</v>
          </cell>
          <cell r="Q3208">
            <v>75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  <cell r="I3209">
            <v>115</v>
          </cell>
          <cell r="J3209">
            <v>1.15016706650637E-4</v>
          </cell>
          <cell r="K3209">
            <v>1298</v>
          </cell>
          <cell r="L3209">
            <v>6.8880012362173604</v>
          </cell>
          <cell r="M3209">
            <v>2688</v>
          </cell>
          <cell r="N3209">
            <v>8.1469946344612403E-4</v>
          </cell>
          <cell r="O3209">
            <v>2670</v>
          </cell>
          <cell r="P3209">
            <v>56.37</v>
          </cell>
          <cell r="Q3209">
            <v>98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  <cell r="I3210">
            <v>77</v>
          </cell>
          <cell r="J3210">
            <v>8.3580562015602198E-5</v>
          </cell>
          <cell r="K3210">
            <v>2110</v>
          </cell>
          <cell r="L3210">
            <v>1.3013475179121501</v>
          </cell>
          <cell r="M3210">
            <v>2874</v>
          </cell>
          <cell r="N3210">
            <v>9.5481430741670199E-5</v>
          </cell>
          <cell r="O3210">
            <v>2878</v>
          </cell>
          <cell r="P3210">
            <v>79.37</v>
          </cell>
          <cell r="Q3210">
            <v>49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  <cell r="I3211">
            <v>67</v>
          </cell>
          <cell r="J3211">
            <v>1.5784529294712599E-4</v>
          </cell>
          <cell r="K3211">
            <v>665</v>
          </cell>
          <cell r="L3211">
            <v>1253.72715187931</v>
          </cell>
          <cell r="M3211">
            <v>700</v>
          </cell>
          <cell r="N3211">
            <v>0.24096046982687699</v>
          </cell>
          <cell r="O3211">
            <v>235</v>
          </cell>
          <cell r="P3211">
            <v>0.13</v>
          </cell>
          <cell r="Q3211">
            <v>1360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  <cell r="I3212">
            <v>13</v>
          </cell>
          <cell r="J3212">
            <v>1.26700470271036E-4</v>
          </cell>
          <cell r="K3212">
            <v>1068</v>
          </cell>
          <cell r="L3212">
            <v>7.3809356111956204</v>
          </cell>
          <cell r="M3212">
            <v>2679</v>
          </cell>
          <cell r="N3212">
            <v>8.5242428529369195E-4</v>
          </cell>
          <cell r="O3212">
            <v>2661</v>
          </cell>
          <cell r="P3212">
            <v>25</v>
          </cell>
          <cell r="Q3212">
            <v>273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  <cell r="I3213">
            <v>15</v>
          </cell>
          <cell r="J3213">
            <v>8.6226767840950406E-5</v>
          </cell>
          <cell r="K3213">
            <v>2029</v>
          </cell>
          <cell r="L3213">
            <v>11.1600959313896</v>
          </cell>
          <cell r="M3213">
            <v>2603</v>
          </cell>
          <cell r="N3213">
            <v>1.1429174812310099E-3</v>
          </cell>
          <cell r="O3213">
            <v>2610</v>
          </cell>
          <cell r="P3213">
            <v>63.74</v>
          </cell>
          <cell r="Q3213">
            <v>80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  <cell r="I3214">
            <v>14</v>
          </cell>
          <cell r="J3214">
            <v>8.2785689301090301E-5</v>
          </cell>
          <cell r="K3214">
            <v>2136</v>
          </cell>
          <cell r="L3214">
            <v>37.3598193771072</v>
          </cell>
          <cell r="M3214">
            <v>2294</v>
          </cell>
          <cell r="N3214">
            <v>2.4262352495763701E-3</v>
          </cell>
          <cell r="O3214">
            <v>2419</v>
          </cell>
          <cell r="Q3214">
            <v>3466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  <cell r="I3215">
            <v>5</v>
          </cell>
          <cell r="J3215">
            <v>1.02376587165053E-4</v>
          </cell>
          <cell r="K3215">
            <v>1593</v>
          </cell>
          <cell r="L3215">
            <v>7.0734603703021995E-2</v>
          </cell>
          <cell r="M3215">
            <v>2943</v>
          </cell>
          <cell r="N3215">
            <v>7.5915205121232602E-6</v>
          </cell>
          <cell r="O3215">
            <v>3140</v>
          </cell>
          <cell r="Q3215">
            <v>3398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  <cell r="I3216">
            <v>16</v>
          </cell>
          <cell r="J3216">
            <v>1.91879737485578E-4</v>
          </cell>
          <cell r="K3216">
            <v>434</v>
          </cell>
          <cell r="L3216">
            <v>257.11300527662002</v>
          </cell>
          <cell r="M3216">
            <v>1528</v>
          </cell>
          <cell r="N3216">
            <v>4.9051022456131098E-2</v>
          </cell>
          <cell r="O3216">
            <v>1187</v>
          </cell>
          <cell r="P3216">
            <v>4.8600000000000003</v>
          </cell>
          <cell r="Q3216">
            <v>503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  <cell r="I3217">
            <v>64</v>
          </cell>
          <cell r="J3217">
            <v>1.4043593188352299E-4</v>
          </cell>
          <cell r="K3217">
            <v>864</v>
          </cell>
          <cell r="L3217">
            <v>185.08925441385199</v>
          </cell>
          <cell r="M3217">
            <v>1672</v>
          </cell>
          <cell r="N3217">
            <v>2.0345230038825299E-2</v>
          </cell>
          <cell r="O3217">
            <v>1665</v>
          </cell>
          <cell r="P3217">
            <v>0.24</v>
          </cell>
          <cell r="Q3217">
            <v>1091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  <cell r="I3218">
            <v>62</v>
          </cell>
          <cell r="J3218">
            <v>1.6362380346600101E-4</v>
          </cell>
          <cell r="K3218">
            <v>604</v>
          </cell>
          <cell r="L3218">
            <v>206.01015522773301</v>
          </cell>
          <cell r="M3218">
            <v>1623</v>
          </cell>
          <cell r="N3218">
            <v>3.01708209915676E-2</v>
          </cell>
          <cell r="O3218">
            <v>1459</v>
          </cell>
          <cell r="P3218">
            <v>0.06</v>
          </cell>
          <cell r="Q3218">
            <v>1906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  <cell r="I3219">
            <v>95</v>
          </cell>
          <cell r="J3219">
            <v>1.68754805475289E-4</v>
          </cell>
          <cell r="K3219">
            <v>569</v>
          </cell>
          <cell r="L3219">
            <v>93.904890633699594</v>
          </cell>
          <cell r="M3219">
            <v>1987</v>
          </cell>
          <cell r="N3219">
            <v>1.40407847206833E-2</v>
          </cell>
          <cell r="O3219">
            <v>1818</v>
          </cell>
          <cell r="P3219">
            <v>55.68</v>
          </cell>
          <cell r="Q3219">
            <v>102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  <cell r="I3220">
            <v>45</v>
          </cell>
          <cell r="J3220">
            <v>9.8000061229362804E-5</v>
          </cell>
          <cell r="K3220">
            <v>1691</v>
          </cell>
          <cell r="L3220">
            <v>342.46293314403101</v>
          </cell>
          <cell r="M3220">
            <v>1384</v>
          </cell>
          <cell r="N3220">
            <v>3.0980061657114501E-2</v>
          </cell>
          <cell r="O3220">
            <v>1444</v>
          </cell>
          <cell r="P3220">
            <v>0.08</v>
          </cell>
          <cell r="Q3220">
            <v>1605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  <cell r="I3221">
            <v>179</v>
          </cell>
          <cell r="J3221">
            <v>3.3315745204572002E-4</v>
          </cell>
          <cell r="K3221">
            <v>101</v>
          </cell>
          <cell r="L3221">
            <v>41.144257407310597</v>
          </cell>
          <cell r="M3221">
            <v>2271</v>
          </cell>
          <cell r="N3221">
            <v>1.3686599375973E-2</v>
          </cell>
          <cell r="O3221">
            <v>1828</v>
          </cell>
          <cell r="P3221">
            <v>0.21</v>
          </cell>
          <cell r="Q3221">
            <v>1149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  <cell r="I3222">
            <v>145</v>
          </cell>
          <cell r="J3222">
            <v>1.3936638106001799E-4</v>
          </cell>
          <cell r="K3222">
            <v>880</v>
          </cell>
          <cell r="L3222">
            <v>612.42351610730998</v>
          </cell>
          <cell r="M3222">
            <v>1091</v>
          </cell>
          <cell r="N3222">
            <v>8.5978973027931199E-2</v>
          </cell>
          <cell r="O3222">
            <v>851</v>
          </cell>
          <cell r="P3222">
            <v>0.08</v>
          </cell>
          <cell r="Q3222">
            <v>1608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  <cell r="I3223">
            <v>47</v>
          </cell>
          <cell r="J3223">
            <v>2.1083560460148E-4</v>
          </cell>
          <cell r="K3223">
            <v>355</v>
          </cell>
          <cell r="L3223">
            <v>102.457466907455</v>
          </cell>
          <cell r="M3223">
            <v>1940</v>
          </cell>
          <cell r="N3223">
            <v>1.7136833727095201E-2</v>
          </cell>
          <cell r="O3223">
            <v>1737</v>
          </cell>
          <cell r="P3223">
            <v>7.0000000000000007E-2</v>
          </cell>
          <cell r="Q3223">
            <v>1698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  <cell r="I3224">
            <v>211</v>
          </cell>
          <cell r="J3224">
            <v>1.57203847089192E-4</v>
          </cell>
          <cell r="K3224">
            <v>672</v>
          </cell>
          <cell r="L3224">
            <v>705.51651240027604</v>
          </cell>
          <cell r="M3224">
            <v>1017</v>
          </cell>
          <cell r="N3224">
            <v>4.3245288154208798E-2</v>
          </cell>
          <cell r="O3224">
            <v>1251</v>
          </cell>
          <cell r="P3224">
            <v>7.0000000000000007E-2</v>
          </cell>
          <cell r="Q3224">
            <v>1677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  <cell r="I3225">
            <v>244</v>
          </cell>
          <cell r="J3225">
            <v>1.0130739682541E-4</v>
          </cell>
          <cell r="K3225">
            <v>1620</v>
          </cell>
          <cell r="L3225">
            <v>1382.88487651265</v>
          </cell>
          <cell r="M3225">
            <v>646</v>
          </cell>
          <cell r="N3225">
            <v>0.12374632672397499</v>
          </cell>
          <cell r="O3225">
            <v>628</v>
          </cell>
          <cell r="P3225">
            <v>0.08</v>
          </cell>
          <cell r="Q3225">
            <v>1604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  <cell r="I3226">
            <v>123</v>
          </cell>
          <cell r="J3226">
            <v>1.01752097179996E-4</v>
          </cell>
          <cell r="K3226">
            <v>1609</v>
          </cell>
          <cell r="L3226">
            <v>2266.9676684361698</v>
          </cell>
          <cell r="M3226">
            <v>389</v>
          </cell>
          <cell r="N3226">
            <v>0.18561411215878201</v>
          </cell>
          <cell r="O3226">
            <v>384</v>
          </cell>
          <cell r="P3226">
            <v>7.0000000000000007E-2</v>
          </cell>
          <cell r="Q3226">
            <v>1722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  <cell r="I3227">
            <v>275</v>
          </cell>
          <cell r="J3227">
            <v>1.2984505047383799E-4</v>
          </cell>
          <cell r="K3227">
            <v>1011</v>
          </cell>
          <cell r="L3227">
            <v>1360.5287447368901</v>
          </cell>
          <cell r="M3227">
            <v>658</v>
          </cell>
          <cell r="N3227">
            <v>0.153179043298491</v>
          </cell>
          <cell r="O3227">
            <v>502</v>
          </cell>
          <cell r="P3227">
            <v>0.14000000000000001</v>
          </cell>
          <cell r="Q3227">
            <v>1317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  <cell r="I3228">
            <v>130</v>
          </cell>
          <cell r="J3228">
            <v>3.91552898122427E-5</v>
          </cell>
          <cell r="K3228">
            <v>3282</v>
          </cell>
          <cell r="L3228">
            <v>1207.5405380423199</v>
          </cell>
          <cell r="M3228">
            <v>728</v>
          </cell>
          <cell r="N3228">
            <v>4.3960041621329403E-2</v>
          </cell>
          <cell r="O3228">
            <v>1242</v>
          </cell>
          <cell r="P3228">
            <v>0.01</v>
          </cell>
          <cell r="Q3228">
            <v>2576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  <cell r="I3229">
            <v>8</v>
          </cell>
          <cell r="J3229">
            <v>2.6518468855231599E-5</v>
          </cell>
          <cell r="K3229">
            <v>3478</v>
          </cell>
          <cell r="L3229">
            <v>5673.1262239105999</v>
          </cell>
          <cell r="M3229">
            <v>44</v>
          </cell>
          <cell r="N3229">
            <v>0.14210744613617901</v>
          </cell>
          <cell r="O3229">
            <v>561</v>
          </cell>
          <cell r="Q3229">
            <v>3556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  <cell r="I3230">
            <v>16</v>
          </cell>
          <cell r="J3230">
            <v>4.1419928265895497E-5</v>
          </cell>
          <cell r="K3230">
            <v>3237</v>
          </cell>
          <cell r="L3230">
            <v>1280.1289371815501</v>
          </cell>
          <cell r="M3230">
            <v>689</v>
          </cell>
          <cell r="N3230">
            <v>4.8470974552161802E-2</v>
          </cell>
          <cell r="O3230">
            <v>1192</v>
          </cell>
          <cell r="Q3230">
            <v>3371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  <cell r="I3231">
            <v>44</v>
          </cell>
          <cell r="J3231">
            <v>4.35628827620927E-5</v>
          </cell>
          <cell r="K3231">
            <v>3200</v>
          </cell>
          <cell r="L3231">
            <v>962.18279633179895</v>
          </cell>
          <cell r="M3231">
            <v>852</v>
          </cell>
          <cell r="N3231">
            <v>5.2194398765577403E-2</v>
          </cell>
          <cell r="O3231">
            <v>1155</v>
          </cell>
          <cell r="Q3231">
            <v>3170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  <cell r="I3232">
            <v>13</v>
          </cell>
          <cell r="J3232">
            <v>8.7368623868454802E-5</v>
          </cell>
          <cell r="K3232">
            <v>2003</v>
          </cell>
          <cell r="L3232">
            <v>2875.3699877273398</v>
          </cell>
          <cell r="M3232">
            <v>291</v>
          </cell>
          <cell r="N3232">
            <v>0.215132406661626</v>
          </cell>
          <cell r="O3232">
            <v>294</v>
          </cell>
          <cell r="P3232">
            <v>0.01</v>
          </cell>
          <cell r="Q3232">
            <v>2571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  <cell r="I3233">
            <v>38</v>
          </cell>
          <cell r="J3233">
            <v>1.06806303416593E-4</v>
          </cell>
          <cell r="K3233">
            <v>1483</v>
          </cell>
          <cell r="L3233">
            <v>115.166105213454</v>
          </cell>
          <cell r="M3233">
            <v>1895</v>
          </cell>
          <cell r="N3233">
            <v>2.6323224496057999E-2</v>
          </cell>
          <cell r="O3233">
            <v>1529</v>
          </cell>
          <cell r="P3233">
            <v>7.0000000000000007E-2</v>
          </cell>
          <cell r="Q3233">
            <v>1766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  <cell r="I3234">
            <v>38</v>
          </cell>
          <cell r="J3234">
            <v>8.7238408741541204E-5</v>
          </cell>
          <cell r="K3234">
            <v>2008</v>
          </cell>
          <cell r="L3234">
            <v>6.5185460107981305E-2</v>
          </cell>
          <cell r="M3234">
            <v>3527</v>
          </cell>
          <cell r="N3234">
            <v>5.6861097740337396E-6</v>
          </cell>
          <cell r="O3234">
            <v>3228</v>
          </cell>
          <cell r="P3234">
            <v>0.01</v>
          </cell>
          <cell r="Q3234">
            <v>2615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  <cell r="I3235">
            <v>13</v>
          </cell>
          <cell r="J3235">
            <v>5.6521265623114903E-5</v>
          </cell>
          <cell r="K3235">
            <v>2871</v>
          </cell>
          <cell r="L3235">
            <v>6.6431305302790802E-2</v>
          </cell>
          <cell r="M3235">
            <v>3049</v>
          </cell>
          <cell r="N3235">
            <v>3.7547814527092801E-6</v>
          </cell>
          <cell r="O3235">
            <v>3350</v>
          </cell>
          <cell r="P3235">
            <v>0.02</v>
          </cell>
          <cell r="Q3235">
            <v>2501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  <cell r="I3236">
            <v>8</v>
          </cell>
          <cell r="J3236">
            <v>1.0403811393189201E-4</v>
          </cell>
          <cell r="K3236">
            <v>1550</v>
          </cell>
          <cell r="L3236">
            <v>6.6431305302790802E-2</v>
          </cell>
          <cell r="M3236">
            <v>3048</v>
          </cell>
          <cell r="N3236">
            <v>6.9113877097360799E-6</v>
          </cell>
          <cell r="O3236">
            <v>3170</v>
          </cell>
          <cell r="P3236">
            <v>0.03</v>
          </cell>
          <cell r="Q3236">
            <v>2267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  <cell r="I3237">
            <v>21</v>
          </cell>
          <cell r="J3237">
            <v>1.07141864126398E-4</v>
          </cell>
          <cell r="K3237">
            <v>1469</v>
          </cell>
          <cell r="L3237">
            <v>98.568790738565397</v>
          </cell>
          <cell r="M3237">
            <v>1964</v>
          </cell>
          <cell r="N3237">
            <v>9.69801610690222E-3</v>
          </cell>
          <cell r="O3237">
            <v>1972</v>
          </cell>
          <cell r="P3237">
            <v>0.02</v>
          </cell>
          <cell r="Q3237">
            <v>2502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  <cell r="I3238">
            <v>7</v>
          </cell>
          <cell r="J3238">
            <v>2.43871728473875E-4</v>
          </cell>
          <cell r="K3238">
            <v>235</v>
          </cell>
          <cell r="L3238">
            <v>13.6494401934601</v>
          </cell>
          <cell r="M3238">
            <v>2557</v>
          </cell>
          <cell r="N3238">
            <v>2.1861058006705401E-3</v>
          </cell>
          <cell r="O3238">
            <v>2454</v>
          </cell>
          <cell r="P3238">
            <v>0.02</v>
          </cell>
          <cell r="Q3238">
            <v>2563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  <cell r="I3239">
            <v>2</v>
          </cell>
          <cell r="J3239">
            <v>2.6710268139140599E-4</v>
          </cell>
          <cell r="K3239">
            <v>177</v>
          </cell>
          <cell r="L3239">
            <v>6.6431305302790802E-2</v>
          </cell>
          <cell r="M3239">
            <v>3047</v>
          </cell>
          <cell r="N3239">
            <v>1.77439797747066E-5</v>
          </cell>
          <cell r="O3239">
            <v>2978</v>
          </cell>
          <cell r="P3239">
            <v>0.03</v>
          </cell>
          <cell r="Q3239">
            <v>2339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  <cell r="I3240">
            <v>19</v>
          </cell>
          <cell r="J3240">
            <v>6.3222023048805701E-5</v>
          </cell>
          <cell r="K3240">
            <v>2671</v>
          </cell>
          <cell r="L3240">
            <v>648.13567615065494</v>
          </cell>
          <cell r="M3240">
            <v>1067</v>
          </cell>
          <cell r="N3240">
            <v>4.3905471411171397E-2</v>
          </cell>
          <cell r="O3240">
            <v>1243</v>
          </cell>
          <cell r="P3240">
            <v>0.01</v>
          </cell>
          <cell r="Q3240">
            <v>2616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  <cell r="I3241">
            <v>27</v>
          </cell>
          <cell r="J3241">
            <v>1.2399681933554E-4</v>
          </cell>
          <cell r="K3241">
            <v>1121</v>
          </cell>
          <cell r="L3241">
            <v>880.50180751342805</v>
          </cell>
          <cell r="M3241">
            <v>890</v>
          </cell>
          <cell r="N3241">
            <v>6.6270322624530406E-2</v>
          </cell>
          <cell r="O3241">
            <v>1010</v>
          </cell>
          <cell r="P3241">
            <v>0.02</v>
          </cell>
          <cell r="Q3241">
            <v>2543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  <cell r="I3242">
            <v>22</v>
          </cell>
          <cell r="J3242">
            <v>5.8522414292383399E-5</v>
          </cell>
          <cell r="K3242">
            <v>2821</v>
          </cell>
          <cell r="L3242">
            <v>53.0175197157958</v>
          </cell>
          <cell r="M3242">
            <v>2195</v>
          </cell>
          <cell r="N3242">
            <v>5.6462284231525604E-3</v>
          </cell>
          <cell r="O3242">
            <v>2172</v>
          </cell>
          <cell r="P3242">
            <v>0.02</v>
          </cell>
          <cell r="Q3242">
            <v>2450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  <cell r="I3243">
            <v>2</v>
          </cell>
          <cell r="J3243">
            <v>8.15592011349508E-5</v>
          </cell>
          <cell r="K3243">
            <v>2167</v>
          </cell>
          <cell r="L3243">
            <v>5130.0926476487903</v>
          </cell>
          <cell r="M3243">
            <v>67</v>
          </cell>
          <cell r="N3243">
            <v>0.46103068930447999</v>
          </cell>
          <cell r="O3243">
            <v>40</v>
          </cell>
          <cell r="P3243">
            <v>0.05</v>
          </cell>
          <cell r="Q3243">
            <v>1938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  <cell r="I3244">
            <v>29</v>
          </cell>
          <cell r="J3244">
            <v>5.0887834104600902E-5</v>
          </cell>
          <cell r="K3244">
            <v>3017</v>
          </cell>
          <cell r="L3244">
            <v>2918.1731398329498</v>
          </cell>
          <cell r="M3244">
            <v>285</v>
          </cell>
          <cell r="N3244">
            <v>0.15930236996338101</v>
          </cell>
          <cell r="O3244">
            <v>475</v>
          </cell>
          <cell r="P3244">
            <v>0.04</v>
          </cell>
          <cell r="Q3244">
            <v>2186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  <cell r="I3245">
            <v>53</v>
          </cell>
          <cell r="J3245">
            <v>6.9820846737508497E-5</v>
          </cell>
          <cell r="K3245">
            <v>2480</v>
          </cell>
          <cell r="L3245">
            <v>949.09746427020002</v>
          </cell>
          <cell r="M3245">
            <v>862</v>
          </cell>
          <cell r="N3245">
            <v>9.5135454457136795E-2</v>
          </cell>
          <cell r="O3245">
            <v>791</v>
          </cell>
          <cell r="P3245">
            <v>0.02</v>
          </cell>
          <cell r="Q3245">
            <v>2553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  <cell r="I3246">
            <v>96</v>
          </cell>
          <cell r="J3246">
            <v>9.4565890159221995E-5</v>
          </cell>
          <cell r="K3246">
            <v>1776</v>
          </cell>
          <cell r="L3246">
            <v>2310.91197620296</v>
          </cell>
          <cell r="M3246">
            <v>383</v>
          </cell>
          <cell r="N3246">
            <v>0.25044405226952299</v>
          </cell>
          <cell r="O3246">
            <v>214</v>
          </cell>
          <cell r="P3246">
            <v>0.02</v>
          </cell>
          <cell r="Q3246">
            <v>2435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  <cell r="I3247">
            <v>96</v>
          </cell>
          <cell r="J3247">
            <v>5.26121258925296E-5</v>
          </cell>
          <cell r="K3247">
            <v>2979</v>
          </cell>
          <cell r="L3247">
            <v>626.97533097097403</v>
          </cell>
          <cell r="M3247">
            <v>1078</v>
          </cell>
          <cell r="N3247">
            <v>3.4416888889145202E-2</v>
          </cell>
          <cell r="O3247">
            <v>1381</v>
          </cell>
          <cell r="P3247">
            <v>0.62</v>
          </cell>
          <cell r="Q3247">
            <v>842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  <cell r="I3248">
            <v>66</v>
          </cell>
          <cell r="J3248">
            <v>6.9143243377545803E-5</v>
          </cell>
          <cell r="K3248">
            <v>2502</v>
          </cell>
          <cell r="L3248">
            <v>221.76662942822401</v>
          </cell>
          <cell r="M3248">
            <v>1602</v>
          </cell>
          <cell r="N3248">
            <v>6.4881171603359596E-3</v>
          </cell>
          <cell r="O3248">
            <v>2127</v>
          </cell>
          <cell r="P3248">
            <v>0.06</v>
          </cell>
          <cell r="Q3248">
            <v>1849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  <cell r="I3249">
            <v>39</v>
          </cell>
          <cell r="J3249">
            <v>7.0693522059464596E-5</v>
          </cell>
          <cell r="K3249">
            <v>2452</v>
          </cell>
          <cell r="L3249">
            <v>586.02731090409497</v>
          </cell>
          <cell r="M3249">
            <v>1117</v>
          </cell>
          <cell r="N3249">
            <v>2.7924547358391401E-2</v>
          </cell>
          <cell r="O3249">
            <v>1498</v>
          </cell>
          <cell r="P3249">
            <v>0.26</v>
          </cell>
          <cell r="Q3249">
            <v>1070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  <cell r="I3250">
            <v>58</v>
          </cell>
          <cell r="J3250">
            <v>9.0049417786789896E-5</v>
          </cell>
          <cell r="K3250">
            <v>1910</v>
          </cell>
          <cell r="L3250">
            <v>452.82215152796903</v>
          </cell>
          <cell r="M3250">
            <v>1243</v>
          </cell>
          <cell r="N3250">
            <v>4.2276384949335902E-2</v>
          </cell>
          <cell r="O3250">
            <v>1269</v>
          </cell>
          <cell r="P3250">
            <v>0.4</v>
          </cell>
          <cell r="Q3250">
            <v>946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  <cell r="I3251">
            <v>24</v>
          </cell>
          <cell r="J3251">
            <v>6.2944611984320194E-5</v>
          </cell>
          <cell r="K3251">
            <v>2681</v>
          </cell>
          <cell r="L3251">
            <v>3500.2914210673698</v>
          </cell>
          <cell r="M3251">
            <v>201</v>
          </cell>
          <cell r="N3251">
            <v>0.23775827898819099</v>
          </cell>
          <cell r="O3251">
            <v>241</v>
          </cell>
          <cell r="P3251">
            <v>0.06</v>
          </cell>
          <cell r="Q3251">
            <v>1882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  <cell r="I3252">
            <v>30</v>
          </cell>
          <cell r="J3252">
            <v>3.1219029354663903E-5</v>
          </cell>
          <cell r="K3252">
            <v>3411</v>
          </cell>
          <cell r="L3252">
            <v>6.4701820639288101</v>
          </cell>
          <cell r="M3252">
            <v>2696</v>
          </cell>
          <cell r="N3252">
            <v>2.9522749185742503E-4</v>
          </cell>
          <cell r="O3252">
            <v>2798</v>
          </cell>
          <cell r="P3252">
            <v>7.0000000000000007E-2</v>
          </cell>
          <cell r="Q3252">
            <v>1706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  <cell r="I3253">
            <v>8</v>
          </cell>
          <cell r="J3253">
            <v>7.9649166374500503E-5</v>
          </cell>
          <cell r="K3253">
            <v>2217</v>
          </cell>
          <cell r="L3253">
            <v>479.81829310014098</v>
          </cell>
          <cell r="M3253">
            <v>1216</v>
          </cell>
          <cell r="N3253">
            <v>2.68857626411272E-2</v>
          </cell>
          <cell r="O3253">
            <v>1515</v>
          </cell>
          <cell r="Q3253">
            <v>3380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  <cell r="I3254">
            <v>64</v>
          </cell>
          <cell r="J3254">
            <v>8.9522004572017896E-5</v>
          </cell>
          <cell r="K3254">
            <v>1929</v>
          </cell>
          <cell r="L3254">
            <v>366.77395344767302</v>
          </cell>
          <cell r="M3254">
            <v>1343</v>
          </cell>
          <cell r="N3254">
            <v>3.7122081055595398E-2</v>
          </cell>
          <cell r="O3254">
            <v>1336</v>
          </cell>
          <cell r="P3254">
            <v>7.0000000000000007E-2</v>
          </cell>
          <cell r="Q3254">
            <v>1699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  <cell r="I3255">
            <v>14</v>
          </cell>
          <cell r="J3255">
            <v>2.1220880333722901E-5</v>
          </cell>
          <cell r="K3255">
            <v>3531</v>
          </cell>
          <cell r="L3255">
            <v>6.5330550074577304E-2</v>
          </cell>
          <cell r="M3255">
            <v>3446</v>
          </cell>
          <cell r="N3255">
            <v>1.3950552671614401E-6</v>
          </cell>
          <cell r="O3255">
            <v>3558</v>
          </cell>
          <cell r="P3255">
            <v>0.04</v>
          </cell>
          <cell r="Q3255">
            <v>2106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  <cell r="I3256">
            <v>140</v>
          </cell>
          <cell r="J3256">
            <v>6.2471438071009201E-5</v>
          </cell>
          <cell r="K3256">
            <v>2705</v>
          </cell>
          <cell r="L3256">
            <v>1012.61699632284</v>
          </cell>
          <cell r="M3256">
            <v>823</v>
          </cell>
          <cell r="N3256">
            <v>5.6625105175348397E-2</v>
          </cell>
          <cell r="O3256">
            <v>1100</v>
          </cell>
          <cell r="Q3256">
            <v>2684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  <cell r="I3257">
            <v>134</v>
          </cell>
          <cell r="J3257">
            <v>6.9418144018647301E-5</v>
          </cell>
          <cell r="K3257">
            <v>2490</v>
          </cell>
          <cell r="L3257">
            <v>745.04318048661605</v>
          </cell>
          <cell r="M3257">
            <v>979</v>
          </cell>
          <cell r="N3257">
            <v>4.5543518883075902E-2</v>
          </cell>
          <cell r="O3257">
            <v>1228</v>
          </cell>
          <cell r="P3257">
            <v>0.31</v>
          </cell>
          <cell r="Q3257">
            <v>1003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  <cell r="I3258">
            <v>83</v>
          </cell>
          <cell r="J3258">
            <v>7.3780354659902495E-5</v>
          </cell>
          <cell r="K3258">
            <v>2368</v>
          </cell>
          <cell r="L3258">
            <v>296.62387650228999</v>
          </cell>
          <cell r="M3258">
            <v>1452</v>
          </cell>
          <cell r="N3258">
            <v>1.55323336484148E-2</v>
          </cell>
          <cell r="O3258">
            <v>1769</v>
          </cell>
          <cell r="P3258">
            <v>0.12</v>
          </cell>
          <cell r="Q3258">
            <v>1374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  <cell r="I3259">
            <v>129</v>
          </cell>
          <cell r="J3259">
            <v>7.1305706597968297E-5</v>
          </cell>
          <cell r="K3259">
            <v>2437</v>
          </cell>
          <cell r="L3259">
            <v>1012.86480905309</v>
          </cell>
          <cell r="M3259">
            <v>822</v>
          </cell>
          <cell r="N3259">
            <v>8.2847898905133097E-2</v>
          </cell>
          <cell r="O3259">
            <v>877</v>
          </cell>
          <cell r="P3259">
            <v>0.21</v>
          </cell>
          <cell r="Q3259">
            <v>1134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  <cell r="I3260">
            <v>108</v>
          </cell>
          <cell r="J3260">
            <v>1.33805049969211E-4</v>
          </cell>
          <cell r="K3260">
            <v>947</v>
          </cell>
          <cell r="L3260">
            <v>7.3352235602632307E-2</v>
          </cell>
          <cell r="M3260">
            <v>2938</v>
          </cell>
          <cell r="N3260">
            <v>9.84480262439599E-6</v>
          </cell>
          <cell r="O3260">
            <v>3071</v>
          </cell>
          <cell r="P3260">
            <v>0.04</v>
          </cell>
          <cell r="Q3260">
            <v>2189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  <cell r="I3261">
            <v>2</v>
          </cell>
          <cell r="J3261">
            <v>9.60218530963175E-5</v>
          </cell>
          <cell r="K3261">
            <v>1729</v>
          </cell>
          <cell r="L3261">
            <v>3917.3902834605801</v>
          </cell>
          <cell r="M3261">
            <v>154</v>
          </cell>
          <cell r="N3261">
            <v>0.32186296877701498</v>
          </cell>
          <cell r="O3261">
            <v>115</v>
          </cell>
          <cell r="Q3261">
            <v>3584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  <cell r="I3262">
            <v>181</v>
          </cell>
          <cell r="J3262">
            <v>1.04182826109738E-4</v>
          </cell>
          <cell r="K3262">
            <v>1548</v>
          </cell>
          <cell r="L3262">
            <v>602.37668240606695</v>
          </cell>
          <cell r="M3262">
            <v>1097</v>
          </cell>
          <cell r="N3262">
            <v>5.37621808085769E-2</v>
          </cell>
          <cell r="O3262">
            <v>1137</v>
          </cell>
          <cell r="P3262">
            <v>0.2</v>
          </cell>
          <cell r="Q3262">
            <v>1157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  <cell r="I3263">
            <v>217</v>
          </cell>
          <cell r="J3263">
            <v>8.4176694270580603E-5</v>
          </cell>
          <cell r="K3263">
            <v>2087</v>
          </cell>
          <cell r="L3263">
            <v>23.729445706955602</v>
          </cell>
          <cell r="M3263">
            <v>2408</v>
          </cell>
          <cell r="N3263">
            <v>1.60392534002932E-3</v>
          </cell>
          <cell r="O3263">
            <v>2537</v>
          </cell>
          <cell r="P3263">
            <v>69.930000000000007</v>
          </cell>
          <cell r="Q3263">
            <v>69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  <cell r="I3264">
            <v>82</v>
          </cell>
          <cell r="J3264">
            <v>1.37018650825555E-4</v>
          </cell>
          <cell r="K3264">
            <v>908</v>
          </cell>
          <cell r="L3264">
            <v>2148.1965174431102</v>
          </cell>
          <cell r="M3264">
            <v>412</v>
          </cell>
          <cell r="N3264">
            <v>0.30751859040672502</v>
          </cell>
          <cell r="O3264">
            <v>130</v>
          </cell>
          <cell r="Q3264">
            <v>3305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  <cell r="I3265">
            <v>85</v>
          </cell>
          <cell r="J3265">
            <v>1.1706993795832401E-4</v>
          </cell>
          <cell r="K3265">
            <v>1245</v>
          </cell>
          <cell r="L3265">
            <v>452.66690481549398</v>
          </cell>
          <cell r="M3265">
            <v>1244</v>
          </cell>
          <cell r="N3265">
            <v>6.0715205254001002E-2</v>
          </cell>
          <cell r="O3265">
            <v>1056</v>
          </cell>
          <cell r="P3265">
            <v>0.06</v>
          </cell>
          <cell r="Q3265">
            <v>1775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  <cell r="I3266">
            <v>148</v>
          </cell>
          <cell r="J3266">
            <v>7.1100368150426099E-5</v>
          </cell>
          <cell r="K3266">
            <v>2442</v>
          </cell>
          <cell r="L3266">
            <v>13.927384230526</v>
          </cell>
          <cell r="M3266">
            <v>2552</v>
          </cell>
          <cell r="N3266">
            <v>1.0064920673510001E-3</v>
          </cell>
          <cell r="O3266">
            <v>2630</v>
          </cell>
          <cell r="P3266">
            <v>0.36</v>
          </cell>
          <cell r="Q3266">
            <v>966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  <cell r="I3267">
            <v>45</v>
          </cell>
          <cell r="J3267">
            <v>1.14179638411668E-4</v>
          </cell>
          <cell r="K3267">
            <v>1316</v>
          </cell>
          <cell r="L3267">
            <v>6.6317694716983303E-2</v>
          </cell>
          <cell r="M3267">
            <v>3144</v>
          </cell>
          <cell r="N3267">
            <v>7.5759254419892303E-6</v>
          </cell>
          <cell r="O3267">
            <v>3142</v>
          </cell>
          <cell r="P3267">
            <v>0.06</v>
          </cell>
          <cell r="Q3267">
            <v>1823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  <cell r="I3268">
            <v>58</v>
          </cell>
          <cell r="J3268">
            <v>1.5369201606392401E-4</v>
          </cell>
          <cell r="K3268">
            <v>715</v>
          </cell>
          <cell r="L3268">
            <v>19.138527846798802</v>
          </cell>
          <cell r="M3268">
            <v>2460</v>
          </cell>
          <cell r="N3268">
            <v>2.0461685493730901E-3</v>
          </cell>
          <cell r="O3268">
            <v>2472</v>
          </cell>
          <cell r="P3268">
            <v>0.09</v>
          </cell>
          <cell r="Q3268">
            <v>1549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  <cell r="I3269">
            <v>18</v>
          </cell>
          <cell r="J3269">
            <v>1.14977347038802E-4</v>
          </cell>
          <cell r="K3269">
            <v>1299</v>
          </cell>
          <cell r="L3269">
            <v>6.5789449959993307E-2</v>
          </cell>
          <cell r="M3269">
            <v>3286</v>
          </cell>
          <cell r="N3269">
            <v>7.5881727818793404E-6</v>
          </cell>
          <cell r="O3269">
            <v>3141</v>
          </cell>
          <cell r="P3269">
            <v>0.02</v>
          </cell>
          <cell r="Q3269">
            <v>2484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  <cell r="I3270">
            <v>3</v>
          </cell>
          <cell r="J3270">
            <v>1.29585767960331E-4</v>
          </cell>
          <cell r="K3270">
            <v>1015</v>
          </cell>
          <cell r="L3270">
            <v>348.937463637012</v>
          </cell>
          <cell r="M3270">
            <v>1373</v>
          </cell>
          <cell r="N3270">
            <v>2.2854596835654498E-2</v>
          </cell>
          <cell r="O3270">
            <v>1606</v>
          </cell>
          <cell r="Q3270">
            <v>3596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  <cell r="I3271">
            <v>259</v>
          </cell>
          <cell r="J3271">
            <v>8.1626902002472504E-5</v>
          </cell>
          <cell r="K3271">
            <v>2165</v>
          </cell>
          <cell r="L3271">
            <v>14.039259841679799</v>
          </cell>
          <cell r="M3271">
            <v>2549</v>
          </cell>
          <cell r="N3271">
            <v>1.8283361223964099E-3</v>
          </cell>
          <cell r="O3271">
            <v>2498</v>
          </cell>
          <cell r="P3271">
            <v>0.05</v>
          </cell>
          <cell r="Q3271">
            <v>1935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  <cell r="I3272">
            <v>89</v>
          </cell>
          <cell r="J3272">
            <v>1.02586899650056E-4</v>
          </cell>
          <cell r="K3272">
            <v>1584</v>
          </cell>
          <cell r="L3272">
            <v>1548.81001690179</v>
          </cell>
          <cell r="M3272">
            <v>581</v>
          </cell>
          <cell r="N3272">
            <v>0.12861350341591801</v>
          </cell>
          <cell r="O3272">
            <v>611</v>
          </cell>
          <cell r="P3272">
            <v>0.17</v>
          </cell>
          <cell r="Q3272">
            <v>1229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  <cell r="I3273">
            <v>22</v>
          </cell>
          <cell r="J3273">
            <v>5.9141161944439902E-5</v>
          </cell>
          <cell r="K3273">
            <v>2802</v>
          </cell>
          <cell r="L3273">
            <v>153.24380286913799</v>
          </cell>
          <cell r="M3273">
            <v>1767</v>
          </cell>
          <cell r="N3273">
            <v>2.8017057071995099E-2</v>
          </cell>
          <cell r="O3273">
            <v>1496</v>
          </cell>
          <cell r="P3273">
            <v>0.28000000000000003</v>
          </cell>
          <cell r="Q3273">
            <v>1038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  <cell r="I3274">
            <v>26</v>
          </cell>
          <cell r="J3274">
            <v>1.02394061686936E-4</v>
          </cell>
          <cell r="K3274">
            <v>1592</v>
          </cell>
          <cell r="L3274">
            <v>687.75339794709896</v>
          </cell>
          <cell r="M3274">
            <v>1032</v>
          </cell>
          <cell r="N3274">
            <v>6.2335232979249401E-2</v>
          </cell>
          <cell r="O3274">
            <v>1039</v>
          </cell>
          <cell r="Q3274">
            <v>3423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  <cell r="I3275">
            <v>46</v>
          </cell>
          <cell r="J3275">
            <v>8.0657818562897203E-5</v>
          </cell>
          <cell r="K3275">
            <v>2189</v>
          </cell>
          <cell r="L3275">
            <v>6.5483033813325806E-2</v>
          </cell>
          <cell r="M3275">
            <v>3376</v>
          </cell>
          <cell r="N3275">
            <v>5.2812658673285697E-6</v>
          </cell>
          <cell r="O3275">
            <v>3252</v>
          </cell>
          <cell r="P3275">
            <v>10.37</v>
          </cell>
          <cell r="Q3275">
            <v>397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  <cell r="I3276">
            <v>22</v>
          </cell>
          <cell r="J3276">
            <v>8.5053567350509401E-5</v>
          </cell>
          <cell r="K3276">
            <v>2057</v>
          </cell>
          <cell r="L3276">
            <v>6.5264877829003198E-2</v>
          </cell>
          <cell r="M3276">
            <v>3473</v>
          </cell>
          <cell r="N3276">
            <v>5.5511956719000999E-6</v>
          </cell>
          <cell r="O3276">
            <v>3238</v>
          </cell>
          <cell r="Q3276">
            <v>3343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  <cell r="I3277">
            <v>31</v>
          </cell>
          <cell r="J3277">
            <v>9.3713658134220098E-5</v>
          </cell>
          <cell r="K3277">
            <v>1803</v>
          </cell>
          <cell r="L3277">
            <v>36.8731513689388</v>
          </cell>
          <cell r="M3277">
            <v>2299</v>
          </cell>
          <cell r="N3277">
            <v>2.63894041565749E-3</v>
          </cell>
          <cell r="O3277">
            <v>2393</v>
          </cell>
          <cell r="Q3277">
            <v>2902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  <cell r="I3278">
            <v>50</v>
          </cell>
          <cell r="J3278">
            <v>8.3586370086171204E-5</v>
          </cell>
          <cell r="K3278">
            <v>2109</v>
          </cell>
          <cell r="L3278">
            <v>6.5148189744365606E-2</v>
          </cell>
          <cell r="M3278">
            <v>3583</v>
          </cell>
          <cell r="N3278">
            <v>5.44550069841665E-6</v>
          </cell>
          <cell r="O3278">
            <v>3241</v>
          </cell>
          <cell r="Q3278">
            <v>2659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  <cell r="I3279">
            <v>12</v>
          </cell>
          <cell r="J3279">
            <v>1.68908964042202E-4</v>
          </cell>
          <cell r="K3279">
            <v>568</v>
          </cell>
          <cell r="L3279">
            <v>1033.5651053142799</v>
          </cell>
          <cell r="M3279">
            <v>803</v>
          </cell>
          <cell r="N3279">
            <v>0.17606792152977199</v>
          </cell>
          <cell r="O3279">
            <v>410</v>
          </cell>
          <cell r="P3279">
            <v>0.03</v>
          </cell>
          <cell r="Q3279">
            <v>2391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  <cell r="I3280">
            <v>9</v>
          </cell>
          <cell r="J3280">
            <v>8.3994706074008705E-5</v>
          </cell>
          <cell r="K3280">
            <v>2093</v>
          </cell>
          <cell r="L3280">
            <v>6312.7783665402303</v>
          </cell>
          <cell r="M3280">
            <v>23</v>
          </cell>
          <cell r="N3280">
            <v>0.53730609592801504</v>
          </cell>
          <cell r="O3280">
            <v>28</v>
          </cell>
          <cell r="P3280">
            <v>9.6300000000000008</v>
          </cell>
          <cell r="Q3280">
            <v>406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  <cell r="I3281">
            <v>61</v>
          </cell>
          <cell r="J3281">
            <v>1.03710954499547E-4</v>
          </cell>
          <cell r="K3281">
            <v>1555</v>
          </cell>
          <cell r="L3281">
            <v>103.484643190564</v>
          </cell>
          <cell r="M3281">
            <v>1934</v>
          </cell>
          <cell r="N3281">
            <v>1.31500471675144E-2</v>
          </cell>
          <cell r="O3281">
            <v>1840</v>
          </cell>
          <cell r="P3281">
            <v>0.02</v>
          </cell>
          <cell r="Q3281">
            <v>2534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  <cell r="I3282">
            <v>37</v>
          </cell>
          <cell r="J3282">
            <v>7.9657384048914496E-5</v>
          </cell>
          <cell r="K3282">
            <v>2215</v>
          </cell>
          <cell r="L3282">
            <v>1801.3357454101799</v>
          </cell>
          <cell r="M3282">
            <v>505</v>
          </cell>
          <cell r="N3282">
            <v>0.14161996906037899</v>
          </cell>
          <cell r="O3282">
            <v>564</v>
          </cell>
          <cell r="P3282">
            <v>16.899999999999999</v>
          </cell>
          <cell r="Q3282">
            <v>336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  <cell r="I3283">
            <v>22</v>
          </cell>
          <cell r="J3283">
            <v>6.83061502968485E-5</v>
          </cell>
          <cell r="K3283">
            <v>2527</v>
          </cell>
          <cell r="L3283">
            <v>21.694850441323499</v>
          </cell>
          <cell r="M3283">
            <v>2429</v>
          </cell>
          <cell r="N3283">
            <v>2.5793664880695301E-3</v>
          </cell>
          <cell r="O3283">
            <v>2400</v>
          </cell>
          <cell r="P3283">
            <v>0.44</v>
          </cell>
          <cell r="Q3283">
            <v>921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  <cell r="I3284">
            <v>73</v>
          </cell>
          <cell r="J3284">
            <v>1.12806557086041E-4</v>
          </cell>
          <cell r="K3284">
            <v>1348</v>
          </cell>
          <cell r="L3284">
            <v>304.64287096203799</v>
          </cell>
          <cell r="M3284">
            <v>1441</v>
          </cell>
          <cell r="N3284">
            <v>3.7277981654866899E-2</v>
          </cell>
          <cell r="O3284">
            <v>1335</v>
          </cell>
          <cell r="P3284">
            <v>0.15</v>
          </cell>
          <cell r="Q3284">
            <v>1282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  <cell r="I3285">
            <v>42</v>
          </cell>
          <cell r="J3285">
            <v>1.1010813464054001E-4</v>
          </cell>
          <cell r="K3285">
            <v>1409</v>
          </cell>
          <cell r="L3285">
            <v>507.33873226768497</v>
          </cell>
          <cell r="M3285">
            <v>1193</v>
          </cell>
          <cell r="N3285">
            <v>4.8683972734926403E-2</v>
          </cell>
          <cell r="O3285">
            <v>1190</v>
          </cell>
          <cell r="P3285">
            <v>0.45</v>
          </cell>
          <cell r="Q3285">
            <v>920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  <cell r="I3286">
            <v>84</v>
          </cell>
          <cell r="J3286">
            <v>3.5174766340094802E-5</v>
          </cell>
          <cell r="K3286">
            <v>3348</v>
          </cell>
          <cell r="L3286">
            <v>3535.71985200789</v>
          </cell>
          <cell r="M3286">
            <v>196</v>
          </cell>
          <cell r="N3286">
            <v>0.120336034295469</v>
          </cell>
          <cell r="O3286">
            <v>642</v>
          </cell>
          <cell r="P3286">
            <v>0.08</v>
          </cell>
          <cell r="Q3286">
            <v>1657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  <cell r="I3287">
            <v>65</v>
          </cell>
          <cell r="J3287">
            <v>4.4895714665926701E-5</v>
          </cell>
          <cell r="K3287">
            <v>3163</v>
          </cell>
          <cell r="L3287">
            <v>3153.81170425234</v>
          </cell>
          <cell r="M3287">
            <v>247</v>
          </cell>
          <cell r="N3287">
            <v>0.11269280051163499</v>
          </cell>
          <cell r="O3287">
            <v>691</v>
          </cell>
          <cell r="P3287">
            <v>0.03</v>
          </cell>
          <cell r="Q3287">
            <v>2272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  <cell r="I3288">
            <v>6</v>
          </cell>
          <cell r="J3288">
            <v>4.6243870656326099E-5</v>
          </cell>
          <cell r="K3288">
            <v>3131</v>
          </cell>
          <cell r="L3288">
            <v>4483.95008895107</v>
          </cell>
          <cell r="M3288">
            <v>110</v>
          </cell>
          <cell r="N3288">
            <v>7.6506061151027802E-2</v>
          </cell>
          <cell r="O3288">
            <v>931</v>
          </cell>
          <cell r="P3288">
            <v>0.03</v>
          </cell>
          <cell r="Q3288">
            <v>2370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  <cell r="I3289">
            <v>154</v>
          </cell>
          <cell r="J3289">
            <v>4.1312241075336797E-5</v>
          </cell>
          <cell r="K3289">
            <v>3239</v>
          </cell>
          <cell r="L3289">
            <v>3303.5878836378602</v>
          </cell>
          <cell r="M3289">
            <v>224</v>
          </cell>
          <cell r="N3289">
            <v>0.135301364780995</v>
          </cell>
          <cell r="O3289">
            <v>583</v>
          </cell>
          <cell r="Q3289">
            <v>2673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  <cell r="I3290">
            <v>25</v>
          </cell>
          <cell r="J3290">
            <v>2.36339617269247E-5</v>
          </cell>
          <cell r="K3290">
            <v>3508</v>
          </cell>
          <cell r="L3290">
            <v>2087.69421117298</v>
          </cell>
          <cell r="M3290">
            <v>432</v>
          </cell>
          <cell r="N3290">
            <v>5.0527261464971197E-2</v>
          </cell>
          <cell r="O3290">
            <v>1173</v>
          </cell>
          <cell r="Q3290">
            <v>3581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  <cell r="I3291">
            <v>174</v>
          </cell>
          <cell r="J3291">
            <v>4.3443846947663997E-5</v>
          </cell>
          <cell r="K3291">
            <v>3202</v>
          </cell>
          <cell r="L3291">
            <v>1.4309789296453701</v>
          </cell>
          <cell r="M3291">
            <v>2870</v>
          </cell>
          <cell r="N3291">
            <v>1.5078816228257199E-4</v>
          </cell>
          <cell r="O3291">
            <v>2855</v>
          </cell>
          <cell r="P3291">
            <v>0.03</v>
          </cell>
          <cell r="Q3291">
            <v>2254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  <cell r="I3292">
            <v>150</v>
          </cell>
          <cell r="J3292">
            <v>7.5966382018116994E-5</v>
          </cell>
          <cell r="K3292">
            <v>2309</v>
          </cell>
          <cell r="L3292">
            <v>88.483699750453198</v>
          </cell>
          <cell r="M3292">
            <v>2011</v>
          </cell>
          <cell r="N3292">
            <v>6.52930918902712E-3</v>
          </cell>
          <cell r="O3292">
            <v>2119</v>
          </cell>
          <cell r="P3292">
            <v>0.02</v>
          </cell>
          <cell r="Q3292">
            <v>2493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  <cell r="I3293">
            <v>133</v>
          </cell>
          <cell r="J3293">
            <v>5.4141593444691902E-5</v>
          </cell>
          <cell r="K3293">
            <v>2940</v>
          </cell>
          <cell r="L3293">
            <v>52.299570890577598</v>
          </cell>
          <cell r="M3293">
            <v>2199</v>
          </cell>
          <cell r="N3293">
            <v>1.7437682694500501E-3</v>
          </cell>
          <cell r="O3293">
            <v>2511</v>
          </cell>
          <cell r="Q3293">
            <v>2750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  <cell r="I3294">
            <v>65</v>
          </cell>
          <cell r="J3294">
            <v>7.0178171625912E-5</v>
          </cell>
          <cell r="K3294">
            <v>2466</v>
          </cell>
          <cell r="L3294">
            <v>1382.51933117153</v>
          </cell>
          <cell r="M3294">
            <v>647</v>
          </cell>
          <cell r="N3294">
            <v>0.11086653599824101</v>
          </cell>
          <cell r="O3294">
            <v>708</v>
          </cell>
          <cell r="Q3294">
            <v>3222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  <cell r="I3295">
            <v>306</v>
          </cell>
          <cell r="J3295">
            <v>5.6692223181112397E-5</v>
          </cell>
          <cell r="K3295">
            <v>2868</v>
          </cell>
          <cell r="L3295">
            <v>1011.62782914464</v>
          </cell>
          <cell r="M3295">
            <v>825</v>
          </cell>
          <cell r="N3295">
            <v>5.6926770663083999E-2</v>
          </cell>
          <cell r="O3295">
            <v>1098</v>
          </cell>
          <cell r="P3295">
            <v>0.62</v>
          </cell>
          <cell r="Q3295">
            <v>841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  <cell r="I3296">
            <v>120</v>
          </cell>
          <cell r="J3296">
            <v>6.3150507735877502E-5</v>
          </cell>
          <cell r="K3296">
            <v>2674</v>
          </cell>
          <cell r="L3296">
            <v>927.19429273692197</v>
          </cell>
          <cell r="M3296">
            <v>870</v>
          </cell>
          <cell r="N3296">
            <v>6.31516681352772E-2</v>
          </cell>
          <cell r="O3296">
            <v>1032</v>
          </cell>
          <cell r="P3296">
            <v>0.09</v>
          </cell>
          <cell r="Q3296">
            <v>1530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  <cell r="I3297">
            <v>251</v>
          </cell>
          <cell r="J3297">
            <v>5.7033655055084199E-5</v>
          </cell>
          <cell r="K3297">
            <v>2860</v>
          </cell>
          <cell r="L3297">
            <v>298.19927598633899</v>
          </cell>
          <cell r="M3297">
            <v>1451</v>
          </cell>
          <cell r="N3297">
            <v>1.67650411086997E-2</v>
          </cell>
          <cell r="O3297">
            <v>1745</v>
          </cell>
          <cell r="P3297">
            <v>0.14000000000000001</v>
          </cell>
          <cell r="Q3297">
            <v>1326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  <cell r="I3298">
            <v>259</v>
          </cell>
          <cell r="J3298">
            <v>6.3209112682642606E-5</v>
          </cell>
          <cell r="K3298">
            <v>2672</v>
          </cell>
          <cell r="L3298">
            <v>705.45859061938097</v>
          </cell>
          <cell r="M3298">
            <v>1018</v>
          </cell>
          <cell r="N3298">
            <v>3.8279459043254097E-2</v>
          </cell>
          <cell r="O3298">
            <v>1328</v>
          </cell>
          <cell r="P3298">
            <v>0.16</v>
          </cell>
          <cell r="Q3298">
            <v>1275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  <cell r="I3299">
            <v>179</v>
          </cell>
          <cell r="J3299">
            <v>5.5341369065823703E-5</v>
          </cell>
          <cell r="K3299">
            <v>2903</v>
          </cell>
          <cell r="L3299">
            <v>687.19500046985104</v>
          </cell>
          <cell r="M3299">
            <v>1033</v>
          </cell>
          <cell r="N3299">
            <v>3.5945800708997597E-2</v>
          </cell>
          <cell r="O3299">
            <v>1355</v>
          </cell>
          <cell r="P3299">
            <v>0.08</v>
          </cell>
          <cell r="Q3299">
            <v>1614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  <cell r="I3300">
            <v>429</v>
          </cell>
          <cell r="J3300">
            <v>6.1473753771308106E-5</v>
          </cell>
          <cell r="K3300">
            <v>2734</v>
          </cell>
          <cell r="L3300">
            <v>473.967858020606</v>
          </cell>
          <cell r="M3300">
            <v>1218</v>
          </cell>
          <cell r="N3300">
            <v>2.76394349404969E-2</v>
          </cell>
          <cell r="O3300">
            <v>1502</v>
          </cell>
          <cell r="P3300">
            <v>0.27</v>
          </cell>
          <cell r="Q3300">
            <v>1052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  <cell r="I3301">
            <v>118</v>
          </cell>
          <cell r="J3301">
            <v>9.0617941479540897E-5</v>
          </cell>
          <cell r="K3301">
            <v>1894</v>
          </cell>
          <cell r="L3301">
            <v>263.19566813508999</v>
          </cell>
          <cell r="M3301">
            <v>1514</v>
          </cell>
          <cell r="N3301">
            <v>1.7802432281832401E-2</v>
          </cell>
          <cell r="O3301">
            <v>1713</v>
          </cell>
          <cell r="P3301">
            <v>0.7</v>
          </cell>
          <cell r="Q3301">
            <v>809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  <cell r="I3302">
            <v>160</v>
          </cell>
          <cell r="J3302">
            <v>5.7552895462854299E-5</v>
          </cell>
          <cell r="K3302">
            <v>2847</v>
          </cell>
          <cell r="L3302">
            <v>490.649588243989</v>
          </cell>
          <cell r="M3302">
            <v>1209</v>
          </cell>
          <cell r="N3302">
            <v>2.8406663010544699E-2</v>
          </cell>
          <cell r="O3302">
            <v>1491</v>
          </cell>
          <cell r="P3302">
            <v>0.08</v>
          </cell>
          <cell r="Q3302">
            <v>1637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  <cell r="I3303">
            <v>64</v>
          </cell>
          <cell r="J3303">
            <v>5.74365697332268E-5</v>
          </cell>
          <cell r="K3303">
            <v>2850</v>
          </cell>
          <cell r="L3303">
            <v>1320.28560450754</v>
          </cell>
          <cell r="M3303">
            <v>674</v>
          </cell>
          <cell r="N3303">
            <v>6.2979424290305494E-2</v>
          </cell>
          <cell r="O3303">
            <v>1034</v>
          </cell>
          <cell r="Q3303">
            <v>2740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  <cell r="I3304">
            <v>6</v>
          </cell>
          <cell r="J3304">
            <v>5.4642914771344898E-5</v>
          </cell>
          <cell r="K3304">
            <v>2928</v>
          </cell>
          <cell r="L3304">
            <v>6.5361143400271701E-2</v>
          </cell>
          <cell r="M3304">
            <v>3433</v>
          </cell>
          <cell r="N3304">
            <v>3.5615307952114899E-6</v>
          </cell>
          <cell r="O3304">
            <v>3364</v>
          </cell>
          <cell r="Q3304">
            <v>2935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  <cell r="I3305">
            <v>6</v>
          </cell>
          <cell r="J3305">
            <v>4.9947056443973703E-5</v>
          </cell>
          <cell r="K3305">
            <v>3039</v>
          </cell>
          <cell r="L3305">
            <v>6323.2739343345102</v>
          </cell>
          <cell r="M3305">
            <v>22</v>
          </cell>
          <cell r="N3305">
            <v>0.28415523075114202</v>
          </cell>
          <cell r="O3305">
            <v>149</v>
          </cell>
          <cell r="P3305">
            <v>2.67</v>
          </cell>
          <cell r="Q3305">
            <v>590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  <cell r="I3306">
            <v>278</v>
          </cell>
          <cell r="J3306">
            <v>6.9782217365897895E-5</v>
          </cell>
          <cell r="K3306">
            <v>2482</v>
          </cell>
          <cell r="L3306">
            <v>2628.7283852638702</v>
          </cell>
          <cell r="M3306">
            <v>324</v>
          </cell>
          <cell r="N3306">
            <v>0.18079402956740401</v>
          </cell>
          <cell r="O3306">
            <v>399</v>
          </cell>
          <cell r="Q3306">
            <v>3081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  <cell r="I3307">
            <v>257</v>
          </cell>
          <cell r="J3307">
            <v>7.6017939483174701E-5</v>
          </cell>
          <cell r="K3307">
            <v>2308</v>
          </cell>
          <cell r="L3307">
            <v>953.54182751743394</v>
          </cell>
          <cell r="M3307">
            <v>857</v>
          </cell>
          <cell r="N3307">
            <v>7.9335055477688293E-2</v>
          </cell>
          <cell r="O3307">
            <v>907</v>
          </cell>
          <cell r="P3307">
            <v>0.05</v>
          </cell>
          <cell r="Q3307">
            <v>2006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  <cell r="I3308">
            <v>264</v>
          </cell>
          <cell r="J3308">
            <v>7.3621667859173799E-5</v>
          </cell>
          <cell r="K3308">
            <v>2377</v>
          </cell>
          <cell r="L3308">
            <v>1325.7938850175101</v>
          </cell>
          <cell r="M3308">
            <v>671</v>
          </cell>
          <cell r="N3308">
            <v>9.8001981587385698E-2</v>
          </cell>
          <cell r="O3308">
            <v>776</v>
          </cell>
          <cell r="P3308">
            <v>7.4</v>
          </cell>
          <cell r="Q3308">
            <v>446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  <cell r="I3309">
            <v>180</v>
          </cell>
          <cell r="J3309">
            <v>9.1245185302241905E-5</v>
          </cell>
          <cell r="K3309">
            <v>1867</v>
          </cell>
          <cell r="L3309">
            <v>3289.44333093964</v>
          </cell>
          <cell r="M3309">
            <v>226</v>
          </cell>
          <cell r="N3309">
            <v>0.30414037921415499</v>
          </cell>
          <cell r="O3309">
            <v>133</v>
          </cell>
          <cell r="P3309">
            <v>0.11</v>
          </cell>
          <cell r="Q3309">
            <v>1446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  <cell r="I3310">
            <v>92</v>
          </cell>
          <cell r="J3310">
            <v>8.3458172807497803E-5</v>
          </cell>
          <cell r="K3310">
            <v>2117</v>
          </cell>
          <cell r="L3310">
            <v>4208.4040825074599</v>
          </cell>
          <cell r="M3310">
            <v>137</v>
          </cell>
          <cell r="N3310">
            <v>0.31789818913392498</v>
          </cell>
          <cell r="O3310">
            <v>121</v>
          </cell>
          <cell r="P3310">
            <v>0.09</v>
          </cell>
          <cell r="Q3310">
            <v>1561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  <cell r="I3311">
            <v>25</v>
          </cell>
          <cell r="J3311">
            <v>5.8028777330036901E-5</v>
          </cell>
          <cell r="K3311">
            <v>2834</v>
          </cell>
          <cell r="L3311">
            <v>6.3990101924538596</v>
          </cell>
          <cell r="M3311">
            <v>2699</v>
          </cell>
          <cell r="N3311">
            <v>6.2089052269761601E-4</v>
          </cell>
          <cell r="O3311">
            <v>2702</v>
          </cell>
          <cell r="P3311">
            <v>0.02</v>
          </cell>
          <cell r="Q3311">
            <v>2500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  <cell r="I3312">
            <v>76</v>
          </cell>
          <cell r="J3312">
            <v>6.2624965147207098E-5</v>
          </cell>
          <cell r="K3312">
            <v>2697</v>
          </cell>
          <cell r="L3312">
            <v>14.4505118259081</v>
          </cell>
          <cell r="M3312">
            <v>2541</v>
          </cell>
          <cell r="N3312">
            <v>9.3807267255841095E-4</v>
          </cell>
          <cell r="O3312">
            <v>2650</v>
          </cell>
          <cell r="P3312">
            <v>0.03</v>
          </cell>
          <cell r="Q3312">
            <v>2314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  <cell r="I3313">
            <v>88</v>
          </cell>
          <cell r="J3313">
            <v>8.0146739171802598E-5</v>
          </cell>
          <cell r="K3313">
            <v>2202</v>
          </cell>
          <cell r="L3313">
            <v>2043.3402036602799</v>
          </cell>
          <cell r="M3313">
            <v>447</v>
          </cell>
          <cell r="N3313">
            <v>0.14391363350081601</v>
          </cell>
          <cell r="O3313">
            <v>552</v>
          </cell>
          <cell r="P3313">
            <v>1.69</v>
          </cell>
          <cell r="Q3313">
            <v>651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  <cell r="I3314">
            <v>659</v>
          </cell>
          <cell r="J3314">
            <v>6.9564973611145495E-5</v>
          </cell>
          <cell r="K3314">
            <v>2486</v>
          </cell>
          <cell r="L3314">
            <v>1197.40897756359</v>
          </cell>
          <cell r="M3314">
            <v>731</v>
          </cell>
          <cell r="N3314">
            <v>7.3157141463196004E-2</v>
          </cell>
          <cell r="O3314">
            <v>955</v>
          </cell>
          <cell r="P3314">
            <v>3.57</v>
          </cell>
          <cell r="Q3314">
            <v>542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  <cell r="I3315">
            <v>288</v>
          </cell>
          <cell r="J3315">
            <v>7.2635250595519296E-5</v>
          </cell>
          <cell r="K3315">
            <v>2400</v>
          </cell>
          <cell r="L3315">
            <v>424.91704977942697</v>
          </cell>
          <cell r="M3315">
            <v>1268</v>
          </cell>
          <cell r="N3315">
            <v>2.8499093347410999E-2</v>
          </cell>
          <cell r="O3315">
            <v>1489</v>
          </cell>
          <cell r="P3315">
            <v>0.17</v>
          </cell>
          <cell r="Q3315">
            <v>1224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  <cell r="I3316">
            <v>563</v>
          </cell>
          <cell r="J3316">
            <v>6.8189957252613704E-5</v>
          </cell>
          <cell r="K3316">
            <v>2530</v>
          </cell>
          <cell r="L3316">
            <v>1317.1207316918801</v>
          </cell>
          <cell r="M3316">
            <v>675</v>
          </cell>
          <cell r="N3316">
            <v>8.4912999925361804E-2</v>
          </cell>
          <cell r="O3316">
            <v>864</v>
          </cell>
          <cell r="P3316">
            <v>0.03</v>
          </cell>
          <cell r="Q3316">
            <v>2235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  <cell r="I3317">
            <v>30</v>
          </cell>
          <cell r="J3317">
            <v>1.30602393192961E-4</v>
          </cell>
          <cell r="K3317">
            <v>999</v>
          </cell>
          <cell r="L3317">
            <v>5236.6889824233604</v>
          </cell>
          <cell r="M3317">
            <v>59</v>
          </cell>
          <cell r="N3317">
            <v>0.65331191648807796</v>
          </cell>
          <cell r="O3317">
            <v>18</v>
          </cell>
          <cell r="P3317">
            <v>0.05</v>
          </cell>
          <cell r="Q3317">
            <v>2003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  <cell r="I3318">
            <v>97</v>
          </cell>
          <cell r="J3318">
            <v>5.4965329552062898E-5</v>
          </cell>
          <cell r="K3318">
            <v>2914</v>
          </cell>
          <cell r="L3318">
            <v>62.5543201872227</v>
          </cell>
          <cell r="M3318">
            <v>2139</v>
          </cell>
          <cell r="N3318">
            <v>5.3560716989051599E-3</v>
          </cell>
          <cell r="O3318">
            <v>2190</v>
          </cell>
          <cell r="Q3318">
            <v>2900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  <cell r="I3319">
            <v>65</v>
          </cell>
          <cell r="J3319">
            <v>4.66215265153853E-5</v>
          </cell>
          <cell r="K3319">
            <v>3122</v>
          </cell>
          <cell r="L3319">
            <v>158.51628225082399</v>
          </cell>
          <cell r="M3319">
            <v>1752</v>
          </cell>
          <cell r="N3319">
            <v>1.49183987519813E-2</v>
          </cell>
          <cell r="O3319">
            <v>1784</v>
          </cell>
          <cell r="P3319">
            <v>0.04</v>
          </cell>
          <cell r="Q3319">
            <v>2201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  <cell r="I3320">
            <v>8</v>
          </cell>
          <cell r="J3320">
            <v>7.9022286172403201E-5</v>
          </cell>
          <cell r="K3320">
            <v>2235</v>
          </cell>
          <cell r="L3320">
            <v>1106.1185489931399</v>
          </cell>
          <cell r="M3320">
            <v>773</v>
          </cell>
          <cell r="N3320">
            <v>0.11505883865232699</v>
          </cell>
          <cell r="O3320">
            <v>672</v>
          </cell>
          <cell r="Q3320">
            <v>3113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  <cell r="I3321">
            <v>6</v>
          </cell>
          <cell r="J3321">
            <v>1.05458206962794E-4</v>
          </cell>
          <cell r="K3321">
            <v>1508</v>
          </cell>
          <cell r="L3321">
            <v>1075.6000626100999</v>
          </cell>
          <cell r="M3321">
            <v>784</v>
          </cell>
          <cell r="N3321">
            <v>0.121450936452061</v>
          </cell>
          <cell r="O3321">
            <v>638</v>
          </cell>
          <cell r="Q3321">
            <v>3291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  <cell r="I3322">
            <v>20</v>
          </cell>
          <cell r="J3322">
            <v>1.11377906202841E-4</v>
          </cell>
          <cell r="K3322">
            <v>1387</v>
          </cell>
          <cell r="L3322">
            <v>174.789778911296</v>
          </cell>
          <cell r="M3322">
            <v>1698</v>
          </cell>
          <cell r="N3322">
            <v>1.68013620459611E-2</v>
          </cell>
          <cell r="O3322">
            <v>1744</v>
          </cell>
          <cell r="P3322">
            <v>22.21</v>
          </cell>
          <cell r="Q3322">
            <v>295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  <cell r="I3323">
            <v>43</v>
          </cell>
          <cell r="J3323">
            <v>3.7338892514864797E-5</v>
          </cell>
          <cell r="K3323">
            <v>3307</v>
          </cell>
          <cell r="L3323">
            <v>997.94638258825205</v>
          </cell>
          <cell r="M3323">
            <v>835</v>
          </cell>
          <cell r="N3323">
            <v>2.5221467251741899E-2</v>
          </cell>
          <cell r="O3323">
            <v>1553</v>
          </cell>
          <cell r="P3323">
            <v>0.42</v>
          </cell>
          <cell r="Q3323">
            <v>937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  <cell r="I3324">
            <v>449</v>
          </cell>
          <cell r="J3324">
            <v>3.4014402151169702E-5</v>
          </cell>
          <cell r="K3324">
            <v>3370</v>
          </cell>
          <cell r="L3324">
            <v>5963.8827051325497</v>
          </cell>
          <cell r="M3324">
            <v>31</v>
          </cell>
          <cell r="N3324">
            <v>0.19445660339698101</v>
          </cell>
          <cell r="O3324">
            <v>349</v>
          </cell>
          <cell r="P3324">
            <v>0.16</v>
          </cell>
          <cell r="Q3324">
            <v>1267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  <cell r="I3325">
            <v>19</v>
          </cell>
          <cell r="J3325">
            <v>2.2881071775995398E-5</v>
          </cell>
          <cell r="K3325">
            <v>3512</v>
          </cell>
          <cell r="L3325">
            <v>2022.5530779267599</v>
          </cell>
          <cell r="M3325">
            <v>452</v>
          </cell>
          <cell r="N3325">
            <v>3.2739548599425503E-2</v>
          </cell>
          <cell r="O3325">
            <v>1411</v>
          </cell>
          <cell r="Q3325">
            <v>3488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  <cell r="I3326">
            <v>240</v>
          </cell>
          <cell r="J3326">
            <v>4.45099671478259E-5</v>
          </cell>
          <cell r="K3326">
            <v>3175</v>
          </cell>
          <cell r="L3326">
            <v>2480.8682507128401</v>
          </cell>
          <cell r="M3326">
            <v>345</v>
          </cell>
          <cell r="N3326">
            <v>8.6217801970795899E-2</v>
          </cell>
          <cell r="O3326">
            <v>850</v>
          </cell>
          <cell r="P3326">
            <v>7.0000000000000007E-2</v>
          </cell>
          <cell r="Q3326">
            <v>1707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  <cell r="I3327">
            <v>144</v>
          </cell>
          <cell r="J3327">
            <v>3.2056754412544302E-5</v>
          </cell>
          <cell r="K3327">
            <v>3400</v>
          </cell>
          <cell r="L3327">
            <v>3717.2295840820202</v>
          </cell>
          <cell r="M3327">
            <v>181</v>
          </cell>
          <cell r="N3327">
            <v>0.11894120597662899</v>
          </cell>
          <cell r="O3327">
            <v>652</v>
          </cell>
          <cell r="Q3327">
            <v>2678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  <cell r="I3328">
            <v>197</v>
          </cell>
          <cell r="J3328">
            <v>2.1688984806663301E-5</v>
          </cell>
          <cell r="K3328">
            <v>3527</v>
          </cell>
          <cell r="L3328">
            <v>7360.2382975595101</v>
          </cell>
          <cell r="M3328">
            <v>8</v>
          </cell>
          <cell r="N3328">
            <v>0.15534203127935001</v>
          </cell>
          <cell r="O3328">
            <v>491</v>
          </cell>
          <cell r="P3328">
            <v>4.76</v>
          </cell>
          <cell r="Q3328">
            <v>507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  <cell r="I3329">
            <v>155</v>
          </cell>
          <cell r="J3329">
            <v>3.6069673414155903E-5</v>
          </cell>
          <cell r="K3329">
            <v>3336</v>
          </cell>
          <cell r="L3329">
            <v>256.81827312933802</v>
          </cell>
          <cell r="M3329">
            <v>1529</v>
          </cell>
          <cell r="N3329">
            <v>4.4835304828874899E-3</v>
          </cell>
          <cell r="O3329">
            <v>2232</v>
          </cell>
          <cell r="Q3329">
            <v>3056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  <cell r="I3330">
            <v>145</v>
          </cell>
          <cell r="J3330">
            <v>3.1982136602766397E-5</v>
          </cell>
          <cell r="K3330">
            <v>3401</v>
          </cell>
          <cell r="L3330">
            <v>5976.69811726032</v>
          </cell>
          <cell r="M3330">
            <v>30</v>
          </cell>
          <cell r="N3330">
            <v>0.17887788367448801</v>
          </cell>
          <cell r="O3330">
            <v>404</v>
          </cell>
          <cell r="P3330">
            <v>0.08</v>
          </cell>
          <cell r="Q3330">
            <v>1648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  <cell r="I3331">
            <v>1</v>
          </cell>
          <cell r="J3331">
            <v>7.8863224189262797E-5</v>
          </cell>
          <cell r="K3331">
            <v>2240</v>
          </cell>
          <cell r="L3331">
            <v>166.41172790527301</v>
          </cell>
          <cell r="M3331">
            <v>1731</v>
          </cell>
          <cell r="N3331">
            <v>1.3123765405516101E-2</v>
          </cell>
          <cell r="O3331">
            <v>1841</v>
          </cell>
          <cell r="P3331">
            <v>0.04</v>
          </cell>
          <cell r="Q3331">
            <v>2184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  <cell r="I3332">
            <v>58</v>
          </cell>
          <cell r="J3332">
            <v>6.8096949125274705E-5</v>
          </cell>
          <cell r="K3332">
            <v>2533</v>
          </cell>
          <cell r="L3332">
            <v>54.253105536360103</v>
          </cell>
          <cell r="M3332">
            <v>2186</v>
          </cell>
          <cell r="N3332">
            <v>3.44185625711496E-3</v>
          </cell>
          <cell r="O3332">
            <v>2300</v>
          </cell>
          <cell r="Q3332">
            <v>3261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  <cell r="I3333">
            <v>3</v>
          </cell>
          <cell r="J3333">
            <v>1.12560502505706E-4</v>
          </cell>
          <cell r="K3333">
            <v>1354</v>
          </cell>
          <cell r="L3333">
            <v>6.6431229729116206E-2</v>
          </cell>
          <cell r="M3333">
            <v>3089</v>
          </cell>
          <cell r="N3333">
            <v>7.4775326003813203E-6</v>
          </cell>
          <cell r="O3333">
            <v>3145</v>
          </cell>
          <cell r="P3333">
            <v>0.03</v>
          </cell>
          <cell r="Q3333">
            <v>2362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  <cell r="I3334">
            <v>11</v>
          </cell>
          <cell r="J3334">
            <v>6.9646416159230195E-5</v>
          </cell>
          <cell r="K3334">
            <v>2484</v>
          </cell>
          <cell r="L3334">
            <v>248.95376662243501</v>
          </cell>
          <cell r="M3334">
            <v>1542</v>
          </cell>
          <cell r="N3334">
            <v>4.2328508161485401E-4</v>
          </cell>
          <cell r="O3334">
            <v>2756</v>
          </cell>
          <cell r="P3334">
            <v>0.02</v>
          </cell>
          <cell r="Q3334">
            <v>2523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  <cell r="I3335">
            <v>15</v>
          </cell>
          <cell r="J3335">
            <v>4.7542496689017599E-5</v>
          </cell>
          <cell r="K3335">
            <v>3101</v>
          </cell>
          <cell r="L3335">
            <v>6.5321881075147706E-2</v>
          </cell>
          <cell r="M3335">
            <v>3452</v>
          </cell>
          <cell r="N3335">
            <v>3.1215543045934302E-6</v>
          </cell>
          <cell r="O3335">
            <v>3401</v>
          </cell>
          <cell r="Q3335">
            <v>3262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  <cell r="I3336">
            <v>98</v>
          </cell>
          <cell r="J3336">
            <v>1.02937370928012E-4</v>
          </cell>
          <cell r="K3336">
            <v>1570</v>
          </cell>
          <cell r="L3336">
            <v>2036.6121665644</v>
          </cell>
          <cell r="M3336">
            <v>448</v>
          </cell>
          <cell r="N3336">
            <v>0.196860503530873</v>
          </cell>
          <cell r="O3336">
            <v>338</v>
          </cell>
          <cell r="P3336">
            <v>0.05</v>
          </cell>
          <cell r="Q3336">
            <v>2063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  <cell r="I3337">
            <v>79</v>
          </cell>
          <cell r="J3337">
            <v>4.6575392077915897E-5</v>
          </cell>
          <cell r="K3337">
            <v>3124</v>
          </cell>
          <cell r="L3337">
            <v>4923.7257220694</v>
          </cell>
          <cell r="M3337">
            <v>83</v>
          </cell>
          <cell r="N3337">
            <v>0.21607933500826801</v>
          </cell>
          <cell r="O3337">
            <v>292</v>
          </cell>
          <cell r="P3337">
            <v>7.0000000000000007E-2</v>
          </cell>
          <cell r="Q3337">
            <v>1705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  <cell r="I3338">
            <v>423</v>
          </cell>
          <cell r="J3338">
            <v>4.2631320530701799E-5</v>
          </cell>
          <cell r="K3338">
            <v>3214</v>
          </cell>
          <cell r="L3338">
            <v>1516.9462843466899</v>
          </cell>
          <cell r="M3338">
            <v>587</v>
          </cell>
          <cell r="N3338">
            <v>5.7548618167454803E-2</v>
          </cell>
          <cell r="O3338">
            <v>1083</v>
          </cell>
          <cell r="Q3338">
            <v>2655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  <cell r="I3339">
            <v>217</v>
          </cell>
          <cell r="J3339">
            <v>4.2569679433688502E-5</v>
          </cell>
          <cell r="K3339">
            <v>3216</v>
          </cell>
          <cell r="L3339">
            <v>4662.7246576460002</v>
          </cell>
          <cell r="M3339">
            <v>101</v>
          </cell>
          <cell r="N3339">
            <v>0.18633250433927101</v>
          </cell>
          <cell r="O3339">
            <v>383</v>
          </cell>
          <cell r="P3339">
            <v>0.13</v>
          </cell>
          <cell r="Q3339">
            <v>1354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  <cell r="I3340">
            <v>8</v>
          </cell>
          <cell r="J3340">
            <v>7.0493959875810594E-5</v>
          </cell>
          <cell r="K3340">
            <v>2456</v>
          </cell>
          <cell r="L3340">
            <v>277.19760517988101</v>
          </cell>
          <cell r="M3340">
            <v>1478</v>
          </cell>
          <cell r="N3340">
            <v>4.00992643997862E-2</v>
          </cell>
          <cell r="O3340">
            <v>1305</v>
          </cell>
          <cell r="Q3340">
            <v>3240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  <cell r="I3341">
            <v>142</v>
          </cell>
          <cell r="J3341">
            <v>8.2307307010968497E-5</v>
          </cell>
          <cell r="K3341">
            <v>2145</v>
          </cell>
          <cell r="L3341">
            <v>3212.6445065555599</v>
          </cell>
          <cell r="M3341">
            <v>237</v>
          </cell>
          <cell r="N3341">
            <v>0.25576694869213201</v>
          </cell>
          <cell r="O3341">
            <v>205</v>
          </cell>
          <cell r="P3341">
            <v>0.12</v>
          </cell>
          <cell r="Q3341">
            <v>1397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  <cell r="I3342">
            <v>15</v>
          </cell>
          <cell r="J3342">
            <v>1.0986687630065701E-4</v>
          </cell>
          <cell r="K3342">
            <v>1413</v>
          </cell>
          <cell r="L3342">
            <v>855.23605273314899</v>
          </cell>
          <cell r="M3342">
            <v>912</v>
          </cell>
          <cell r="N3342">
            <v>8.0023312028722607E-2</v>
          </cell>
          <cell r="O3342">
            <v>899</v>
          </cell>
          <cell r="Q3342">
            <v>3415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  <cell r="I3343">
            <v>54</v>
          </cell>
          <cell r="J3343">
            <v>8.6035006259205799E-5</v>
          </cell>
          <cell r="K3343">
            <v>2034</v>
          </cell>
          <cell r="L3343">
            <v>589.62176122463495</v>
          </cell>
          <cell r="M3343">
            <v>1114</v>
          </cell>
          <cell r="N3343">
            <v>3.5260798566083197E-2</v>
          </cell>
          <cell r="O3343">
            <v>1369</v>
          </cell>
          <cell r="Q3343">
            <v>3251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  <cell r="I3344">
            <v>8</v>
          </cell>
          <cell r="J3344">
            <v>1.12658020043454E-4</v>
          </cell>
          <cell r="K3344">
            <v>1349</v>
          </cell>
          <cell r="L3344">
            <v>6.6271339141845201E-2</v>
          </cell>
          <cell r="M3344">
            <v>3156</v>
          </cell>
          <cell r="N3344">
            <v>7.4660851935885299E-6</v>
          </cell>
          <cell r="O3344">
            <v>3146</v>
          </cell>
          <cell r="Q3344">
            <v>2819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  <cell r="I3345">
            <v>28</v>
          </cell>
          <cell r="J3345">
            <v>1.20892076016129E-4</v>
          </cell>
          <cell r="K3345">
            <v>1165</v>
          </cell>
          <cell r="L3345">
            <v>323.14637681924302</v>
          </cell>
          <cell r="M3345">
            <v>1409</v>
          </cell>
          <cell r="N3345">
            <v>4.3449372012167302E-2</v>
          </cell>
          <cell r="O3345">
            <v>1249</v>
          </cell>
          <cell r="Q3345">
            <v>3034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  <cell r="I3346">
            <v>25</v>
          </cell>
          <cell r="J3346">
            <v>1.04657376286922E-4</v>
          </cell>
          <cell r="K3346">
            <v>1539</v>
          </cell>
          <cell r="L3346">
            <v>114.147361006864</v>
          </cell>
          <cell r="M3346">
            <v>1898</v>
          </cell>
          <cell r="N3346">
            <v>1.16839342644068E-2</v>
          </cell>
          <cell r="O3346">
            <v>1892</v>
          </cell>
          <cell r="Q3346">
            <v>2946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  <cell r="I3347">
            <v>69</v>
          </cell>
          <cell r="J3347">
            <v>8.4474251172436804E-5</v>
          </cell>
          <cell r="K3347">
            <v>2078</v>
          </cell>
          <cell r="L3347">
            <v>195.86326942942699</v>
          </cell>
          <cell r="M3347">
            <v>1653</v>
          </cell>
          <cell r="N3347">
            <v>3.1266304770647999E-2</v>
          </cell>
          <cell r="O3347">
            <v>1438</v>
          </cell>
          <cell r="P3347">
            <v>3.69</v>
          </cell>
          <cell r="Q3347">
            <v>536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  <cell r="I3348">
            <v>6</v>
          </cell>
          <cell r="J3348">
            <v>1.12524681026116E-4</v>
          </cell>
          <cell r="K3348">
            <v>1355</v>
          </cell>
          <cell r="L3348">
            <v>6.5577170120416903E-2</v>
          </cell>
          <cell r="M3348">
            <v>3344</v>
          </cell>
          <cell r="N3348">
            <v>7.3980037863418499E-6</v>
          </cell>
          <cell r="O3348">
            <v>3151</v>
          </cell>
          <cell r="Q3348">
            <v>3312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  <cell r="I3349">
            <v>129</v>
          </cell>
          <cell r="J3349">
            <v>8.6418769129181701E-5</v>
          </cell>
          <cell r="K3349">
            <v>2025</v>
          </cell>
          <cell r="L3349">
            <v>738.46994170351104</v>
          </cell>
          <cell r="M3349">
            <v>985</v>
          </cell>
          <cell r="N3349">
            <v>4.5178096714007E-2</v>
          </cell>
          <cell r="O3349">
            <v>1231</v>
          </cell>
          <cell r="P3349">
            <v>0.09</v>
          </cell>
          <cell r="Q3349">
            <v>1541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  <cell r="I3350">
            <v>280</v>
          </cell>
          <cell r="J3350">
            <v>1.1339318795459501E-4</v>
          </cell>
          <cell r="K3350">
            <v>1336</v>
          </cell>
          <cell r="L3350">
            <v>1624.3846264234301</v>
          </cell>
          <cell r="M3350">
            <v>553</v>
          </cell>
          <cell r="N3350">
            <v>0.15401298724524601</v>
          </cell>
          <cell r="O3350">
            <v>496</v>
          </cell>
          <cell r="P3350">
            <v>0.16</v>
          </cell>
          <cell r="Q3350">
            <v>1258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  <cell r="I3351">
            <v>110</v>
          </cell>
          <cell r="J3351">
            <v>1.3970944266309901E-4</v>
          </cell>
          <cell r="K3351">
            <v>873</v>
          </cell>
          <cell r="L3351">
            <v>614.50507099004199</v>
          </cell>
          <cell r="M3351">
            <v>1089</v>
          </cell>
          <cell r="N3351">
            <v>8.9060428692779303E-2</v>
          </cell>
          <cell r="O3351">
            <v>832</v>
          </cell>
          <cell r="P3351">
            <v>0.03</v>
          </cell>
          <cell r="Q3351">
            <v>2395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  <cell r="I3352">
            <v>98</v>
          </cell>
          <cell r="J3352">
            <v>8.9778960240697103E-5</v>
          </cell>
          <cell r="K3352">
            <v>1918</v>
          </cell>
          <cell r="L3352">
            <v>761.78730883793503</v>
          </cell>
          <cell r="M3352">
            <v>963</v>
          </cell>
          <cell r="N3352">
            <v>6.8781237715516697E-2</v>
          </cell>
          <cell r="O3352">
            <v>987</v>
          </cell>
          <cell r="Q3352">
            <v>2803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  <cell r="I3353">
            <v>38</v>
          </cell>
          <cell r="J3353">
            <v>1.02334883554009E-4</v>
          </cell>
          <cell r="K3353">
            <v>1594</v>
          </cell>
          <cell r="L3353">
            <v>6.5487237291729894E-2</v>
          </cell>
          <cell r="M3353">
            <v>3374</v>
          </cell>
          <cell r="N3353">
            <v>6.7147332774779203E-6</v>
          </cell>
          <cell r="O3353">
            <v>3178</v>
          </cell>
          <cell r="P3353">
            <v>0.03</v>
          </cell>
          <cell r="Q3353">
            <v>2293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  <cell r="I3354">
            <v>55</v>
          </cell>
          <cell r="J3354">
            <v>1.06695528908555E-4</v>
          </cell>
          <cell r="K3354">
            <v>1485</v>
          </cell>
          <cell r="L3354">
            <v>276.80565797011297</v>
          </cell>
          <cell r="M3354">
            <v>1480</v>
          </cell>
          <cell r="N3354">
            <v>2.52415032137366E-2</v>
          </cell>
          <cell r="O3354">
            <v>1552</v>
          </cell>
          <cell r="Q3354">
            <v>2882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  <cell r="I3355">
            <v>93</v>
          </cell>
          <cell r="J3355">
            <v>1.4666052922383699E-4</v>
          </cell>
          <cell r="K3355">
            <v>778</v>
          </cell>
          <cell r="L3355">
            <v>560.41869342000496</v>
          </cell>
          <cell r="M3355">
            <v>1134</v>
          </cell>
          <cell r="N3355">
            <v>9.4346165842994795E-2</v>
          </cell>
          <cell r="O3355">
            <v>798</v>
          </cell>
          <cell r="P3355">
            <v>0.02</v>
          </cell>
          <cell r="Q3355">
            <v>2531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  <cell r="I3356">
            <v>182</v>
          </cell>
          <cell r="J3356">
            <v>1.2872900392216601E-4</v>
          </cell>
          <cell r="K3356">
            <v>1035</v>
          </cell>
          <cell r="L3356">
            <v>525.61834712118502</v>
          </cell>
          <cell r="M3356">
            <v>1178</v>
          </cell>
          <cell r="N3356">
            <v>6.3522092327845295E-2</v>
          </cell>
          <cell r="O3356">
            <v>1030</v>
          </cell>
          <cell r="P3356">
            <v>7.0000000000000007E-2</v>
          </cell>
          <cell r="Q3356">
            <v>1733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  <cell r="I3357">
            <v>73</v>
          </cell>
          <cell r="J3357">
            <v>1.31268359098981E-4</v>
          </cell>
          <cell r="K3357">
            <v>993</v>
          </cell>
          <cell r="L3357">
            <v>100.61911479912099</v>
          </cell>
          <cell r="M3357">
            <v>1952</v>
          </cell>
          <cell r="N3357">
            <v>1.9905626946220101E-2</v>
          </cell>
          <cell r="O3357">
            <v>1671</v>
          </cell>
          <cell r="P3357">
            <v>0.05</v>
          </cell>
          <cell r="Q3357">
            <v>1978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  <cell r="I3358">
            <v>116</v>
          </cell>
          <cell r="J3358">
            <v>9.81556811539685E-5</v>
          </cell>
          <cell r="K3358">
            <v>1687</v>
          </cell>
          <cell r="L3358">
            <v>2220.1239957155499</v>
          </cell>
          <cell r="M3358">
            <v>397</v>
          </cell>
          <cell r="N3358">
            <v>0.19793758390130101</v>
          </cell>
          <cell r="O3358">
            <v>335</v>
          </cell>
          <cell r="P3358">
            <v>0.05</v>
          </cell>
          <cell r="Q3358">
            <v>1931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  <cell r="I3359">
            <v>152</v>
          </cell>
          <cell r="J3359">
            <v>9.7196056482349094E-5</v>
          </cell>
          <cell r="K3359">
            <v>1709</v>
          </cell>
          <cell r="L3359">
            <v>2705.0186936740902</v>
          </cell>
          <cell r="M3359">
            <v>311</v>
          </cell>
          <cell r="N3359">
            <v>0.23008159291201499</v>
          </cell>
          <cell r="O3359">
            <v>259</v>
          </cell>
          <cell r="P3359">
            <v>0.04</v>
          </cell>
          <cell r="Q3359">
            <v>2122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  <cell r="I3360">
            <v>207</v>
          </cell>
          <cell r="J3360">
            <v>1.02256689370353E-4</v>
          </cell>
          <cell r="K3360">
            <v>1598</v>
          </cell>
          <cell r="L3360">
            <v>743.36901833766603</v>
          </cell>
          <cell r="M3360">
            <v>981</v>
          </cell>
          <cell r="N3360">
            <v>6.0708260564655302E-2</v>
          </cell>
          <cell r="O3360">
            <v>1057</v>
          </cell>
          <cell r="P3360">
            <v>0.67</v>
          </cell>
          <cell r="Q3360">
            <v>816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  <cell r="I3361">
            <v>66</v>
          </cell>
          <cell r="J3361">
            <v>1.4287108136895301E-4</v>
          </cell>
          <cell r="K3361">
            <v>829</v>
          </cell>
          <cell r="L3361">
            <v>1759.75853577257</v>
          </cell>
          <cell r="M3361">
            <v>512</v>
          </cell>
          <cell r="N3361">
            <v>0.21228530448375699</v>
          </cell>
          <cell r="O3361">
            <v>303</v>
          </cell>
          <cell r="P3361">
            <v>0.03</v>
          </cell>
          <cell r="Q3361">
            <v>2360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  <cell r="I3362">
            <v>91</v>
          </cell>
          <cell r="J3362">
            <v>1.12194631785516E-4</v>
          </cell>
          <cell r="K3362">
            <v>1361</v>
          </cell>
          <cell r="L3362">
            <v>2640.3197756781001</v>
          </cell>
          <cell r="M3362">
            <v>322</v>
          </cell>
          <cell r="N3362">
            <v>0.25882545067888901</v>
          </cell>
          <cell r="O3362">
            <v>202</v>
          </cell>
          <cell r="P3362">
            <v>0.02</v>
          </cell>
          <cell r="Q3362">
            <v>2506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  <cell r="I3363">
            <v>17</v>
          </cell>
          <cell r="J3363">
            <v>7.5146066485424806E-5</v>
          </cell>
          <cell r="K3363">
            <v>2328</v>
          </cell>
          <cell r="L3363">
            <v>97.310068462817696</v>
          </cell>
          <cell r="M3363">
            <v>1972</v>
          </cell>
          <cell r="N3363">
            <v>7.9953178439956894E-3</v>
          </cell>
          <cell r="O3363">
            <v>2047</v>
          </cell>
          <cell r="P3363">
            <v>1.1299999999999999</v>
          </cell>
          <cell r="Q3363">
            <v>713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  <cell r="I3364">
            <v>133</v>
          </cell>
          <cell r="J3364">
            <v>1.12900115230954E-4</v>
          </cell>
          <cell r="K3364">
            <v>1346</v>
          </cell>
          <cell r="L3364">
            <v>1122.59528525054</v>
          </cell>
          <cell r="M3364">
            <v>767</v>
          </cell>
          <cell r="N3364">
            <v>0.111609897752773</v>
          </cell>
          <cell r="O3364">
            <v>705</v>
          </cell>
          <cell r="P3364">
            <v>0.05</v>
          </cell>
          <cell r="Q3364">
            <v>2009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  <cell r="I3365">
            <v>3</v>
          </cell>
          <cell r="J3365">
            <v>2.5110451921743E-4</v>
          </cell>
          <cell r="K3365">
            <v>214</v>
          </cell>
          <cell r="L3365">
            <v>4819.6954132707697</v>
          </cell>
          <cell r="M3365">
            <v>90</v>
          </cell>
          <cell r="N3365">
            <v>1.25585214828787</v>
          </cell>
          <cell r="O3365">
            <v>6</v>
          </cell>
          <cell r="P3365">
            <v>0.09</v>
          </cell>
          <cell r="Q3365">
            <v>1534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  <cell r="I3366">
            <v>11</v>
          </cell>
          <cell r="J3366">
            <v>9.35976541685787E-5</v>
          </cell>
          <cell r="K3366">
            <v>1808</v>
          </cell>
          <cell r="L3366">
            <v>6310.2508277817997</v>
          </cell>
          <cell r="M3366">
            <v>24</v>
          </cell>
          <cell r="N3366">
            <v>0.62028997572283695</v>
          </cell>
          <cell r="O3366">
            <v>20</v>
          </cell>
          <cell r="Q3366">
            <v>3568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  <cell r="I3367">
            <v>73</v>
          </cell>
          <cell r="J3367">
            <v>1.07659614788071E-4</v>
          </cell>
          <cell r="K3367">
            <v>1460</v>
          </cell>
          <cell r="L3367">
            <v>2089.0546547265299</v>
          </cell>
          <cell r="M3367">
            <v>431</v>
          </cell>
          <cell r="N3367">
            <v>0.26014653850555602</v>
          </cell>
          <cell r="O3367">
            <v>197</v>
          </cell>
          <cell r="P3367">
            <v>4.97</v>
          </cell>
          <cell r="Q3367">
            <v>499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  <cell r="I3368">
            <v>464</v>
          </cell>
          <cell r="J3368">
            <v>1.0078807092433001E-4</v>
          </cell>
          <cell r="K3368">
            <v>1627</v>
          </cell>
          <cell r="L3368">
            <v>4668.9584766077596</v>
          </cell>
          <cell r="M3368">
            <v>100</v>
          </cell>
          <cell r="N3368">
            <v>0.46771973449419602</v>
          </cell>
          <cell r="O3368">
            <v>37</v>
          </cell>
          <cell r="P3368">
            <v>5.23</v>
          </cell>
          <cell r="Q3368">
            <v>493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  <cell r="I3369">
            <v>21</v>
          </cell>
          <cell r="J3369">
            <v>9.9489844398617294E-5</v>
          </cell>
          <cell r="K3369">
            <v>1657</v>
          </cell>
          <cell r="L3369">
            <v>4819.4840283970498</v>
          </cell>
          <cell r="M3369">
            <v>91</v>
          </cell>
          <cell r="N3369">
            <v>0.41414771704982301</v>
          </cell>
          <cell r="O3369">
            <v>53</v>
          </cell>
          <cell r="Q3369">
            <v>3088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  <cell r="I3370">
            <v>329</v>
          </cell>
          <cell r="J3370">
            <v>1.04692523544564E-4</v>
          </cell>
          <cell r="K3370">
            <v>1536</v>
          </cell>
          <cell r="L3370">
            <v>1266.1791137272601</v>
          </cell>
          <cell r="M3370">
            <v>692</v>
          </cell>
          <cell r="N3370">
            <v>0.10321912308235399</v>
          </cell>
          <cell r="O3370">
            <v>746</v>
          </cell>
          <cell r="P3370">
            <v>1.85</v>
          </cell>
          <cell r="Q3370">
            <v>639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  <cell r="I3371">
            <v>140</v>
          </cell>
          <cell r="J3371">
            <v>1.01089996691631E-4</v>
          </cell>
          <cell r="K3371">
            <v>1623</v>
          </cell>
          <cell r="L3371">
            <v>4849.1895534470896</v>
          </cell>
          <cell r="M3371">
            <v>86</v>
          </cell>
          <cell r="N3371">
            <v>0.446418209036824</v>
          </cell>
          <cell r="O3371">
            <v>42</v>
          </cell>
          <cell r="P3371">
            <v>0.1</v>
          </cell>
          <cell r="Q3371">
            <v>1469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  <cell r="I3372">
            <v>3</v>
          </cell>
          <cell r="J3372">
            <v>6.6044951684792299E-5</v>
          </cell>
          <cell r="K3372">
            <v>2587</v>
          </cell>
          <cell r="L3372">
            <v>6079.8606450442403</v>
          </cell>
          <cell r="M3372">
            <v>27</v>
          </cell>
          <cell r="N3372">
            <v>0.33622905014489202</v>
          </cell>
          <cell r="O3372">
            <v>102</v>
          </cell>
          <cell r="Q3372">
            <v>3523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  <cell r="I3373">
            <v>36</v>
          </cell>
          <cell r="J3373">
            <v>6.8095970217494606E-5</v>
          </cell>
          <cell r="K3373">
            <v>2534</v>
          </cell>
          <cell r="L3373">
            <v>412.18781275911601</v>
          </cell>
          <cell r="M3373">
            <v>1283</v>
          </cell>
          <cell r="N3373">
            <v>7.2220122614919002E-2</v>
          </cell>
          <cell r="O3373">
            <v>962</v>
          </cell>
          <cell r="P3373">
            <v>0.06</v>
          </cell>
          <cell r="Q3373">
            <v>1816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  <cell r="I3374">
            <v>232</v>
          </cell>
          <cell r="J3374">
            <v>7.2586643850686293E-5</v>
          </cell>
          <cell r="K3374">
            <v>2403</v>
          </cell>
          <cell r="L3374">
            <v>4684.5530816266601</v>
          </cell>
          <cell r="M3374">
            <v>99</v>
          </cell>
          <cell r="N3374">
            <v>0.316722249172529</v>
          </cell>
          <cell r="O3374">
            <v>122</v>
          </cell>
          <cell r="P3374">
            <v>3</v>
          </cell>
          <cell r="Q3374">
            <v>569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  <cell r="I3375">
            <v>54</v>
          </cell>
          <cell r="J3375">
            <v>7.3661490799223594E-5</v>
          </cell>
          <cell r="K3375">
            <v>2372</v>
          </cell>
          <cell r="L3375">
            <v>319.76145141166597</v>
          </cell>
          <cell r="M3375">
            <v>1416</v>
          </cell>
          <cell r="N3375">
            <v>4.3573327836002797E-2</v>
          </cell>
          <cell r="O3375">
            <v>1247</v>
          </cell>
          <cell r="P3375">
            <v>0.02</v>
          </cell>
          <cell r="Q3375">
            <v>2411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  <cell r="I3376">
            <v>147</v>
          </cell>
          <cell r="J3376">
            <v>7.8661152006783799E-5</v>
          </cell>
          <cell r="K3376">
            <v>2244</v>
          </cell>
          <cell r="L3376">
            <v>4502.8739209922796</v>
          </cell>
          <cell r="M3376">
            <v>108</v>
          </cell>
          <cell r="N3376">
            <v>0.391378894866317</v>
          </cell>
          <cell r="O3376">
            <v>64</v>
          </cell>
          <cell r="P3376">
            <v>0.12</v>
          </cell>
          <cell r="Q3376">
            <v>1395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  <cell r="I3377">
            <v>9</v>
          </cell>
          <cell r="J3377">
            <v>9.2052768094516801E-5</v>
          </cell>
          <cell r="K3377">
            <v>1842</v>
          </cell>
          <cell r="L3377">
            <v>3744.3748453865501</v>
          </cell>
          <cell r="M3377">
            <v>176</v>
          </cell>
          <cell r="N3377">
            <v>0.35843694380425201</v>
          </cell>
          <cell r="O3377">
            <v>91</v>
          </cell>
          <cell r="Q3377">
            <v>3537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  <cell r="I3378">
            <v>16</v>
          </cell>
          <cell r="J3378">
            <v>1.3409441661289199E-4</v>
          </cell>
          <cell r="K3378">
            <v>942</v>
          </cell>
          <cell r="L3378">
            <v>663.76882777275102</v>
          </cell>
          <cell r="M3378">
            <v>1049</v>
          </cell>
          <cell r="N3378">
            <v>6.2292603154155197E-2</v>
          </cell>
          <cell r="O3378">
            <v>1040</v>
          </cell>
          <cell r="P3378">
            <v>0.32</v>
          </cell>
          <cell r="Q3378">
            <v>996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  <cell r="I3379">
            <v>58</v>
          </cell>
          <cell r="J3379">
            <v>1.14313378084073E-4</v>
          </cell>
          <cell r="K3379">
            <v>1311</v>
          </cell>
          <cell r="L3379">
            <v>2370.7576184180598</v>
          </cell>
          <cell r="M3379">
            <v>367</v>
          </cell>
          <cell r="N3379">
            <v>0.263393683040268</v>
          </cell>
          <cell r="O3379">
            <v>190</v>
          </cell>
          <cell r="P3379">
            <v>4.8899999999999997</v>
          </cell>
          <cell r="Q3379">
            <v>502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  <cell r="I3380">
            <v>2</v>
          </cell>
          <cell r="J3380">
            <v>6.4042471421998898E-5</v>
          </cell>
          <cell r="K3380">
            <v>2644</v>
          </cell>
          <cell r="L3380">
            <v>6.5790498459751795E-2</v>
          </cell>
          <cell r="M3380">
            <v>3275</v>
          </cell>
          <cell r="N3380">
            <v>4.2158208846692004E-6</v>
          </cell>
          <cell r="O3380">
            <v>3317</v>
          </cell>
          <cell r="Q3380">
            <v>3588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  <cell r="I3381">
            <v>154</v>
          </cell>
          <cell r="J3381">
            <v>1.02620884582712E-4</v>
          </cell>
          <cell r="K3381">
            <v>1582</v>
          </cell>
          <cell r="L3381">
            <v>1549.2866659244601</v>
          </cell>
          <cell r="M3381">
            <v>579</v>
          </cell>
          <cell r="N3381">
            <v>0.153362069546949</v>
          </cell>
          <cell r="O3381">
            <v>500</v>
          </cell>
          <cell r="P3381">
            <v>0.1</v>
          </cell>
          <cell r="Q3381">
            <v>1453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  <cell r="I3382">
            <v>52</v>
          </cell>
          <cell r="J3382">
            <v>7.4297287104248697E-5</v>
          </cell>
          <cell r="K3382">
            <v>2349</v>
          </cell>
          <cell r="L3382">
            <v>6.5198705452276504E-2</v>
          </cell>
          <cell r="M3382">
            <v>3510</v>
          </cell>
          <cell r="N3382">
            <v>4.8470074207106197E-6</v>
          </cell>
          <cell r="O3382">
            <v>3273</v>
          </cell>
          <cell r="Q3382">
            <v>2771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  <cell r="I3383">
            <v>4</v>
          </cell>
          <cell r="J3383">
            <v>6.9394236561493003E-5</v>
          </cell>
          <cell r="K3383">
            <v>2493</v>
          </cell>
          <cell r="L3383">
            <v>17.890242448405601</v>
          </cell>
          <cell r="M3383">
            <v>2485</v>
          </cell>
          <cell r="N3383">
            <v>1.1371986577039001E-3</v>
          </cell>
          <cell r="O3383">
            <v>2611</v>
          </cell>
          <cell r="Q3383">
            <v>3498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  <cell r="I3384">
            <v>83</v>
          </cell>
          <cell r="J3384">
            <v>4.1439114699930598E-5</v>
          </cell>
          <cell r="K3384">
            <v>3235</v>
          </cell>
          <cell r="L3384">
            <v>0.25768771214022002</v>
          </cell>
          <cell r="M3384">
            <v>2926</v>
          </cell>
          <cell r="N3384">
            <v>2.5206356685453199E-5</v>
          </cell>
          <cell r="O3384">
            <v>2951</v>
          </cell>
          <cell r="P3384">
            <v>5.67</v>
          </cell>
          <cell r="Q3384">
            <v>480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  <cell r="I3385">
            <v>96</v>
          </cell>
          <cell r="J3385">
            <v>3.6431106840801001E-5</v>
          </cell>
          <cell r="K3385">
            <v>3324</v>
          </cell>
          <cell r="L3385">
            <v>6.5148189744365703E-2</v>
          </cell>
          <cell r="M3385">
            <v>3582</v>
          </cell>
          <cell r="N3385">
            <v>2.37342066106176E-6</v>
          </cell>
          <cell r="O3385">
            <v>3475</v>
          </cell>
          <cell r="P3385">
            <v>2.76</v>
          </cell>
          <cell r="Q3385">
            <v>583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  <cell r="I3386">
            <v>45</v>
          </cell>
          <cell r="J3386">
            <v>7.4673264468098403E-5</v>
          </cell>
          <cell r="K3386">
            <v>2341</v>
          </cell>
          <cell r="L3386">
            <v>6.6117997381131693E-2</v>
          </cell>
          <cell r="M3386">
            <v>3185</v>
          </cell>
          <cell r="N3386">
            <v>4.9532459802630501E-6</v>
          </cell>
          <cell r="O3386">
            <v>3269</v>
          </cell>
          <cell r="Q3386">
            <v>2933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  <cell r="I3387">
            <v>59</v>
          </cell>
          <cell r="J3387">
            <v>1.5580220367725902E-5</v>
          </cell>
          <cell r="K3387">
            <v>3582</v>
          </cell>
          <cell r="L3387">
            <v>6.5169945149975997E-2</v>
          </cell>
          <cell r="M3387">
            <v>3542</v>
          </cell>
          <cell r="N3387">
            <v>1.01685833176975E-6</v>
          </cell>
          <cell r="O3387">
            <v>3591</v>
          </cell>
          <cell r="P3387">
            <v>0.04</v>
          </cell>
          <cell r="Q3387">
            <v>2225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  <cell r="I3388">
            <v>43</v>
          </cell>
          <cell r="J3388">
            <v>1.3877811630891299E-5</v>
          </cell>
          <cell r="K3388">
            <v>3594</v>
          </cell>
          <cell r="L3388">
            <v>6.5148189744365606E-2</v>
          </cell>
          <cell r="M3388">
            <v>3584</v>
          </cell>
          <cell r="N3388">
            <v>9.0411430536587002E-7</v>
          </cell>
          <cell r="O3388">
            <v>3599</v>
          </cell>
          <cell r="P3388">
            <v>0.02</v>
          </cell>
          <cell r="Q3388">
            <v>2525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  <cell r="I3389">
            <v>25</v>
          </cell>
          <cell r="J3389">
            <v>4.8344499494608798E-5</v>
          </cell>
          <cell r="K3389">
            <v>3085</v>
          </cell>
          <cell r="L3389">
            <v>6.57129600740117E-2</v>
          </cell>
          <cell r="M3389">
            <v>3304</v>
          </cell>
          <cell r="N3389">
            <v>3.1848333813088399E-6</v>
          </cell>
          <cell r="O3389">
            <v>3392</v>
          </cell>
          <cell r="P3389">
            <v>0.03</v>
          </cell>
          <cell r="Q3389">
            <v>2259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  <cell r="I3390">
            <v>28</v>
          </cell>
          <cell r="J3390">
            <v>1.6177464057623801E-5</v>
          </cell>
          <cell r="K3390">
            <v>3576</v>
          </cell>
          <cell r="L3390">
            <v>6.5148189744365495E-2</v>
          </cell>
          <cell r="M3390">
            <v>3590</v>
          </cell>
          <cell r="N3390">
            <v>1.0539324980087301E-6</v>
          </cell>
          <cell r="O3390">
            <v>3589</v>
          </cell>
          <cell r="P3390">
            <v>0.06</v>
          </cell>
          <cell r="Q3390">
            <v>1830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  <cell r="I3391">
            <v>14</v>
          </cell>
          <cell r="J3391">
            <v>6.8400151056786297E-5</v>
          </cell>
          <cell r="K3391">
            <v>2525</v>
          </cell>
          <cell r="L3391">
            <v>6.6340075180307101E-2</v>
          </cell>
          <cell r="M3391">
            <v>3137</v>
          </cell>
          <cell r="N3391">
            <v>4.5364880392285803E-6</v>
          </cell>
          <cell r="O3391">
            <v>3294</v>
          </cell>
          <cell r="Q3391">
            <v>3232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  <cell r="I3392">
            <v>50</v>
          </cell>
          <cell r="J3392">
            <v>1.11892995537345E-4</v>
          </cell>
          <cell r="K3392">
            <v>1369</v>
          </cell>
          <cell r="L3392">
            <v>66.010321501544695</v>
          </cell>
          <cell r="M3392">
            <v>2115</v>
          </cell>
          <cell r="N3392">
            <v>6.0781272289878903E-3</v>
          </cell>
          <cell r="O3392">
            <v>2150</v>
          </cell>
          <cell r="P3392">
            <v>0.06</v>
          </cell>
          <cell r="Q3392">
            <v>1817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  <cell r="I3393">
            <v>31</v>
          </cell>
          <cell r="J3393">
            <v>3.4671517119756E-5</v>
          </cell>
          <cell r="K3393">
            <v>3357</v>
          </cell>
          <cell r="L3393">
            <v>6.5272406092528198E-2</v>
          </cell>
          <cell r="M3393">
            <v>3471</v>
          </cell>
          <cell r="N3393">
            <v>2.2677608331282902E-6</v>
          </cell>
          <cell r="O3393">
            <v>3485</v>
          </cell>
          <cell r="P3393">
            <v>0.03</v>
          </cell>
          <cell r="Q3393">
            <v>2403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  <cell r="I3394">
            <v>27</v>
          </cell>
          <cell r="J3394">
            <v>1.4291850776418E-4</v>
          </cell>
          <cell r="K3394">
            <v>827</v>
          </cell>
          <cell r="L3394">
            <v>10.628737087012899</v>
          </cell>
          <cell r="M3394">
            <v>2617</v>
          </cell>
          <cell r="N3394">
            <v>1.5975050574603899E-3</v>
          </cell>
          <cell r="O3394">
            <v>2541</v>
          </cell>
          <cell r="P3394">
            <v>0.97</v>
          </cell>
          <cell r="Q3394">
            <v>738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  <cell r="I3395">
            <v>44</v>
          </cell>
          <cell r="J3395">
            <v>4.74437487851405E-5</v>
          </cell>
          <cell r="K3395">
            <v>3104</v>
          </cell>
          <cell r="L3395">
            <v>6.6098353805644994E-2</v>
          </cell>
          <cell r="M3395">
            <v>3199</v>
          </cell>
          <cell r="N3395">
            <v>3.1267860060515099E-6</v>
          </cell>
          <cell r="O3395">
            <v>3399</v>
          </cell>
          <cell r="P3395">
            <v>0.06</v>
          </cell>
          <cell r="Q3395">
            <v>1778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  <cell r="I3396">
            <v>154</v>
          </cell>
          <cell r="J3396">
            <v>6.1457714387439698E-5</v>
          </cell>
          <cell r="K3396">
            <v>2736</v>
          </cell>
          <cell r="L3396">
            <v>2215.6632110064002</v>
          </cell>
          <cell r="M3396">
            <v>400</v>
          </cell>
          <cell r="N3396">
            <v>0.12898942662245</v>
          </cell>
          <cell r="O3396">
            <v>608</v>
          </cell>
          <cell r="Q3396">
            <v>2965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  <cell r="I3397">
            <v>256</v>
          </cell>
          <cell r="J3397">
            <v>5.5783378601433303E-5</v>
          </cell>
          <cell r="K3397">
            <v>2894</v>
          </cell>
          <cell r="L3397">
            <v>3634.7993058100901</v>
          </cell>
          <cell r="M3397">
            <v>187</v>
          </cell>
          <cell r="N3397">
            <v>0.20120548549259201</v>
          </cell>
          <cell r="O3397">
            <v>324</v>
          </cell>
          <cell r="P3397">
            <v>0.19</v>
          </cell>
          <cell r="Q3397">
            <v>1184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  <cell r="I3398">
            <v>117</v>
          </cell>
          <cell r="J3398">
            <v>6.7557350105388301E-5</v>
          </cell>
          <cell r="K3398">
            <v>2547</v>
          </cell>
          <cell r="L3398">
            <v>427.85998828532001</v>
          </cell>
          <cell r="M3398">
            <v>1263</v>
          </cell>
          <cell r="N3398">
            <v>2.2562448300297199E-2</v>
          </cell>
          <cell r="O3398">
            <v>1617</v>
          </cell>
          <cell r="Q3398">
            <v>2847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  <cell r="I3399">
            <v>9</v>
          </cell>
          <cell r="J3399">
            <v>8.6598720372421599E-5</v>
          </cell>
          <cell r="K3399">
            <v>2020</v>
          </cell>
          <cell r="L3399">
            <v>6.5432527826892004E-2</v>
          </cell>
          <cell r="M3399">
            <v>3404</v>
          </cell>
          <cell r="N3399">
            <v>5.6634692906993403E-6</v>
          </cell>
          <cell r="O3399">
            <v>3229</v>
          </cell>
          <cell r="Q3399">
            <v>3260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  <cell r="I3400">
            <v>15</v>
          </cell>
          <cell r="J3400">
            <v>3.7421806700876902E-5</v>
          </cell>
          <cell r="K3400">
            <v>3305</v>
          </cell>
          <cell r="L3400">
            <v>6.6431834237477602E-2</v>
          </cell>
          <cell r="M3400">
            <v>2982</v>
          </cell>
          <cell r="N3400">
            <v>2.48599925961958E-6</v>
          </cell>
          <cell r="O3400">
            <v>3467</v>
          </cell>
          <cell r="P3400">
            <v>0.08</v>
          </cell>
          <cell r="Q3400">
            <v>1660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  <cell r="I3401">
            <v>92</v>
          </cell>
          <cell r="J3401">
            <v>5.8649096425379698E-5</v>
          </cell>
          <cell r="K3401">
            <v>2817</v>
          </cell>
          <cell r="L3401">
            <v>6.6403915883019304E-2</v>
          </cell>
          <cell r="M3401">
            <v>3117</v>
          </cell>
          <cell r="N3401">
            <v>3.8947462104910799E-6</v>
          </cell>
          <cell r="O3401">
            <v>3342</v>
          </cell>
          <cell r="P3401">
            <v>0.17</v>
          </cell>
          <cell r="Q3401">
            <v>1246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  <cell r="I3402">
            <v>21</v>
          </cell>
          <cell r="J3402">
            <v>6.5774637343045904E-5</v>
          </cell>
          <cell r="K3402">
            <v>2597</v>
          </cell>
          <cell r="L3402">
            <v>6.61872162746035E-2</v>
          </cell>
          <cell r="M3402">
            <v>3173</v>
          </cell>
          <cell r="N3402">
            <v>4.3538944426950302E-6</v>
          </cell>
          <cell r="O3402">
            <v>3309</v>
          </cell>
          <cell r="P3402">
            <v>7.0000000000000007E-2</v>
          </cell>
          <cell r="Q3402">
            <v>1753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  <cell r="I3403">
            <v>10</v>
          </cell>
          <cell r="J3403">
            <v>3.10675237415125E-5</v>
          </cell>
          <cell r="K3403">
            <v>3415</v>
          </cell>
          <cell r="L3403">
            <v>6.6303409806968694E-2</v>
          </cell>
          <cell r="M3403">
            <v>3148</v>
          </cell>
          <cell r="N3403">
            <v>2.06071649043804E-6</v>
          </cell>
          <cell r="O3403">
            <v>3504</v>
          </cell>
          <cell r="P3403">
            <v>7.0000000000000007E-2</v>
          </cell>
          <cell r="Q3403">
            <v>1771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  <cell r="I3404">
            <v>29</v>
          </cell>
          <cell r="J3404">
            <v>3.3423302974025E-5</v>
          </cell>
          <cell r="K3404">
            <v>3377</v>
          </cell>
          <cell r="L3404">
            <v>6.5369011364300206E-2</v>
          </cell>
          <cell r="M3404">
            <v>3429</v>
          </cell>
          <cell r="N3404">
            <v>2.1871989492249998E-6</v>
          </cell>
          <cell r="O3404">
            <v>3493</v>
          </cell>
          <cell r="P3404">
            <v>0.4</v>
          </cell>
          <cell r="Q3404">
            <v>944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  <cell r="I3405">
            <v>67</v>
          </cell>
          <cell r="J3405">
            <v>6.1848006565136802E-5</v>
          </cell>
          <cell r="K3405">
            <v>2725</v>
          </cell>
          <cell r="L3405">
            <v>6.6374330761130501E-2</v>
          </cell>
          <cell r="M3405">
            <v>3130</v>
          </cell>
          <cell r="N3405">
            <v>4.1068280211366401E-6</v>
          </cell>
          <cell r="O3405">
            <v>3331</v>
          </cell>
          <cell r="P3405">
            <v>0.08</v>
          </cell>
          <cell r="Q3405">
            <v>1652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  <cell r="I3406">
            <v>52</v>
          </cell>
          <cell r="J3406">
            <v>5.9834251124777003E-5</v>
          </cell>
          <cell r="K3406">
            <v>2780</v>
          </cell>
          <cell r="L3406">
            <v>6.5394283154762103E-2</v>
          </cell>
          <cell r="M3406">
            <v>3420</v>
          </cell>
          <cell r="N3406">
            <v>3.9158261960726098E-6</v>
          </cell>
          <cell r="O3406">
            <v>3339</v>
          </cell>
          <cell r="P3406">
            <v>0.06</v>
          </cell>
          <cell r="Q3406">
            <v>1806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  <cell r="I3407">
            <v>8</v>
          </cell>
          <cell r="J3407">
            <v>4.2702112921233398E-5</v>
          </cell>
          <cell r="K3407">
            <v>3213</v>
          </cell>
          <cell r="L3407">
            <v>6.6110773161205297E-2</v>
          </cell>
          <cell r="M3407">
            <v>3193</v>
          </cell>
          <cell r="N3407">
            <v>2.8344433278721001E-6</v>
          </cell>
          <cell r="O3407">
            <v>3432</v>
          </cell>
          <cell r="P3407">
            <v>0.94</v>
          </cell>
          <cell r="Q3407">
            <v>745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  <cell r="I3408">
            <v>1</v>
          </cell>
          <cell r="J3408">
            <v>9.7708973044063896E-5</v>
          </cell>
          <cell r="K3408">
            <v>1699</v>
          </cell>
          <cell r="L3408">
            <v>6.6431834237477602E-2</v>
          </cell>
          <cell r="M3408">
            <v>2989</v>
          </cell>
          <cell r="N3408">
            <v>6.4909863007774196E-6</v>
          </cell>
          <cell r="O3408">
            <v>3193</v>
          </cell>
          <cell r="P3408">
            <v>0.05</v>
          </cell>
          <cell r="Q3408">
            <v>2023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  <cell r="I3409">
            <v>24</v>
          </cell>
          <cell r="J3409">
            <v>1.8826573475886701E-5</v>
          </cell>
          <cell r="K3409">
            <v>3555</v>
          </cell>
          <cell r="L3409">
            <v>6.5629181546796797E-2</v>
          </cell>
          <cell r="M3409">
            <v>3329</v>
          </cell>
          <cell r="N3409">
            <v>1.24433424755165E-6</v>
          </cell>
          <cell r="O3409">
            <v>3571</v>
          </cell>
          <cell r="P3409">
            <v>0.03</v>
          </cell>
          <cell r="Q3409">
            <v>2340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  <cell r="I3410">
            <v>20</v>
          </cell>
          <cell r="J3410">
            <v>4.6291500484585403E-5</v>
          </cell>
          <cell r="K3410">
            <v>3130</v>
          </cell>
          <cell r="L3410">
            <v>6.61749853764598E-2</v>
          </cell>
          <cell r="M3410">
            <v>3177</v>
          </cell>
          <cell r="N3410">
            <v>3.0683935057687402E-6</v>
          </cell>
          <cell r="O3410">
            <v>3407</v>
          </cell>
          <cell r="P3410">
            <v>0.03</v>
          </cell>
          <cell r="Q3410">
            <v>2365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  <cell r="I3411">
            <v>79</v>
          </cell>
          <cell r="J3411">
            <v>3.1816520734687001E-5</v>
          </cell>
          <cell r="K3411">
            <v>3404</v>
          </cell>
          <cell r="L3411">
            <v>6.6366809209372005E-2</v>
          </cell>
          <cell r="M3411">
            <v>3133</v>
          </cell>
          <cell r="N3411">
            <v>2.1129612209747899E-6</v>
          </cell>
          <cell r="O3411">
            <v>3502</v>
          </cell>
          <cell r="P3411">
            <v>0.18</v>
          </cell>
          <cell r="Q3411">
            <v>1218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  <cell r="I3412">
            <v>43</v>
          </cell>
          <cell r="J3412">
            <v>2.64918079324161E-5</v>
          </cell>
          <cell r="K3412">
            <v>3480</v>
          </cell>
          <cell r="L3412">
            <v>6.5386519105428198E-2</v>
          </cell>
          <cell r="M3412">
            <v>3422</v>
          </cell>
          <cell r="N3412">
            <v>1.74207477516451E-6</v>
          </cell>
          <cell r="O3412">
            <v>3531</v>
          </cell>
          <cell r="P3412">
            <v>0.55000000000000004</v>
          </cell>
          <cell r="Q3412">
            <v>872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  <cell r="I3413">
            <v>41</v>
          </cell>
          <cell r="J3413">
            <v>5.3297437221999601E-5</v>
          </cell>
          <cell r="K3413">
            <v>2954</v>
          </cell>
          <cell r="L3413">
            <v>6.5429497218871299E-2</v>
          </cell>
          <cell r="M3413">
            <v>3406</v>
          </cell>
          <cell r="N3413">
            <v>3.4915000658594399E-6</v>
          </cell>
          <cell r="O3413">
            <v>3368</v>
          </cell>
          <cell r="P3413">
            <v>0.42</v>
          </cell>
          <cell r="Q3413">
            <v>936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  <cell r="I3414">
            <v>112</v>
          </cell>
          <cell r="J3414">
            <v>3.8664706222237199E-5</v>
          </cell>
          <cell r="K3414">
            <v>3290</v>
          </cell>
          <cell r="L3414">
            <v>6.5445718074641099E-2</v>
          </cell>
          <cell r="M3414">
            <v>3397</v>
          </cell>
          <cell r="N3414">
            <v>2.5360578651522699E-6</v>
          </cell>
          <cell r="O3414">
            <v>3463</v>
          </cell>
          <cell r="P3414">
            <v>7.0000000000000007E-2</v>
          </cell>
          <cell r="Q3414">
            <v>1741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  <cell r="I3415">
            <v>21</v>
          </cell>
          <cell r="J3415">
            <v>4.7945817641448202E-5</v>
          </cell>
          <cell r="K3415">
            <v>3094</v>
          </cell>
          <cell r="L3415">
            <v>6.51475899323882E-2</v>
          </cell>
          <cell r="M3415">
            <v>3598</v>
          </cell>
          <cell r="N3415">
            <v>3.1235544666781302E-6</v>
          </cell>
          <cell r="O3415">
            <v>3400</v>
          </cell>
          <cell r="P3415">
            <v>0.04</v>
          </cell>
          <cell r="Q3415">
            <v>2169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  <cell r="I3416">
            <v>18</v>
          </cell>
          <cell r="J3416">
            <v>5.4746446949138697E-5</v>
          </cell>
          <cell r="K3416">
            <v>2923</v>
          </cell>
          <cell r="L3416">
            <v>6.5789712084932894E-2</v>
          </cell>
          <cell r="M3416">
            <v>3279</v>
          </cell>
          <cell r="N3416">
            <v>3.6033610672802298E-6</v>
          </cell>
          <cell r="O3416">
            <v>3360</v>
          </cell>
          <cell r="P3416">
            <v>0.02</v>
          </cell>
          <cell r="Q3416">
            <v>2561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  <cell r="I3417">
            <v>23</v>
          </cell>
          <cell r="J3417">
            <v>8.8928033105533004E-5</v>
          </cell>
          <cell r="K3417">
            <v>1953</v>
          </cell>
          <cell r="L3417">
            <v>6.6431834237477602E-2</v>
          </cell>
          <cell r="M3417">
            <v>2985</v>
          </cell>
          <cell r="N3417">
            <v>5.9076523543316896E-6</v>
          </cell>
          <cell r="O3417">
            <v>3216</v>
          </cell>
          <cell r="P3417">
            <v>1.33</v>
          </cell>
          <cell r="Q3417">
            <v>684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  <cell r="I3418">
            <v>23</v>
          </cell>
          <cell r="J3418">
            <v>2.56658244614465E-5</v>
          </cell>
          <cell r="K3418">
            <v>3490</v>
          </cell>
          <cell r="L3418">
            <v>6.51475899323882E-2</v>
          </cell>
          <cell r="M3418">
            <v>3596</v>
          </cell>
          <cell r="N3418">
            <v>1.6720666072909799E-6</v>
          </cell>
          <cell r="O3418">
            <v>3537</v>
          </cell>
          <cell r="P3418">
            <v>0.02</v>
          </cell>
          <cell r="Q3418">
            <v>2497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  <cell r="I3419">
            <v>41</v>
          </cell>
          <cell r="J3419">
            <v>2.6462089545603702E-5</v>
          </cell>
          <cell r="K3419">
            <v>3481</v>
          </cell>
          <cell r="L3419">
            <v>6.5178912964219696E-2</v>
          </cell>
          <cell r="M3419">
            <v>3538</v>
          </cell>
          <cell r="N3419">
            <v>1.7259440371068901E-6</v>
          </cell>
          <cell r="O3419">
            <v>3534</v>
          </cell>
          <cell r="Q3419">
            <v>2722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  <cell r="I3420">
            <v>32</v>
          </cell>
          <cell r="J3420">
            <v>2.6274427348956399E-5</v>
          </cell>
          <cell r="K3420">
            <v>3483</v>
          </cell>
          <cell r="L3420">
            <v>6.5227855201456297E-2</v>
          </cell>
          <cell r="M3420">
            <v>3493</v>
          </cell>
          <cell r="N3420">
            <v>1.7132320344027601E-6</v>
          </cell>
          <cell r="O3420">
            <v>3536</v>
          </cell>
          <cell r="P3420">
            <v>0.02</v>
          </cell>
          <cell r="Q3420">
            <v>2542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  <cell r="I3421">
            <v>22</v>
          </cell>
          <cell r="J3421">
            <v>4.1433444710578598E-5</v>
          </cell>
          <cell r="K3421">
            <v>3236</v>
          </cell>
          <cell r="L3421">
            <v>6.5322714155809494E-2</v>
          </cell>
          <cell r="M3421">
            <v>3451</v>
          </cell>
          <cell r="N3421">
            <v>2.71638701639278E-6</v>
          </cell>
          <cell r="O3421">
            <v>3438</v>
          </cell>
          <cell r="Q3421">
            <v>3163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  <cell r="I3422">
            <v>42</v>
          </cell>
          <cell r="J3422">
            <v>6.6222658815826306E-5</v>
          </cell>
          <cell r="K3422">
            <v>2583</v>
          </cell>
          <cell r="L3422">
            <v>6.61872162746035E-2</v>
          </cell>
          <cell r="M3422">
            <v>3172</v>
          </cell>
          <cell r="N3422">
            <v>4.3920259503509299E-6</v>
          </cell>
          <cell r="O3422">
            <v>3303</v>
          </cell>
          <cell r="P3422">
            <v>0.12</v>
          </cell>
          <cell r="Q3422">
            <v>1373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  <cell r="I3423">
            <v>109</v>
          </cell>
          <cell r="J3423">
            <v>6.1078253111190803E-6</v>
          </cell>
          <cell r="K3423">
            <v>3631</v>
          </cell>
          <cell r="L3423">
            <v>6.5182936105922698E-2</v>
          </cell>
          <cell r="M3423">
            <v>3533</v>
          </cell>
          <cell r="N3423">
            <v>3.98162711117204E-7</v>
          </cell>
          <cell r="O3423">
            <v>3631</v>
          </cell>
          <cell r="Q3423">
            <v>2715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  <cell r="I3424">
            <v>58</v>
          </cell>
          <cell r="J3424">
            <v>1.34627548329097E-5</v>
          </cell>
          <cell r="K3424">
            <v>3596</v>
          </cell>
          <cell r="L3424">
            <v>6.5169732075579495E-2</v>
          </cell>
          <cell r="M3424">
            <v>3544</v>
          </cell>
          <cell r="N3424">
            <v>8.7871627375767796E-7</v>
          </cell>
          <cell r="O3424">
            <v>3601</v>
          </cell>
          <cell r="P3424">
            <v>0.03</v>
          </cell>
          <cell r="Q3424">
            <v>2318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  <cell r="I3425">
            <v>55</v>
          </cell>
          <cell r="J3425">
            <v>1.3106010997559599E-5</v>
          </cell>
          <cell r="K3425">
            <v>3599</v>
          </cell>
          <cell r="L3425">
            <v>6.5170939828844393E-2</v>
          </cell>
          <cell r="M3425">
            <v>3541</v>
          </cell>
          <cell r="N3425">
            <v>8.5438308270291205E-7</v>
          </cell>
          <cell r="O3425">
            <v>3603</v>
          </cell>
          <cell r="Q3425">
            <v>2959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  <cell r="I3426">
            <v>32</v>
          </cell>
          <cell r="J3426">
            <v>2.8532336827424802E-5</v>
          </cell>
          <cell r="K3426">
            <v>3444</v>
          </cell>
          <cell r="L3426">
            <v>6.5869977354001005E-2</v>
          </cell>
          <cell r="M3426">
            <v>3251</v>
          </cell>
          <cell r="N3426">
            <v>1.8884841101300401E-6</v>
          </cell>
          <cell r="O3426">
            <v>3517</v>
          </cell>
          <cell r="P3426">
            <v>0.02</v>
          </cell>
          <cell r="Q3426">
            <v>2557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  <cell r="I3427">
            <v>24</v>
          </cell>
          <cell r="J3427">
            <v>5.4820464470139901E-5</v>
          </cell>
          <cell r="K3427">
            <v>2920</v>
          </cell>
          <cell r="L3427">
            <v>6.6271303699341505E-2</v>
          </cell>
          <cell r="M3427">
            <v>3157</v>
          </cell>
          <cell r="N3427">
            <v>3.64001179859224E-6</v>
          </cell>
          <cell r="O3427">
            <v>3357</v>
          </cell>
          <cell r="P3427">
            <v>0.04</v>
          </cell>
          <cell r="Q3427">
            <v>2207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  <cell r="I3428">
            <v>7</v>
          </cell>
          <cell r="J3428">
            <v>7.1410399479126206E-5</v>
          </cell>
          <cell r="K3428">
            <v>2435</v>
          </cell>
          <cell r="L3428">
            <v>49.918129037087297</v>
          </cell>
          <cell r="M3428">
            <v>2211</v>
          </cell>
          <cell r="N3428">
            <v>3.5033019041899099E-3</v>
          </cell>
          <cell r="O3428">
            <v>2295</v>
          </cell>
          <cell r="Q3428">
            <v>3377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  <cell r="I3429">
            <v>36</v>
          </cell>
          <cell r="J3429">
            <v>4.89226070183374E-5</v>
          </cell>
          <cell r="K3429">
            <v>3067</v>
          </cell>
          <cell r="L3429">
            <v>319.12063954125898</v>
          </cell>
          <cell r="M3429">
            <v>1419</v>
          </cell>
          <cell r="N3429">
            <v>2.8543469584059102E-2</v>
          </cell>
          <cell r="O3429">
            <v>1488</v>
          </cell>
          <cell r="Q3429">
            <v>2850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  <cell r="I3430">
            <v>111</v>
          </cell>
          <cell r="J3430">
            <v>3.2821764614796103E-5</v>
          </cell>
          <cell r="K3430">
            <v>3389</v>
          </cell>
          <cell r="L3430">
            <v>173.84074825138001</v>
          </cell>
          <cell r="M3430">
            <v>1700</v>
          </cell>
          <cell r="N3430">
            <v>7.7954771161979101E-3</v>
          </cell>
          <cell r="O3430">
            <v>2056</v>
          </cell>
          <cell r="P3430">
            <v>0.03</v>
          </cell>
          <cell r="Q3430">
            <v>2405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  <cell r="I3431">
            <v>31</v>
          </cell>
          <cell r="J3431">
            <v>7.6302724445323001E-5</v>
          </cell>
          <cell r="K3431">
            <v>2299</v>
          </cell>
          <cell r="L3431">
            <v>24.406965025772401</v>
          </cell>
          <cell r="M3431">
            <v>2396</v>
          </cell>
          <cell r="N3431">
            <v>2.07050568325676E-3</v>
          </cell>
          <cell r="O3431">
            <v>2470</v>
          </cell>
          <cell r="P3431">
            <v>0.38</v>
          </cell>
          <cell r="Q3431">
            <v>963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  <cell r="I3432">
            <v>4</v>
          </cell>
          <cell r="J3432">
            <v>1.1476496911200201E-4</v>
          </cell>
          <cell r="K3432">
            <v>1303</v>
          </cell>
          <cell r="L3432">
            <v>237.756444561595</v>
          </cell>
          <cell r="M3432">
            <v>1575</v>
          </cell>
          <cell r="N3432">
            <v>1.52068286901183E-2</v>
          </cell>
          <cell r="O3432">
            <v>1776</v>
          </cell>
          <cell r="Q3432">
            <v>3542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  <cell r="I3433">
            <v>72</v>
          </cell>
          <cell r="J3433">
            <v>7.5587135335142703E-5</v>
          </cell>
          <cell r="K3433">
            <v>2321</v>
          </cell>
          <cell r="L3433">
            <v>321.87909189734199</v>
          </cell>
          <cell r="M3433">
            <v>1411</v>
          </cell>
          <cell r="N3433">
            <v>2.1382682329042502E-2</v>
          </cell>
          <cell r="O3433">
            <v>1643</v>
          </cell>
          <cell r="Q3433">
            <v>2744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  <cell r="I3434">
            <v>26</v>
          </cell>
          <cell r="J3434">
            <v>6.2737628613831404E-5</v>
          </cell>
          <cell r="K3434">
            <v>2692</v>
          </cell>
          <cell r="L3434">
            <v>64.629717377878805</v>
          </cell>
          <cell r="M3434">
            <v>2125</v>
          </cell>
          <cell r="N3434">
            <v>4.5678707531272497E-3</v>
          </cell>
          <cell r="O3434">
            <v>2228</v>
          </cell>
          <cell r="P3434">
            <v>27.77</v>
          </cell>
          <cell r="Q3434">
            <v>256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  <cell r="I3435">
            <v>3</v>
          </cell>
          <cell r="J3435">
            <v>1.01723482657689E-4</v>
          </cell>
          <cell r="K3435">
            <v>1612</v>
          </cell>
          <cell r="L3435">
            <v>1985.16119406486</v>
          </cell>
          <cell r="M3435">
            <v>457</v>
          </cell>
          <cell r="N3435">
            <v>0.198413716765624</v>
          </cell>
          <cell r="O3435">
            <v>333</v>
          </cell>
          <cell r="Q3435">
            <v>3356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  <cell r="I3436">
            <v>86</v>
          </cell>
          <cell r="J3436">
            <v>9.3599457658804296E-5</v>
          </cell>
          <cell r="K3436">
            <v>1807</v>
          </cell>
          <cell r="L3436">
            <v>1513.15877671005</v>
          </cell>
          <cell r="M3436">
            <v>589</v>
          </cell>
          <cell r="N3436">
            <v>0.13080305529140401</v>
          </cell>
          <cell r="O3436">
            <v>600</v>
          </cell>
          <cell r="P3436">
            <v>0.04</v>
          </cell>
          <cell r="Q3436">
            <v>2129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  <cell r="I3437">
            <v>123</v>
          </cell>
          <cell r="J3437">
            <v>9.2443699819947701E-5</v>
          </cell>
          <cell r="K3437">
            <v>1832</v>
          </cell>
          <cell r="L3437">
            <v>1638.3577015324499</v>
          </cell>
          <cell r="M3437">
            <v>549</v>
          </cell>
          <cell r="N3437">
            <v>0.136155178377976</v>
          </cell>
          <cell r="O3437">
            <v>580</v>
          </cell>
          <cell r="P3437">
            <v>0.06</v>
          </cell>
          <cell r="Q3437">
            <v>1821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  <cell r="I3438">
            <v>136</v>
          </cell>
          <cell r="J3438">
            <v>9.0934882966933002E-5</v>
          </cell>
          <cell r="K3438">
            <v>1885</v>
          </cell>
          <cell r="L3438">
            <v>3456.98480918206</v>
          </cell>
          <cell r="M3438">
            <v>206</v>
          </cell>
          <cell r="N3438">
            <v>0.36191365968427203</v>
          </cell>
          <cell r="O3438">
            <v>85</v>
          </cell>
          <cell r="P3438">
            <v>0.1</v>
          </cell>
          <cell r="Q3438">
            <v>1479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  <cell r="I3439">
            <v>132</v>
          </cell>
          <cell r="J3439">
            <v>6.0423698251099702E-5</v>
          </cell>
          <cell r="K3439">
            <v>2763</v>
          </cell>
          <cell r="L3439">
            <v>1180.32034024886</v>
          </cell>
          <cell r="M3439">
            <v>741</v>
          </cell>
          <cell r="N3439">
            <v>7.1922243751646894E-2</v>
          </cell>
          <cell r="O3439">
            <v>966</v>
          </cell>
          <cell r="P3439">
            <v>0.01</v>
          </cell>
          <cell r="Q3439">
            <v>2583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  <cell r="I3440">
            <v>59</v>
          </cell>
          <cell r="J3440">
            <v>7.8828618655788204E-5</v>
          </cell>
          <cell r="K3440">
            <v>2241</v>
          </cell>
          <cell r="L3440">
            <v>5.7046991008550503</v>
          </cell>
          <cell r="M3440">
            <v>2720</v>
          </cell>
          <cell r="N3440">
            <v>2.82865730812599E-4</v>
          </cell>
          <cell r="O3440">
            <v>2803</v>
          </cell>
          <cell r="P3440">
            <v>0.01</v>
          </cell>
          <cell r="Q3440">
            <v>2569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  <cell r="I3441">
            <v>28</v>
          </cell>
          <cell r="J3441">
            <v>5.8016034407566099E-5</v>
          </cell>
          <cell r="K3441">
            <v>2835</v>
          </cell>
          <cell r="L3441">
            <v>7932.3947899004397</v>
          </cell>
          <cell r="M3441">
            <v>6</v>
          </cell>
          <cell r="N3441">
            <v>0.464330779966248</v>
          </cell>
          <cell r="O3441">
            <v>39</v>
          </cell>
          <cell r="P3441">
            <v>0.05</v>
          </cell>
          <cell r="Q3441">
            <v>1993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  <cell r="I3442">
            <v>47</v>
          </cell>
          <cell r="J3442">
            <v>5.9428477026004703E-5</v>
          </cell>
          <cell r="K3442">
            <v>2792</v>
          </cell>
          <cell r="L3442">
            <v>5134.3568397515701</v>
          </cell>
          <cell r="M3442">
            <v>65</v>
          </cell>
          <cell r="N3442">
            <v>0.27952160774370399</v>
          </cell>
          <cell r="O3442">
            <v>157</v>
          </cell>
          <cell r="P3442">
            <v>0.08</v>
          </cell>
          <cell r="Q3442">
            <v>1618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  <cell r="I3443">
            <v>34</v>
          </cell>
          <cell r="J3443">
            <v>4.78112665672704E-5</v>
          </cell>
          <cell r="K3443">
            <v>3096</v>
          </cell>
          <cell r="L3443">
            <v>3350.06875578367</v>
          </cell>
          <cell r="M3443">
            <v>218</v>
          </cell>
          <cell r="N3443">
            <v>0.14229974099863199</v>
          </cell>
          <cell r="O3443">
            <v>560</v>
          </cell>
          <cell r="P3443">
            <v>0.03</v>
          </cell>
          <cell r="Q3443">
            <v>2268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  <cell r="I3444">
            <v>254</v>
          </cell>
          <cell r="J3444">
            <v>8.7905684311760597E-5</v>
          </cell>
          <cell r="K3444">
            <v>1985</v>
          </cell>
          <cell r="L3444">
            <v>1652.30484234291</v>
          </cell>
          <cell r="M3444">
            <v>542</v>
          </cell>
          <cell r="N3444">
            <v>0.14786383799613301</v>
          </cell>
          <cell r="O3444">
            <v>532</v>
          </cell>
          <cell r="P3444">
            <v>0.09</v>
          </cell>
          <cell r="Q3444">
            <v>1550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  <cell r="I3445">
            <v>92</v>
          </cell>
          <cell r="J3445">
            <v>7.7366935882942599E-5</v>
          </cell>
          <cell r="K3445">
            <v>2279</v>
          </cell>
          <cell r="L3445">
            <v>30.037628631759699</v>
          </cell>
          <cell r="M3445">
            <v>2343</v>
          </cell>
          <cell r="N3445">
            <v>1.6524063752327101E-3</v>
          </cell>
          <cell r="O3445">
            <v>2528</v>
          </cell>
          <cell r="P3445">
            <v>0.02</v>
          </cell>
          <cell r="Q3445">
            <v>2526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  <cell r="I3446">
            <v>80</v>
          </cell>
          <cell r="J3446">
            <v>1.1232754157022E-4</v>
          </cell>
          <cell r="K3446">
            <v>1359</v>
          </cell>
          <cell r="L3446">
            <v>3549.00804788194</v>
          </cell>
          <cell r="M3446">
            <v>194</v>
          </cell>
          <cell r="N3446">
            <v>0.37544964120690899</v>
          </cell>
          <cell r="O3446">
            <v>76</v>
          </cell>
          <cell r="P3446">
            <v>7.0000000000000007E-2</v>
          </cell>
          <cell r="Q3446">
            <v>1694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  <cell r="I3447">
            <v>80</v>
          </cell>
          <cell r="J3447">
            <v>8.0914668534562593E-5</v>
          </cell>
          <cell r="K3447">
            <v>2184</v>
          </cell>
          <cell r="L3447">
            <v>65.409922481632805</v>
          </cell>
          <cell r="M3447">
            <v>2121</v>
          </cell>
          <cell r="N3447">
            <v>6.1143911156397298E-3</v>
          </cell>
          <cell r="O3447">
            <v>2149</v>
          </cell>
          <cell r="P3447">
            <v>27.78</v>
          </cell>
          <cell r="Q3447">
            <v>255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  <cell r="I3448">
            <v>95</v>
          </cell>
          <cell r="J3448">
            <v>5.8287771519238198E-5</v>
          </cell>
          <cell r="K3448">
            <v>2825</v>
          </cell>
          <cell r="L3448">
            <v>84.861051965412599</v>
          </cell>
          <cell r="M3448">
            <v>2031</v>
          </cell>
          <cell r="N3448">
            <v>6.5125358184360896E-3</v>
          </cell>
          <cell r="O3448">
            <v>2125</v>
          </cell>
          <cell r="P3448">
            <v>45.39</v>
          </cell>
          <cell r="Q3448">
            <v>148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  <cell r="I3449">
            <v>215</v>
          </cell>
          <cell r="J3449">
            <v>6.2042802786993104E-5</v>
          </cell>
          <cell r="K3449">
            <v>2718</v>
          </cell>
          <cell r="L3449">
            <v>560.45414680967701</v>
          </cell>
          <cell r="M3449">
            <v>1133</v>
          </cell>
          <cell r="N3449">
            <v>3.04169531754187E-2</v>
          </cell>
          <cell r="O3449">
            <v>1455</v>
          </cell>
          <cell r="P3449">
            <v>13.62</v>
          </cell>
          <cell r="Q3449">
            <v>364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  <cell r="I3450">
            <v>154</v>
          </cell>
          <cell r="J3450">
            <v>4.7418568550104497E-5</v>
          </cell>
          <cell r="K3450">
            <v>3105</v>
          </cell>
          <cell r="L3450">
            <v>252.230161990753</v>
          </cell>
          <cell r="M3450">
            <v>1537</v>
          </cell>
          <cell r="N3450">
            <v>1.07005689226206E-2</v>
          </cell>
          <cell r="O3450">
            <v>1933</v>
          </cell>
          <cell r="P3450">
            <v>0.12</v>
          </cell>
          <cell r="Q3450">
            <v>1379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  <cell r="I3451">
            <v>255</v>
          </cell>
          <cell r="J3451">
            <v>7.6955674907652495E-5</v>
          </cell>
          <cell r="K3451">
            <v>2287</v>
          </cell>
          <cell r="L3451">
            <v>360.20309757896598</v>
          </cell>
          <cell r="M3451">
            <v>1353</v>
          </cell>
          <cell r="N3451">
            <v>2.2269823323215199E-2</v>
          </cell>
          <cell r="O3451">
            <v>1625</v>
          </cell>
          <cell r="P3451">
            <v>13.94</v>
          </cell>
          <cell r="Q3451">
            <v>359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  <cell r="I3452">
            <v>5</v>
          </cell>
          <cell r="J3452">
            <v>4.8630291712470301E-5</v>
          </cell>
          <cell r="K3452">
            <v>3071</v>
          </cell>
          <cell r="L3452">
            <v>42.836714840169101</v>
          </cell>
          <cell r="M3452">
            <v>2263</v>
          </cell>
          <cell r="N3452">
            <v>1.9312443885115701E-3</v>
          </cell>
          <cell r="O3452">
            <v>2486</v>
          </cell>
          <cell r="Q3452">
            <v>3444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  <cell r="I3453">
            <v>168</v>
          </cell>
          <cell r="J3453">
            <v>4.8270571099776801E-5</v>
          </cell>
          <cell r="K3453">
            <v>3088</v>
          </cell>
          <cell r="L3453">
            <v>94.829698384035893</v>
          </cell>
          <cell r="M3453">
            <v>1982</v>
          </cell>
          <cell r="N3453">
            <v>3.3206961307971198E-3</v>
          </cell>
          <cell r="O3453">
            <v>2314</v>
          </cell>
          <cell r="P3453">
            <v>57.28</v>
          </cell>
          <cell r="Q3453">
            <v>97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  <cell r="I3454">
            <v>46</v>
          </cell>
          <cell r="J3454">
            <v>5.46072871617545E-5</v>
          </cell>
          <cell r="K3454">
            <v>2930</v>
          </cell>
          <cell r="L3454">
            <v>80.648123181283594</v>
          </cell>
          <cell r="M3454">
            <v>2045</v>
          </cell>
          <cell r="N3454">
            <v>3.4143564893966199E-3</v>
          </cell>
          <cell r="O3454">
            <v>2302</v>
          </cell>
          <cell r="P3454">
            <v>25.23</v>
          </cell>
          <cell r="Q3454">
            <v>272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  <cell r="I3455">
            <v>58</v>
          </cell>
          <cell r="J3455">
            <v>1.08683305840933E-4</v>
          </cell>
          <cell r="K3455">
            <v>1431</v>
          </cell>
          <cell r="L3455">
            <v>9.0793273486833002</v>
          </cell>
          <cell r="M3455">
            <v>2642</v>
          </cell>
          <cell r="N3455">
            <v>1.18156666078076E-3</v>
          </cell>
          <cell r="O3455">
            <v>2601</v>
          </cell>
          <cell r="Q3455">
            <v>2763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  <cell r="I3456">
            <v>8</v>
          </cell>
          <cell r="J3456">
            <v>7.4451432737987394E-5</v>
          </cell>
          <cell r="K3456">
            <v>2347</v>
          </cell>
          <cell r="L3456">
            <v>11.950948060166899</v>
          </cell>
          <cell r="M3456">
            <v>2588</v>
          </cell>
          <cell r="N3456">
            <v>1.53815145550911E-3</v>
          </cell>
          <cell r="O3456">
            <v>2551</v>
          </cell>
          <cell r="P3456">
            <v>41.95</v>
          </cell>
          <cell r="Q3456">
            <v>172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  <cell r="I3457">
            <v>23</v>
          </cell>
          <cell r="J3457">
            <v>6.4515004851273193E-5</v>
          </cell>
          <cell r="K3457">
            <v>2627</v>
          </cell>
          <cell r="L3457">
            <v>45.523327610678002</v>
          </cell>
          <cell r="M3457">
            <v>2243</v>
          </cell>
          <cell r="N3457">
            <v>1.90379961627701E-3</v>
          </cell>
          <cell r="O3457">
            <v>2488</v>
          </cell>
          <cell r="P3457">
            <v>0.16</v>
          </cell>
          <cell r="Q3457">
            <v>1254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  <cell r="I3458">
            <v>120</v>
          </cell>
          <cell r="J3458">
            <v>4.1560843139147098E-5</v>
          </cell>
          <cell r="K3458">
            <v>3232</v>
          </cell>
          <cell r="L3458">
            <v>86.004084249865002</v>
          </cell>
          <cell r="M3458">
            <v>2023</v>
          </cell>
          <cell r="N3458">
            <v>3.67175279236105E-3</v>
          </cell>
          <cell r="O3458">
            <v>2280</v>
          </cell>
          <cell r="P3458">
            <v>37.700000000000003</v>
          </cell>
          <cell r="Q3458">
            <v>200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  <cell r="I3459">
            <v>50</v>
          </cell>
          <cell r="J3459">
            <v>4.6969967746806597E-5</v>
          </cell>
          <cell r="K3459">
            <v>3114</v>
          </cell>
          <cell r="L3459">
            <v>169.42393895940401</v>
          </cell>
          <cell r="M3459">
            <v>1719</v>
          </cell>
          <cell r="N3459">
            <v>1.04017893782572E-2</v>
          </cell>
          <cell r="O3459">
            <v>1940</v>
          </cell>
          <cell r="P3459">
            <v>0.19</v>
          </cell>
          <cell r="Q3459">
            <v>1193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  <cell r="I3460">
            <v>25</v>
          </cell>
          <cell r="J3460">
            <v>1.2650228882193901E-4</v>
          </cell>
          <cell r="K3460">
            <v>1072</v>
          </cell>
          <cell r="L3460">
            <v>430.02864862699101</v>
          </cell>
          <cell r="M3460">
            <v>1260</v>
          </cell>
          <cell r="N3460">
            <v>7.6252748757636699E-2</v>
          </cell>
          <cell r="O3460">
            <v>932</v>
          </cell>
          <cell r="P3460">
            <v>12.67</v>
          </cell>
          <cell r="Q3460">
            <v>370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  <cell r="I3461">
            <v>21</v>
          </cell>
          <cell r="J3461">
            <v>2.81362604688356E-5</v>
          </cell>
          <cell r="K3461">
            <v>3457</v>
          </cell>
          <cell r="L3461">
            <v>6.6370723148186997E-2</v>
          </cell>
          <cell r="M3461">
            <v>3131</v>
          </cell>
          <cell r="N3461">
            <v>1.86796691095558E-6</v>
          </cell>
          <cell r="O3461">
            <v>3519</v>
          </cell>
          <cell r="Q3461">
            <v>3185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  <cell r="I3462">
            <v>56</v>
          </cell>
          <cell r="J3462">
            <v>1.0513173699965701E-5</v>
          </cell>
          <cell r="K3462">
            <v>3612</v>
          </cell>
          <cell r="L3462">
            <v>6.5169935114681707E-2</v>
          </cell>
          <cell r="M3462">
            <v>3543</v>
          </cell>
          <cell r="N3462">
            <v>6.8547102196331697E-7</v>
          </cell>
          <cell r="O3462">
            <v>3615</v>
          </cell>
          <cell r="P3462">
            <v>0.03</v>
          </cell>
          <cell r="Q3462">
            <v>2378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  <cell r="I3463">
            <v>36</v>
          </cell>
          <cell r="J3463">
            <v>3.4657074416423297E-5</v>
          </cell>
          <cell r="K3463">
            <v>3358</v>
          </cell>
          <cell r="L3463">
            <v>6.6396217586265599E-2</v>
          </cell>
          <cell r="M3463">
            <v>3121</v>
          </cell>
          <cell r="N3463">
            <v>2.3019461375669301E-6</v>
          </cell>
          <cell r="O3463">
            <v>3482</v>
          </cell>
          <cell r="Q3463">
            <v>2788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  <cell r="I3464">
            <v>27</v>
          </cell>
          <cell r="J3464">
            <v>7.7732003505430305E-6</v>
          </cell>
          <cell r="K3464">
            <v>3622</v>
          </cell>
          <cell r="L3464">
            <v>6.5146990120410905E-2</v>
          </cell>
          <cell r="M3464">
            <v>3610</v>
          </cell>
          <cell r="N3464">
            <v>5.0640060644080104E-7</v>
          </cell>
          <cell r="O3464">
            <v>3624</v>
          </cell>
          <cell r="P3464">
            <v>0.05</v>
          </cell>
          <cell r="Q3464">
            <v>1955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  <cell r="I3465">
            <v>11</v>
          </cell>
          <cell r="J3465">
            <v>1.32643917326773E-4</v>
          </cell>
          <cell r="K3465">
            <v>969</v>
          </cell>
          <cell r="L3465">
            <v>6.5146990120410905E-2</v>
          </cell>
          <cell r="M3465">
            <v>3621</v>
          </cell>
          <cell r="N3465">
            <v>8.6413519716198802E-6</v>
          </cell>
          <cell r="O3465">
            <v>3103</v>
          </cell>
          <cell r="Q3465">
            <v>3350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  <cell r="I3466">
            <v>9</v>
          </cell>
          <cell r="J3466">
            <v>1.0243710812574099E-4</v>
          </cell>
          <cell r="K3466">
            <v>1591</v>
          </cell>
          <cell r="L3466">
            <v>6.5576046054703602E-2</v>
          </cell>
          <cell r="M3466">
            <v>3345</v>
          </cell>
          <cell r="N3466">
            <v>6.7054944934944299E-6</v>
          </cell>
          <cell r="O3466">
            <v>3180</v>
          </cell>
          <cell r="Q3466">
            <v>2805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  <cell r="I3467">
            <v>256</v>
          </cell>
          <cell r="J3467">
            <v>1.65883816996082E-4</v>
          </cell>
          <cell r="K3467">
            <v>583</v>
          </cell>
          <cell r="L3467">
            <v>212.305430050632</v>
          </cell>
          <cell r="M3467">
            <v>1613</v>
          </cell>
          <cell r="N3467">
            <v>3.45819263148332E-2</v>
          </cell>
          <cell r="O3467">
            <v>1379</v>
          </cell>
          <cell r="P3467">
            <v>0.1</v>
          </cell>
          <cell r="Q3467">
            <v>1472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  <cell r="I3468">
            <v>219</v>
          </cell>
          <cell r="J3468">
            <v>1.2877465605674599E-4</v>
          </cell>
          <cell r="K3468">
            <v>1034</v>
          </cell>
          <cell r="L3468">
            <v>131.39825629733701</v>
          </cell>
          <cell r="M3468">
            <v>1843</v>
          </cell>
          <cell r="N3468">
            <v>1.4579053496793001E-2</v>
          </cell>
          <cell r="O3468">
            <v>1801</v>
          </cell>
          <cell r="P3468">
            <v>0.11</v>
          </cell>
          <cell r="Q3468">
            <v>1414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  <cell r="I3469">
            <v>235</v>
          </cell>
          <cell r="J3469">
            <v>1.8236333003671299E-4</v>
          </cell>
          <cell r="K3469">
            <v>494</v>
          </cell>
          <cell r="L3469">
            <v>38.193048109054601</v>
          </cell>
          <cell r="M3469">
            <v>2288</v>
          </cell>
          <cell r="N3469">
            <v>3.9689984394871399E-3</v>
          </cell>
          <cell r="O3469">
            <v>2258</v>
          </cell>
          <cell r="P3469">
            <v>0.14000000000000001</v>
          </cell>
          <cell r="Q3469">
            <v>1313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  <cell r="I3470">
            <v>68</v>
          </cell>
          <cell r="J3470">
            <v>2.6710264035714499E-4</v>
          </cell>
          <cell r="K3470">
            <v>178</v>
          </cell>
          <cell r="L3470">
            <v>5.6584150831275997</v>
          </cell>
          <cell r="M3470">
            <v>2724</v>
          </cell>
          <cell r="N3470">
            <v>1.1905630858764301E-3</v>
          </cell>
          <cell r="O3470">
            <v>2599</v>
          </cell>
          <cell r="P3470">
            <v>0.05</v>
          </cell>
          <cell r="Q3470">
            <v>2046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  <cell r="I3471">
            <v>116</v>
          </cell>
          <cell r="J3471">
            <v>2.6838270762176501E-4</v>
          </cell>
          <cell r="K3471">
            <v>176</v>
          </cell>
          <cell r="L3471">
            <v>10.721439176570801</v>
          </cell>
          <cell r="M3471">
            <v>2615</v>
          </cell>
          <cell r="N3471">
            <v>2.38928537541311E-3</v>
          </cell>
          <cell r="O3471">
            <v>2422</v>
          </cell>
          <cell r="P3471">
            <v>0.08</v>
          </cell>
          <cell r="Q3471">
            <v>1670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  <cell r="I3472">
            <v>155</v>
          </cell>
          <cell r="J3472">
            <v>1.8693509811152701E-4</v>
          </cell>
          <cell r="K3472">
            <v>462</v>
          </cell>
          <cell r="L3472">
            <v>18.465859555192502</v>
          </cell>
          <cell r="M3472">
            <v>2468</v>
          </cell>
          <cell r="N3472">
            <v>1.6154851350821901E-3</v>
          </cell>
          <cell r="O3472">
            <v>2536</v>
          </cell>
          <cell r="P3472">
            <v>0.06</v>
          </cell>
          <cell r="Q3472">
            <v>1908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  <cell r="I3473">
            <v>30</v>
          </cell>
          <cell r="J3473">
            <v>7.0467174373334201E-5</v>
          </cell>
          <cell r="K3473">
            <v>2457</v>
          </cell>
          <cell r="L3473">
            <v>113.350694057971</v>
          </cell>
          <cell r="M3473">
            <v>1901</v>
          </cell>
          <cell r="N3473">
            <v>6.9044934332570303E-3</v>
          </cell>
          <cell r="O3473">
            <v>2098</v>
          </cell>
          <cell r="P3473">
            <v>0.08</v>
          </cell>
          <cell r="Q3473">
            <v>1596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  <cell r="I3474">
            <v>151</v>
          </cell>
          <cell r="J3474">
            <v>1.3906865706002301E-4</v>
          </cell>
          <cell r="K3474">
            <v>885</v>
          </cell>
          <cell r="L3474">
            <v>11.5583620310098</v>
          </cell>
          <cell r="M3474">
            <v>2596</v>
          </cell>
          <cell r="N3474">
            <v>7.51890295195153E-4</v>
          </cell>
          <cell r="O3474">
            <v>2677</v>
          </cell>
          <cell r="P3474">
            <v>7.0000000000000007E-2</v>
          </cell>
          <cell r="Q3474">
            <v>1772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  <cell r="I3475">
            <v>86</v>
          </cell>
          <cell r="J3475">
            <v>9.8504225143399303E-5</v>
          </cell>
          <cell r="K3475">
            <v>1679</v>
          </cell>
          <cell r="L3475">
            <v>19.695567877934199</v>
          </cell>
          <cell r="M3475">
            <v>2453</v>
          </cell>
          <cell r="N3475">
            <v>1.26219919012064E-3</v>
          </cell>
          <cell r="O3475">
            <v>2589</v>
          </cell>
          <cell r="P3475">
            <v>60.88</v>
          </cell>
          <cell r="Q3475">
            <v>87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  <cell r="I3476">
            <v>221</v>
          </cell>
          <cell r="J3476">
            <v>7.9645049769844307E-5</v>
          </cell>
          <cell r="K3476">
            <v>2218</v>
          </cell>
          <cell r="L3476">
            <v>41.902230994974403</v>
          </cell>
          <cell r="M3476">
            <v>2268</v>
          </cell>
          <cell r="N3476">
            <v>3.5257596715817098E-3</v>
          </cell>
          <cell r="O3476">
            <v>2293</v>
          </cell>
          <cell r="P3476">
            <v>73.64</v>
          </cell>
          <cell r="Q3476">
            <v>59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  <cell r="I3477">
            <v>125</v>
          </cell>
          <cell r="J3477">
            <v>1.0056289215572099E-4</v>
          </cell>
          <cell r="K3477">
            <v>1635</v>
          </cell>
          <cell r="L3477">
            <v>28.0217590156096</v>
          </cell>
          <cell r="M3477">
            <v>2361</v>
          </cell>
          <cell r="N3477">
            <v>2.6639314856811099E-3</v>
          </cell>
          <cell r="O3477">
            <v>2389</v>
          </cell>
          <cell r="P3477">
            <v>88.72</v>
          </cell>
          <cell r="Q3477">
            <v>34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  <cell r="I3478">
            <v>138</v>
          </cell>
          <cell r="J3478">
            <v>8.0470111836051603E-5</v>
          </cell>
          <cell r="K3478">
            <v>2193</v>
          </cell>
          <cell r="L3478">
            <v>25.0427701823237</v>
          </cell>
          <cell r="M3478">
            <v>2390</v>
          </cell>
          <cell r="N3478">
            <v>2.0958896360851E-3</v>
          </cell>
          <cell r="O3478">
            <v>2468</v>
          </cell>
          <cell r="P3478">
            <v>94.56</v>
          </cell>
          <cell r="Q3478">
            <v>27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  <cell r="I3479">
            <v>20</v>
          </cell>
          <cell r="J3479">
            <v>2.16900550892912E-4</v>
          </cell>
          <cell r="K3479">
            <v>332</v>
          </cell>
          <cell r="L3479">
            <v>123.69345829241099</v>
          </cell>
          <cell r="M3479">
            <v>1859</v>
          </cell>
          <cell r="N3479">
            <v>1.5735919198605699E-2</v>
          </cell>
          <cell r="O3479">
            <v>1765</v>
          </cell>
          <cell r="P3479">
            <v>0.28000000000000003</v>
          </cell>
          <cell r="Q3479">
            <v>1044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  <cell r="I3480">
            <v>16</v>
          </cell>
          <cell r="J3480">
            <v>7.7815686154281098E-5</v>
          </cell>
          <cell r="K3480">
            <v>2267</v>
          </cell>
          <cell r="L3480">
            <v>7.4947391804507904</v>
          </cell>
          <cell r="M3480">
            <v>2677</v>
          </cell>
          <cell r="N3480">
            <v>3.24484161164723E-4</v>
          </cell>
          <cell r="O3480">
            <v>2786</v>
          </cell>
          <cell r="P3480">
            <v>58.12</v>
          </cell>
          <cell r="Q3480">
            <v>93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  <cell r="I3481">
            <v>41</v>
          </cell>
          <cell r="J3481">
            <v>7.2244458662192599E-5</v>
          </cell>
          <cell r="K3481">
            <v>2411</v>
          </cell>
          <cell r="L3481">
            <v>7.0236752015120203</v>
          </cell>
          <cell r="M3481">
            <v>2687</v>
          </cell>
          <cell r="N3481">
            <v>4.2266098403527801E-4</v>
          </cell>
          <cell r="O3481">
            <v>2757</v>
          </cell>
          <cell r="P3481">
            <v>49.71</v>
          </cell>
          <cell r="Q3481">
            <v>121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  <cell r="I3482">
            <v>27</v>
          </cell>
          <cell r="J3482">
            <v>8.1776277915600402E-5</v>
          </cell>
          <cell r="K3482">
            <v>2161</v>
          </cell>
          <cell r="L3482">
            <v>67.856618229178594</v>
          </cell>
          <cell r="M3482">
            <v>2102</v>
          </cell>
          <cell r="N3482">
            <v>1.01036555196415E-2</v>
          </cell>
          <cell r="O3482">
            <v>1956</v>
          </cell>
          <cell r="P3482">
            <v>44.71</v>
          </cell>
          <cell r="Q3482">
            <v>155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  <cell r="I3483">
            <v>93</v>
          </cell>
          <cell r="J3483">
            <v>5.9701837877798003E-5</v>
          </cell>
          <cell r="K3483">
            <v>2784</v>
          </cell>
          <cell r="L3483">
            <v>62.943982378964499</v>
          </cell>
          <cell r="M3483">
            <v>2136</v>
          </cell>
          <cell r="N3483">
            <v>3.90442033478468E-3</v>
          </cell>
          <cell r="O3483">
            <v>2260</v>
          </cell>
          <cell r="P3483">
            <v>72.86</v>
          </cell>
          <cell r="Q3483">
            <v>65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  <cell r="I3484">
            <v>146</v>
          </cell>
          <cell r="J3484">
            <v>8.2867754877548103E-5</v>
          </cell>
          <cell r="K3484">
            <v>2134</v>
          </cell>
          <cell r="L3484">
            <v>109.163357577261</v>
          </cell>
          <cell r="M3484">
            <v>1912</v>
          </cell>
          <cell r="N3484">
            <v>8.6648123527886794E-3</v>
          </cell>
          <cell r="O3484">
            <v>2021</v>
          </cell>
          <cell r="P3484">
            <v>55.45</v>
          </cell>
          <cell r="Q3484">
            <v>103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  <cell r="I3485">
            <v>105</v>
          </cell>
          <cell r="J3485">
            <v>1.08380479390949E-4</v>
          </cell>
          <cell r="K3485">
            <v>1442</v>
          </cell>
          <cell r="L3485">
            <v>197.49173718034299</v>
          </cell>
          <cell r="M3485">
            <v>1648</v>
          </cell>
          <cell r="N3485">
            <v>1.83104283714682E-2</v>
          </cell>
          <cell r="O3485">
            <v>1696</v>
          </cell>
          <cell r="P3485">
            <v>0.76</v>
          </cell>
          <cell r="Q3485">
            <v>784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  <cell r="I3486">
            <v>87</v>
          </cell>
          <cell r="J3486">
            <v>5.9225530125770697E-5</v>
          </cell>
          <cell r="K3486">
            <v>2799</v>
          </cell>
          <cell r="L3486">
            <v>79.260459886542606</v>
          </cell>
          <cell r="M3486">
            <v>2052</v>
          </cell>
          <cell r="N3486">
            <v>4.1901231155043999E-3</v>
          </cell>
          <cell r="O3486">
            <v>2247</v>
          </cell>
          <cell r="P3486">
            <v>0.52</v>
          </cell>
          <cell r="Q3486">
            <v>886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  <cell r="I3487">
            <v>30</v>
          </cell>
          <cell r="J3487">
            <v>6.0964486086353E-5</v>
          </cell>
          <cell r="K3487">
            <v>2749</v>
          </cell>
          <cell r="L3487">
            <v>63.421534566084503</v>
          </cell>
          <cell r="M3487">
            <v>2132</v>
          </cell>
          <cell r="N3487">
            <v>4.37862774303408E-3</v>
          </cell>
          <cell r="O3487">
            <v>2234</v>
          </cell>
          <cell r="P3487">
            <v>52.41</v>
          </cell>
          <cell r="Q3487">
            <v>112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  <cell r="I3488">
            <v>113</v>
          </cell>
          <cell r="J3488">
            <v>8.8541664567413298E-5</v>
          </cell>
          <cell r="K3488">
            <v>1971</v>
          </cell>
          <cell r="L3488">
            <v>264.20592015116802</v>
          </cell>
          <cell r="M3488">
            <v>1510</v>
          </cell>
          <cell r="N3488">
            <v>2.1823448469798699E-2</v>
          </cell>
          <cell r="O3488">
            <v>1633</v>
          </cell>
          <cell r="P3488">
            <v>42.3</v>
          </cell>
          <cell r="Q3488">
            <v>170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  <cell r="I3489">
            <v>173</v>
          </cell>
          <cell r="J3489">
            <v>8.12581369287948E-5</v>
          </cell>
          <cell r="K3489">
            <v>2175</v>
          </cell>
          <cell r="L3489">
            <v>346.196829313298</v>
          </cell>
          <cell r="M3489">
            <v>1376</v>
          </cell>
          <cell r="N3489">
            <v>2.61453851298954E-2</v>
          </cell>
          <cell r="O3489">
            <v>1530</v>
          </cell>
          <cell r="P3489">
            <v>34.1</v>
          </cell>
          <cell r="Q3489">
            <v>217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  <cell r="I3490">
            <v>673</v>
          </cell>
          <cell r="J3490">
            <v>7.0255391960246402E-5</v>
          </cell>
          <cell r="K3490">
            <v>2460</v>
          </cell>
          <cell r="L3490">
            <v>791.32668448546201</v>
          </cell>
          <cell r="M3490">
            <v>951</v>
          </cell>
          <cell r="N3490">
            <v>4.7318542156504398E-2</v>
          </cell>
          <cell r="O3490">
            <v>1206</v>
          </cell>
          <cell r="P3490">
            <v>1.08</v>
          </cell>
          <cell r="Q3490">
            <v>718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  <cell r="I3491">
            <v>305</v>
          </cell>
          <cell r="J3491">
            <v>1.13744709746075E-4</v>
          </cell>
          <cell r="K3491">
            <v>1325</v>
          </cell>
          <cell r="L3491">
            <v>232.208293193309</v>
          </cell>
          <cell r="M3491">
            <v>1584</v>
          </cell>
          <cell r="N3491">
            <v>2.03774429191576E-2</v>
          </cell>
          <cell r="O3491">
            <v>1664</v>
          </cell>
          <cell r="P3491">
            <v>47.18</v>
          </cell>
          <cell r="Q3491">
            <v>136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  <cell r="I3492">
            <v>37</v>
          </cell>
          <cell r="J3492">
            <v>6.56627629281059E-5</v>
          </cell>
          <cell r="K3492">
            <v>2599</v>
          </cell>
          <cell r="L3492">
            <v>6.6431909799575806E-2</v>
          </cell>
          <cell r="M3492">
            <v>2965</v>
          </cell>
          <cell r="N3492">
            <v>4.3621027440308599E-6</v>
          </cell>
          <cell r="O3492">
            <v>3308</v>
          </cell>
          <cell r="P3492">
            <v>10.09</v>
          </cell>
          <cell r="Q3492">
            <v>402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  <cell r="I3493">
            <v>105</v>
          </cell>
          <cell r="J3493">
            <v>8.1485167313422499E-5</v>
          </cell>
          <cell r="K3493">
            <v>2168</v>
          </cell>
          <cell r="L3493">
            <v>844.15431794195194</v>
          </cell>
          <cell r="M3493">
            <v>916</v>
          </cell>
          <cell r="N3493">
            <v>5.1819039075729198E-2</v>
          </cell>
          <cell r="O3493">
            <v>1160</v>
          </cell>
          <cell r="P3493">
            <v>14.82</v>
          </cell>
          <cell r="Q3493">
            <v>354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  <cell r="I3494">
            <v>68</v>
          </cell>
          <cell r="J3494">
            <v>1.18173006889427E-4</v>
          </cell>
          <cell r="K3494">
            <v>1226</v>
          </cell>
          <cell r="L3494">
            <v>128.41944611410099</v>
          </cell>
          <cell r="M3494">
            <v>1848</v>
          </cell>
          <cell r="N3494">
            <v>1.4094299740216899E-2</v>
          </cell>
          <cell r="O3494">
            <v>1815</v>
          </cell>
          <cell r="Q3494">
            <v>2893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  <cell r="I3495">
            <v>453</v>
          </cell>
          <cell r="J3495">
            <v>9.1188845122267803E-5</v>
          </cell>
          <cell r="K3495">
            <v>1872</v>
          </cell>
          <cell r="L3495">
            <v>118.496193015022</v>
          </cell>
          <cell r="M3495">
            <v>1875</v>
          </cell>
          <cell r="N3495">
            <v>1.1347952477571701E-2</v>
          </cell>
          <cell r="O3495">
            <v>1909</v>
          </cell>
          <cell r="P3495">
            <v>26.17</v>
          </cell>
          <cell r="Q3495">
            <v>268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  <cell r="I3496">
            <v>195</v>
          </cell>
          <cell r="J3496">
            <v>2.0845170996229399E-4</v>
          </cell>
          <cell r="K3496">
            <v>368</v>
          </cell>
          <cell r="L3496">
            <v>153.87683889965101</v>
          </cell>
          <cell r="M3496">
            <v>1765</v>
          </cell>
          <cell r="N3496">
            <v>2.1730249813480599E-2</v>
          </cell>
          <cell r="O3496">
            <v>1634</v>
          </cell>
          <cell r="P3496">
            <v>37.1</v>
          </cell>
          <cell r="Q3496">
            <v>202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  <cell r="I3497">
            <v>22</v>
          </cell>
          <cell r="J3497">
            <v>6.6103027248490506E-5</v>
          </cell>
          <cell r="K3497">
            <v>2585</v>
          </cell>
          <cell r="L3497">
            <v>57.312413364648798</v>
          </cell>
          <cell r="M3497">
            <v>2169</v>
          </cell>
          <cell r="N3497">
            <v>3.6798165603176402E-3</v>
          </cell>
          <cell r="O3497">
            <v>2279</v>
          </cell>
          <cell r="P3497">
            <v>42.03</v>
          </cell>
          <cell r="Q3497">
            <v>171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  <cell r="I3498">
            <v>39</v>
          </cell>
          <cell r="J3498">
            <v>3.4220415888258301E-5</v>
          </cell>
          <cell r="K3498">
            <v>3366</v>
          </cell>
          <cell r="L3498">
            <v>404.19108856278399</v>
          </cell>
          <cell r="M3498">
            <v>1293</v>
          </cell>
          <cell r="N3498">
            <v>8.2937382811419606E-3</v>
          </cell>
          <cell r="O3498">
            <v>2040</v>
          </cell>
          <cell r="Q3498">
            <v>3130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  <cell r="I3499">
            <v>228</v>
          </cell>
          <cell r="J3499">
            <v>9.8357678197907305E-5</v>
          </cell>
          <cell r="K3499">
            <v>1682</v>
          </cell>
          <cell r="L3499">
            <v>1137.7994208759601</v>
          </cell>
          <cell r="M3499">
            <v>759</v>
          </cell>
          <cell r="N3499">
            <v>9.9611366044550703E-2</v>
          </cell>
          <cell r="O3499">
            <v>769</v>
          </cell>
          <cell r="Q3499">
            <v>2654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  <cell r="I3500">
            <v>160</v>
          </cell>
          <cell r="J3500">
            <v>1.2551502276195701E-4</v>
          </cell>
          <cell r="K3500">
            <v>1089</v>
          </cell>
          <cell r="L3500">
            <v>1126.4421052550499</v>
          </cell>
          <cell r="M3500">
            <v>765</v>
          </cell>
          <cell r="N3500">
            <v>0.114485977924954</v>
          </cell>
          <cell r="O3500">
            <v>678</v>
          </cell>
          <cell r="P3500">
            <v>0.12</v>
          </cell>
          <cell r="Q3500">
            <v>1390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  <cell r="I3501">
            <v>251</v>
          </cell>
          <cell r="J3501">
            <v>9.7528270198819799E-5</v>
          </cell>
          <cell r="K3501">
            <v>1700</v>
          </cell>
          <cell r="L3501">
            <v>806.34085886590901</v>
          </cell>
          <cell r="M3501">
            <v>933</v>
          </cell>
          <cell r="N3501">
            <v>9.0420283160581705E-2</v>
          </cell>
          <cell r="O3501">
            <v>820</v>
          </cell>
          <cell r="P3501">
            <v>22.35</v>
          </cell>
          <cell r="Q3501">
            <v>294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  <cell r="I3502">
            <v>221</v>
          </cell>
          <cell r="J3502">
            <v>1.02719008457516E-4</v>
          </cell>
          <cell r="K3502">
            <v>1577</v>
          </cell>
          <cell r="L3502">
            <v>1038.3076676047201</v>
          </cell>
          <cell r="M3502">
            <v>800</v>
          </cell>
          <cell r="N3502">
            <v>0.11334182812403699</v>
          </cell>
          <cell r="O3502">
            <v>685</v>
          </cell>
          <cell r="P3502">
            <v>0.06</v>
          </cell>
          <cell r="Q3502">
            <v>1915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  <cell r="I3503">
            <v>69</v>
          </cell>
          <cell r="J3503">
            <v>2.1207688379049099E-4</v>
          </cell>
          <cell r="K3503">
            <v>351</v>
          </cell>
          <cell r="L3503">
            <v>141.73215259243301</v>
          </cell>
          <cell r="M3503">
            <v>1806</v>
          </cell>
          <cell r="N3503">
            <v>2.92481334164537E-2</v>
          </cell>
          <cell r="O3503">
            <v>1481</v>
          </cell>
          <cell r="P3503">
            <v>0.04</v>
          </cell>
          <cell r="Q3503">
            <v>2126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  <cell r="I3504">
            <v>31</v>
          </cell>
          <cell r="J3504">
            <v>9.3125925245815199E-5</v>
          </cell>
          <cell r="K3504">
            <v>1817</v>
          </cell>
          <cell r="L3504">
            <v>5114.2445527805403</v>
          </cell>
          <cell r="M3504">
            <v>68</v>
          </cell>
          <cell r="N3504">
            <v>0.41882815342111002</v>
          </cell>
          <cell r="O3504">
            <v>52</v>
          </cell>
          <cell r="P3504">
            <v>0.03</v>
          </cell>
          <cell r="Q3504">
            <v>2353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  <cell r="I3505">
            <v>51</v>
          </cell>
          <cell r="J3505">
            <v>7.9986595379773006E-5</v>
          </cell>
          <cell r="K3505">
            <v>2206</v>
          </cell>
          <cell r="L3505">
            <v>832.24054965004495</v>
          </cell>
          <cell r="M3505">
            <v>921</v>
          </cell>
          <cell r="N3505">
            <v>5.4922181022994898E-2</v>
          </cell>
          <cell r="O3505">
            <v>1125</v>
          </cell>
          <cell r="P3505">
            <v>7.0000000000000007E-2</v>
          </cell>
          <cell r="Q3505">
            <v>1744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  <cell r="I3506">
            <v>8</v>
          </cell>
          <cell r="J3506">
            <v>5.1940808459351298E-5</v>
          </cell>
          <cell r="K3506">
            <v>2994</v>
          </cell>
          <cell r="L3506">
            <v>4044.78067927248</v>
          </cell>
          <cell r="M3506">
            <v>147</v>
          </cell>
          <cell r="N3506">
            <v>0.13183637918239199</v>
          </cell>
          <cell r="O3506">
            <v>598</v>
          </cell>
          <cell r="Q3506">
            <v>3417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  <cell r="I3507">
            <v>54</v>
          </cell>
          <cell r="J3507">
            <v>7.2026934537495395E-5</v>
          </cell>
          <cell r="K3507">
            <v>2417</v>
          </cell>
          <cell r="L3507">
            <v>306.466168067929</v>
          </cell>
          <cell r="M3507">
            <v>1437</v>
          </cell>
          <cell r="N3507">
            <v>2.2385538345413399E-2</v>
          </cell>
          <cell r="O3507">
            <v>1622</v>
          </cell>
          <cell r="P3507">
            <v>7.0000000000000007E-2</v>
          </cell>
          <cell r="Q3507">
            <v>1740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  <cell r="I3508">
            <v>25</v>
          </cell>
          <cell r="J3508">
            <v>7.9750486293050899E-5</v>
          </cell>
          <cell r="K3508">
            <v>2213</v>
          </cell>
          <cell r="L3508">
            <v>2478.9758312598601</v>
          </cell>
          <cell r="M3508">
            <v>348</v>
          </cell>
          <cell r="N3508">
            <v>0.16401737980679501</v>
          </cell>
          <cell r="O3508">
            <v>454</v>
          </cell>
          <cell r="P3508">
            <v>0.04</v>
          </cell>
          <cell r="Q3508">
            <v>2181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  <cell r="I3509">
            <v>2</v>
          </cell>
          <cell r="J3509">
            <v>9.0416015154914903E-5</v>
          </cell>
          <cell r="K3509">
            <v>1899</v>
          </cell>
          <cell r="L3509">
            <v>309.10423752135199</v>
          </cell>
          <cell r="M3509">
            <v>1433</v>
          </cell>
          <cell r="N3509">
            <v>3.0413472340121601E-2</v>
          </cell>
          <cell r="O3509">
            <v>1456</v>
          </cell>
          <cell r="P3509">
            <v>0.72</v>
          </cell>
          <cell r="Q3509">
            <v>797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  <cell r="I3510">
            <v>21</v>
          </cell>
          <cell r="J3510">
            <v>3.5345082887076903E-5</v>
          </cell>
          <cell r="K3510">
            <v>3343</v>
          </cell>
          <cell r="L3510">
            <v>6.5149989184153406E-2</v>
          </cell>
          <cell r="M3510">
            <v>3579</v>
          </cell>
          <cell r="N3510">
            <v>2.3027317678060701E-6</v>
          </cell>
          <cell r="O3510">
            <v>3481</v>
          </cell>
          <cell r="Q3510">
            <v>3133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  <cell r="I3511">
            <v>114</v>
          </cell>
          <cell r="J3511">
            <v>1.12442375829982E-4</v>
          </cell>
          <cell r="K3511">
            <v>1357</v>
          </cell>
          <cell r="L3511">
            <v>1000.9630981938</v>
          </cell>
          <cell r="M3511">
            <v>834</v>
          </cell>
          <cell r="N3511">
            <v>0.15411831845783699</v>
          </cell>
          <cell r="O3511">
            <v>495</v>
          </cell>
          <cell r="P3511">
            <v>0.03</v>
          </cell>
          <cell r="Q3511">
            <v>2253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  <cell r="I3512">
            <v>143</v>
          </cell>
          <cell r="J3512">
            <v>8.5235706787248702E-5</v>
          </cell>
          <cell r="K3512">
            <v>2049</v>
          </cell>
          <cell r="L3512">
            <v>1216.4356202762599</v>
          </cell>
          <cell r="M3512">
            <v>720</v>
          </cell>
          <cell r="N3512">
            <v>9.6772520186027694E-2</v>
          </cell>
          <cell r="O3512">
            <v>782</v>
          </cell>
          <cell r="P3512">
            <v>0.21</v>
          </cell>
          <cell r="Q3512">
            <v>1155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  <cell r="I3513">
            <v>89</v>
          </cell>
          <cell r="J3513">
            <v>1.11384554625617E-4</v>
          </cell>
          <cell r="K3513">
            <v>1386</v>
          </cell>
          <cell r="L3513">
            <v>409.66773865045297</v>
          </cell>
          <cell r="M3513">
            <v>1285</v>
          </cell>
          <cell r="N3513">
            <v>3.8424926603380802E-2</v>
          </cell>
          <cell r="O3513">
            <v>1326</v>
          </cell>
          <cell r="P3513">
            <v>0.12</v>
          </cell>
          <cell r="Q3513">
            <v>1404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  <cell r="I3514">
            <v>41</v>
          </cell>
          <cell r="J3514">
            <v>1.34422798964806E-4</v>
          </cell>
          <cell r="K3514">
            <v>938</v>
          </cell>
          <cell r="L3514">
            <v>1727.13761355723</v>
          </cell>
          <cell r="M3514">
            <v>519</v>
          </cell>
          <cell r="N3514">
            <v>0.24973714941782299</v>
          </cell>
          <cell r="O3514">
            <v>216</v>
          </cell>
          <cell r="P3514">
            <v>0.02</v>
          </cell>
          <cell r="Q3514">
            <v>2505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  <cell r="I3515">
            <v>77</v>
          </cell>
          <cell r="J3515">
            <v>1.5655391442123801E-4</v>
          </cell>
          <cell r="K3515">
            <v>678</v>
          </cell>
          <cell r="L3515">
            <v>345.76537134766699</v>
          </cell>
          <cell r="M3515">
            <v>1377</v>
          </cell>
          <cell r="N3515">
            <v>5.1704541941523303E-2</v>
          </cell>
          <cell r="O3515">
            <v>1161</v>
          </cell>
          <cell r="P3515">
            <v>4.5599999999999996</v>
          </cell>
          <cell r="Q3515">
            <v>516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  <cell r="I3516">
            <v>48</v>
          </cell>
          <cell r="J3516">
            <v>6.4089709042036702E-5</v>
          </cell>
          <cell r="K3516">
            <v>2642</v>
          </cell>
          <cell r="L3516">
            <v>1480.7363141311801</v>
          </cell>
          <cell r="M3516">
            <v>603</v>
          </cell>
          <cell r="N3516">
            <v>7.4936976500062105E-2</v>
          </cell>
          <cell r="O3516">
            <v>937</v>
          </cell>
          <cell r="P3516">
            <v>2.14</v>
          </cell>
          <cell r="Q3516">
            <v>620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  <cell r="I3517">
            <v>87</v>
          </cell>
          <cell r="J3517">
            <v>1.15838419151259E-4</v>
          </cell>
          <cell r="K3517">
            <v>1275</v>
          </cell>
          <cell r="L3517">
            <v>2155.4593483866802</v>
          </cell>
          <cell r="M3517">
            <v>411</v>
          </cell>
          <cell r="N3517">
            <v>0.25792519778539302</v>
          </cell>
          <cell r="O3517">
            <v>203</v>
          </cell>
          <cell r="P3517">
            <v>0.04</v>
          </cell>
          <cell r="Q3517">
            <v>2141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  <cell r="I3518">
            <v>89</v>
          </cell>
          <cell r="J3518">
            <v>1.0691205526210201E-4</v>
          </cell>
          <cell r="K3518">
            <v>1478</v>
          </cell>
          <cell r="L3518">
            <v>923.37708229052805</v>
          </cell>
          <cell r="M3518">
            <v>872</v>
          </cell>
          <cell r="N3518">
            <v>9.2901929629687505E-2</v>
          </cell>
          <cell r="O3518">
            <v>808</v>
          </cell>
          <cell r="P3518">
            <v>15.71</v>
          </cell>
          <cell r="Q3518">
            <v>347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  <cell r="I3519">
            <v>296</v>
          </cell>
          <cell r="J3519">
            <v>1.0547744236769299E-4</v>
          </cell>
          <cell r="K3519">
            <v>1507</v>
          </cell>
          <cell r="L3519">
            <v>312.07043798661101</v>
          </cell>
          <cell r="M3519">
            <v>1428</v>
          </cell>
          <cell r="N3519">
            <v>2.92033482286451E-2</v>
          </cell>
          <cell r="O3519">
            <v>1482</v>
          </cell>
          <cell r="P3519">
            <v>44.17</v>
          </cell>
          <cell r="Q3519">
            <v>160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  <cell r="I3520">
            <v>69</v>
          </cell>
          <cell r="J3520">
            <v>1.0599006191773301E-4</v>
          </cell>
          <cell r="K3520">
            <v>1494</v>
          </cell>
          <cell r="L3520">
            <v>1019.80798482327</v>
          </cell>
          <cell r="M3520">
            <v>815</v>
          </cell>
          <cell r="N3520">
            <v>8.2926778434344595E-2</v>
          </cell>
          <cell r="O3520">
            <v>876</v>
          </cell>
          <cell r="P3520">
            <v>0.99</v>
          </cell>
          <cell r="Q3520">
            <v>733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  <cell r="I3521">
            <v>41</v>
          </cell>
          <cell r="J3521">
            <v>1.3222910865806601E-4</v>
          </cell>
          <cell r="K3521">
            <v>977</v>
          </cell>
          <cell r="L3521">
            <v>2706.9260001866601</v>
          </cell>
          <cell r="M3521">
            <v>309</v>
          </cell>
          <cell r="N3521">
            <v>0.334559924625417</v>
          </cell>
          <cell r="O3521">
            <v>103</v>
          </cell>
          <cell r="P3521">
            <v>0.45</v>
          </cell>
          <cell r="Q3521">
            <v>917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  <cell r="I3522">
            <v>34</v>
          </cell>
          <cell r="J3522">
            <v>1.29387956081593E-4</v>
          </cell>
          <cell r="K3522">
            <v>1020</v>
          </cell>
          <cell r="L3522">
            <v>514.96081757376601</v>
          </cell>
          <cell r="M3522">
            <v>1186</v>
          </cell>
          <cell r="N3522">
            <v>0.105045614460549</v>
          </cell>
          <cell r="O3522">
            <v>733</v>
          </cell>
          <cell r="P3522">
            <v>0.33</v>
          </cell>
          <cell r="Q3522">
            <v>984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  <cell r="I3523">
            <v>283</v>
          </cell>
          <cell r="J3523">
            <v>1.04811053071378E-4</v>
          </cell>
          <cell r="K3523">
            <v>1533</v>
          </cell>
          <cell r="L3523">
            <v>381.65760175104901</v>
          </cell>
          <cell r="M3523">
            <v>1318</v>
          </cell>
          <cell r="N3523">
            <v>4.2383111506992303E-2</v>
          </cell>
          <cell r="O3523">
            <v>1264</v>
          </cell>
          <cell r="P3523">
            <v>33.68</v>
          </cell>
          <cell r="Q3523">
            <v>221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  <cell r="I3524">
            <v>44</v>
          </cell>
          <cell r="J3524">
            <v>1.4557353303891999E-4</v>
          </cell>
          <cell r="K3524">
            <v>797</v>
          </cell>
          <cell r="L3524">
            <v>1870.2514660595</v>
          </cell>
          <cell r="M3524">
            <v>482</v>
          </cell>
          <cell r="N3524">
            <v>0.32751094837241401</v>
          </cell>
          <cell r="O3524">
            <v>106</v>
          </cell>
          <cell r="P3524">
            <v>0.03</v>
          </cell>
          <cell r="Q3524">
            <v>2238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  <cell r="I3525">
            <v>66</v>
          </cell>
          <cell r="J3525">
            <v>1.3544642200885701E-4</v>
          </cell>
          <cell r="K3525">
            <v>924</v>
          </cell>
          <cell r="L3525">
            <v>756.61992451097296</v>
          </cell>
          <cell r="M3525">
            <v>968</v>
          </cell>
          <cell r="N3525">
            <v>0.12640109538444</v>
          </cell>
          <cell r="O3525">
            <v>617</v>
          </cell>
          <cell r="Q3525">
            <v>2932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  <cell r="I3526">
            <v>259</v>
          </cell>
          <cell r="J3526">
            <v>1.0264518356495E-4</v>
          </cell>
          <cell r="K3526">
            <v>1580</v>
          </cell>
          <cell r="L3526">
            <v>90.316237199651596</v>
          </cell>
          <cell r="M3526">
            <v>1998</v>
          </cell>
          <cell r="N3526">
            <v>9.4239177086599298E-3</v>
          </cell>
          <cell r="O3526">
            <v>1988</v>
          </cell>
          <cell r="P3526">
            <v>82.16</v>
          </cell>
          <cell r="Q3526">
            <v>46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  <cell r="I3527">
            <v>80</v>
          </cell>
          <cell r="J3527">
            <v>1.14603756469477E-4</v>
          </cell>
          <cell r="K3527">
            <v>1305</v>
          </cell>
          <cell r="L3527">
            <v>915.739750887951</v>
          </cell>
          <cell r="M3527">
            <v>878</v>
          </cell>
          <cell r="N3527">
            <v>0.140071967454416</v>
          </cell>
          <cell r="O3527">
            <v>571</v>
          </cell>
          <cell r="P3527">
            <v>0.03</v>
          </cell>
          <cell r="Q3527">
            <v>2344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  <cell r="I3528">
            <v>205</v>
          </cell>
          <cell r="J3528">
            <v>1.05439939286997E-4</v>
          </cell>
          <cell r="K3528">
            <v>1509</v>
          </cell>
          <cell r="L3528">
            <v>471.811479394846</v>
          </cell>
          <cell r="M3528">
            <v>1221</v>
          </cell>
          <cell r="N3528">
            <v>3.97484005483539E-2</v>
          </cell>
          <cell r="O3528">
            <v>1307</v>
          </cell>
          <cell r="P3528">
            <v>47.4</v>
          </cell>
          <cell r="Q3528">
            <v>133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  <cell r="I3529">
            <v>279</v>
          </cell>
          <cell r="J3529">
            <v>9.37987427767353E-5</v>
          </cell>
          <cell r="K3529">
            <v>1799</v>
          </cell>
          <cell r="L3529">
            <v>1233.6572757092499</v>
          </cell>
          <cell r="M3529">
            <v>711</v>
          </cell>
          <cell r="N3529">
            <v>9.7598860394133097E-2</v>
          </cell>
          <cell r="O3529">
            <v>778</v>
          </cell>
          <cell r="P3529">
            <v>35.78</v>
          </cell>
          <cell r="Q3529">
            <v>211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  <cell r="I3530">
            <v>90</v>
          </cell>
          <cell r="J3530">
            <v>1.3491416693796001E-4</v>
          </cell>
          <cell r="K3530">
            <v>927</v>
          </cell>
          <cell r="L3530">
            <v>773.60551206597904</v>
          </cell>
          <cell r="M3530">
            <v>956</v>
          </cell>
          <cell r="N3530">
            <v>0.11608596132533899</v>
          </cell>
          <cell r="O3530">
            <v>667</v>
          </cell>
          <cell r="P3530">
            <v>0.03</v>
          </cell>
          <cell r="Q3530">
            <v>2310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  <cell r="I3531">
            <v>74</v>
          </cell>
          <cell r="J3531">
            <v>1.9405545504948699E-4</v>
          </cell>
          <cell r="K3531">
            <v>424</v>
          </cell>
          <cell r="L3531">
            <v>17.409633168890998</v>
          </cell>
          <cell r="M3531">
            <v>2493</v>
          </cell>
          <cell r="N3531">
            <v>2.6559243750207198E-3</v>
          </cell>
          <cell r="O3531">
            <v>2390</v>
          </cell>
          <cell r="P3531">
            <v>0.15</v>
          </cell>
          <cell r="Q3531">
            <v>1302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  <cell r="I3532">
            <v>18</v>
          </cell>
          <cell r="J3532">
            <v>1.06884005314592E-4</v>
          </cell>
          <cell r="K3532">
            <v>1481</v>
          </cell>
          <cell r="L3532">
            <v>71.3502432638832</v>
          </cell>
          <cell r="M3532">
            <v>2089</v>
          </cell>
          <cell r="N3532">
            <v>6.9827999462539602E-3</v>
          </cell>
          <cell r="O3532">
            <v>2094</v>
          </cell>
          <cell r="P3532">
            <v>11.06</v>
          </cell>
          <cell r="Q3532">
            <v>389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  <cell r="I3533">
            <v>121</v>
          </cell>
          <cell r="J3533">
            <v>2.3864955657715401E-4</v>
          </cell>
          <cell r="K3533">
            <v>252</v>
          </cell>
          <cell r="L3533">
            <v>61.143411728501903</v>
          </cell>
          <cell r="M3533">
            <v>2146</v>
          </cell>
          <cell r="N3533">
            <v>1.45523690926631E-2</v>
          </cell>
          <cell r="O3533">
            <v>1802</v>
          </cell>
          <cell r="P3533">
            <v>0.44</v>
          </cell>
          <cell r="Q3533">
            <v>925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  <cell r="I3534">
            <v>161</v>
          </cell>
          <cell r="J3534">
            <v>2.9646306720678599E-4</v>
          </cell>
          <cell r="K3534">
            <v>133</v>
          </cell>
          <cell r="L3534">
            <v>37.255588268991197</v>
          </cell>
          <cell r="M3534">
            <v>2295</v>
          </cell>
          <cell r="N3534">
            <v>9.7721364024836808E-3</v>
          </cell>
          <cell r="O3534">
            <v>1968</v>
          </cell>
          <cell r="P3534">
            <v>18.45</v>
          </cell>
          <cell r="Q3534">
            <v>322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  <cell r="I3535">
            <v>48</v>
          </cell>
          <cell r="J3535">
            <v>2.4844544326618198E-4</v>
          </cell>
          <cell r="K3535">
            <v>221</v>
          </cell>
          <cell r="L3535">
            <v>9.79921108940278</v>
          </cell>
          <cell r="M3535">
            <v>2628</v>
          </cell>
          <cell r="N3535">
            <v>2.6935343129796201E-3</v>
          </cell>
          <cell r="O3535">
            <v>2384</v>
          </cell>
          <cell r="P3535">
            <v>0.04</v>
          </cell>
          <cell r="Q3535">
            <v>2095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  <cell r="I3536">
            <v>6</v>
          </cell>
          <cell r="J3536">
            <v>6.3458400351616197E-4</v>
          </cell>
          <cell r="K3536">
            <v>14</v>
          </cell>
          <cell r="L3536">
            <v>4.0266433732393896</v>
          </cell>
          <cell r="M3536">
            <v>2776</v>
          </cell>
          <cell r="N3536">
            <v>3.1037410684520701E-3</v>
          </cell>
          <cell r="O3536">
            <v>2339</v>
          </cell>
          <cell r="P3536">
            <v>7.35</v>
          </cell>
          <cell r="Q3536">
            <v>448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  <cell r="I3537">
            <v>9</v>
          </cell>
          <cell r="J3537">
            <v>2.4970990165861098E-4</v>
          </cell>
          <cell r="K3537">
            <v>217</v>
          </cell>
          <cell r="L3537">
            <v>652.18128277867095</v>
          </cell>
          <cell r="M3537">
            <v>1060</v>
          </cell>
          <cell r="N3537">
            <v>0.14938031755617601</v>
          </cell>
          <cell r="O3537">
            <v>518</v>
          </cell>
          <cell r="P3537">
            <v>10.97</v>
          </cell>
          <cell r="Q3537">
            <v>392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  <cell r="I3538">
            <v>71</v>
          </cell>
          <cell r="J3538">
            <v>2.9553554496731101E-4</v>
          </cell>
          <cell r="K3538">
            <v>134</v>
          </cell>
          <cell r="L3538">
            <v>73.697019747223095</v>
          </cell>
          <cell r="M3538">
            <v>2075</v>
          </cell>
          <cell r="N3538">
            <v>1.7605538832821201E-2</v>
          </cell>
          <cell r="O3538">
            <v>1721</v>
          </cell>
          <cell r="P3538">
            <v>13.84</v>
          </cell>
          <cell r="Q3538">
            <v>360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  <cell r="I3539">
            <v>1</v>
          </cell>
          <cell r="J3539">
            <v>4.8290702397935E-4</v>
          </cell>
          <cell r="K3539">
            <v>37</v>
          </cell>
          <cell r="L3539">
            <v>6.6431758675379496E-2</v>
          </cell>
          <cell r="M3539">
            <v>2996</v>
          </cell>
          <cell r="N3539">
            <v>3.2080362879641901E-5</v>
          </cell>
          <cell r="O3539">
            <v>2925</v>
          </cell>
          <cell r="Q3539">
            <v>3615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  <cell r="I3540">
            <v>249</v>
          </cell>
          <cell r="J3540">
            <v>1.4373004049382201E-4</v>
          </cell>
          <cell r="K3540">
            <v>817</v>
          </cell>
          <cell r="L3540">
            <v>191.38203881365499</v>
          </cell>
          <cell r="M3540">
            <v>1659</v>
          </cell>
          <cell r="N3540">
            <v>2.9512519529810599E-2</v>
          </cell>
          <cell r="O3540">
            <v>1474</v>
          </cell>
          <cell r="P3540">
            <v>0.15</v>
          </cell>
          <cell r="Q3540">
            <v>1299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  <cell r="I3541">
            <v>58</v>
          </cell>
          <cell r="J3541">
            <v>1.8901057176533E-4</v>
          </cell>
          <cell r="K3541">
            <v>447</v>
          </cell>
          <cell r="L3541">
            <v>142.64369961291499</v>
          </cell>
          <cell r="M3541">
            <v>1798</v>
          </cell>
          <cell r="N3541">
            <v>2.3176831287416901E-2</v>
          </cell>
          <cell r="O3541">
            <v>1598</v>
          </cell>
          <cell r="P3541">
            <v>0.06</v>
          </cell>
          <cell r="Q3541">
            <v>1843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  <cell r="I3542">
            <v>167</v>
          </cell>
          <cell r="J3542">
            <v>2.09883272448981E-4</v>
          </cell>
          <cell r="K3542">
            <v>360</v>
          </cell>
          <cell r="L3542">
            <v>215.80454594805701</v>
          </cell>
          <cell r="M3542">
            <v>1610</v>
          </cell>
          <cell r="N3542">
            <v>5.3445349433546202E-2</v>
          </cell>
          <cell r="O3542">
            <v>1139</v>
          </cell>
          <cell r="P3542">
            <v>0.13</v>
          </cell>
          <cell r="Q3542">
            <v>1355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  <cell r="I3543">
            <v>131</v>
          </cell>
          <cell r="J3543">
            <v>2.1566643043535299E-4</v>
          </cell>
          <cell r="K3543">
            <v>337</v>
          </cell>
          <cell r="L3543">
            <v>62.8252072974377</v>
          </cell>
          <cell r="M3543">
            <v>2137</v>
          </cell>
          <cell r="N3543">
            <v>1.40123886483136E-2</v>
          </cell>
          <cell r="O3543">
            <v>1821</v>
          </cell>
          <cell r="P3543">
            <v>0.09</v>
          </cell>
          <cell r="Q3543">
            <v>1569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  <cell r="I3544">
            <v>118</v>
          </cell>
          <cell r="J3544">
            <v>2.5506510454591501E-4</v>
          </cell>
          <cell r="K3544">
            <v>206</v>
          </cell>
          <cell r="L3544">
            <v>51.2832101922953</v>
          </cell>
          <cell r="M3544">
            <v>2206</v>
          </cell>
          <cell r="N3544">
            <v>1.08820220829168E-2</v>
          </cell>
          <cell r="O3544">
            <v>1928</v>
          </cell>
          <cell r="P3544">
            <v>4.42</v>
          </cell>
          <cell r="Q3544">
            <v>519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  <cell r="I3545">
            <v>54</v>
          </cell>
          <cell r="J3545">
            <v>3.8312143637826701E-4</v>
          </cell>
          <cell r="K3545">
            <v>73</v>
          </cell>
          <cell r="L3545">
            <v>17.667372689689099</v>
          </cell>
          <cell r="M3545">
            <v>2486</v>
          </cell>
          <cell r="N3545">
            <v>4.6670503431762104E-3</v>
          </cell>
          <cell r="O3545">
            <v>2222</v>
          </cell>
          <cell r="P3545">
            <v>0.09</v>
          </cell>
          <cell r="Q3545">
            <v>1518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  <cell r="I3546">
            <v>10</v>
          </cell>
          <cell r="J3546">
            <v>6.4919386932160703E-5</v>
          </cell>
          <cell r="K3546">
            <v>2611</v>
          </cell>
          <cell r="L3546">
            <v>2044.3409173482401</v>
          </cell>
          <cell r="M3546">
            <v>446</v>
          </cell>
          <cell r="N3546">
            <v>0.13803120251850101</v>
          </cell>
          <cell r="O3546">
            <v>576</v>
          </cell>
          <cell r="Q3546">
            <v>3483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  <cell r="I3547">
            <v>75</v>
          </cell>
          <cell r="J3547">
            <v>5.0220213906601E-5</v>
          </cell>
          <cell r="K3547">
            <v>3033</v>
          </cell>
          <cell r="L3547">
            <v>198.63670515986701</v>
          </cell>
          <cell r="M3547">
            <v>1643</v>
          </cell>
          <cell r="N3547">
            <v>2.6552214193360499E-2</v>
          </cell>
          <cell r="O3547">
            <v>1521</v>
          </cell>
          <cell r="P3547">
            <v>0.04</v>
          </cell>
          <cell r="Q3547">
            <v>2084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  <cell r="I3548">
            <v>5</v>
          </cell>
          <cell r="J3548">
            <v>6.0341341304592699E-5</v>
          </cell>
          <cell r="K3548">
            <v>2764</v>
          </cell>
          <cell r="L3548">
            <v>6011.6510494805398</v>
          </cell>
          <cell r="M3548">
            <v>29</v>
          </cell>
          <cell r="N3548">
            <v>0.36477058141172702</v>
          </cell>
          <cell r="O3548">
            <v>81</v>
          </cell>
          <cell r="Q3548">
            <v>3333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  <cell r="I3549">
            <v>91</v>
          </cell>
          <cell r="J3549">
            <v>4.4437873410957302E-5</v>
          </cell>
          <cell r="K3549">
            <v>3177</v>
          </cell>
          <cell r="L3549">
            <v>137.340075025423</v>
          </cell>
          <cell r="M3549">
            <v>1820</v>
          </cell>
          <cell r="N3549">
            <v>9.4638579948466001E-3</v>
          </cell>
          <cell r="O3549">
            <v>1985</v>
          </cell>
          <cell r="Q3549">
            <v>2802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  <cell r="I3550">
            <v>40</v>
          </cell>
          <cell r="J3550">
            <v>1.19613465176371E-4</v>
          </cell>
          <cell r="K3550">
            <v>1192</v>
          </cell>
          <cell r="L3550">
            <v>536.05142194793802</v>
          </cell>
          <cell r="M3550">
            <v>1163</v>
          </cell>
          <cell r="N3550">
            <v>5.5603005194019901E-2</v>
          </cell>
          <cell r="O3550">
            <v>1114</v>
          </cell>
          <cell r="Q3550">
            <v>3405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  <cell r="I3551">
            <v>12</v>
          </cell>
          <cell r="J3551">
            <v>7.5642832750115005E-5</v>
          </cell>
          <cell r="K3551">
            <v>2319</v>
          </cell>
          <cell r="L3551">
            <v>1.3951313345174901</v>
          </cell>
          <cell r="M3551">
            <v>2871</v>
          </cell>
          <cell r="N3551">
            <v>2.2663237653456001E-4</v>
          </cell>
          <cell r="O3551">
            <v>2823</v>
          </cell>
          <cell r="Q3551">
            <v>3502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  <cell r="I3552">
            <v>12</v>
          </cell>
          <cell r="J3552">
            <v>1.8461978318858499E-4</v>
          </cell>
          <cell r="K3552">
            <v>478</v>
          </cell>
          <cell r="L3552">
            <v>500.03472013007502</v>
          </cell>
          <cell r="M3552">
            <v>1199</v>
          </cell>
          <cell r="N3552">
            <v>0.15159222624273899</v>
          </cell>
          <cell r="O3552">
            <v>511</v>
          </cell>
          <cell r="Q3552">
            <v>3496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  <cell r="I3553">
            <v>64</v>
          </cell>
          <cell r="J3553">
            <v>1.11516202513672E-4</v>
          </cell>
          <cell r="K3553">
            <v>1384</v>
          </cell>
          <cell r="L3553">
            <v>254.86856436233899</v>
          </cell>
          <cell r="M3553">
            <v>1534</v>
          </cell>
          <cell r="N3553">
            <v>2.64575069420547E-2</v>
          </cell>
          <cell r="O3553">
            <v>1524</v>
          </cell>
          <cell r="Q3553">
            <v>3122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  <cell r="I3554">
            <v>47</v>
          </cell>
          <cell r="J3554">
            <v>1.8820261779028201E-4</v>
          </cell>
          <cell r="K3554">
            <v>452</v>
          </cell>
          <cell r="L3554">
            <v>397.95562300962303</v>
          </cell>
          <cell r="M3554">
            <v>1298</v>
          </cell>
          <cell r="N3554">
            <v>5.7199154755892698E-2</v>
          </cell>
          <cell r="O3554">
            <v>1091</v>
          </cell>
          <cell r="P3554">
            <v>0.03</v>
          </cell>
          <cell r="Q3554">
            <v>2347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  <cell r="I3555">
            <v>8</v>
          </cell>
          <cell r="J3555">
            <v>1.83450683834962E-4</v>
          </cell>
          <cell r="K3555">
            <v>483</v>
          </cell>
          <cell r="L3555">
            <v>115.945354799911</v>
          </cell>
          <cell r="M3555">
            <v>1891</v>
          </cell>
          <cell r="N3555">
            <v>9.9234948614529399E-3</v>
          </cell>
          <cell r="O3555">
            <v>1961</v>
          </cell>
          <cell r="P3555">
            <v>0.04</v>
          </cell>
          <cell r="Q3555">
            <v>2215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  <cell r="I3556">
            <v>112</v>
          </cell>
          <cell r="J3556">
            <v>1.5887398659028101E-4</v>
          </cell>
          <cell r="K3556">
            <v>652</v>
          </cell>
          <cell r="L3556">
            <v>243.32210254699999</v>
          </cell>
          <cell r="M3556">
            <v>1558</v>
          </cell>
          <cell r="N3556">
            <v>3.05613733009861E-2</v>
          </cell>
          <cell r="O3556">
            <v>1453</v>
          </cell>
          <cell r="P3556">
            <v>0.05</v>
          </cell>
          <cell r="Q3556">
            <v>2032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  <cell r="I3557">
            <v>147</v>
          </cell>
          <cell r="J3557">
            <v>1.04289541477741E-4</v>
          </cell>
          <cell r="K3557">
            <v>1544</v>
          </cell>
          <cell r="L3557">
            <v>2815.7077504501199</v>
          </cell>
          <cell r="M3557">
            <v>298</v>
          </cell>
          <cell r="N3557">
            <v>0.23734577822483599</v>
          </cell>
          <cell r="O3557">
            <v>242</v>
          </cell>
          <cell r="P3557">
            <v>3.46</v>
          </cell>
          <cell r="Q3557">
            <v>547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  <cell r="I3558">
            <v>278</v>
          </cell>
          <cell r="J3558">
            <v>9.8822390964087598E-5</v>
          </cell>
          <cell r="K3558">
            <v>1674</v>
          </cell>
          <cell r="L3558">
            <v>3101.6196142748099</v>
          </cell>
          <cell r="M3558">
            <v>254</v>
          </cell>
          <cell r="N3558">
            <v>0.28438322321866299</v>
          </cell>
          <cell r="O3558">
            <v>146</v>
          </cell>
          <cell r="P3558">
            <v>8.7899999999999991</v>
          </cell>
          <cell r="Q3558">
            <v>420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  <cell r="I3559">
            <v>179</v>
          </cell>
          <cell r="J3559">
            <v>8.3357439715701006E-5</v>
          </cell>
          <cell r="K3559">
            <v>2123</v>
          </cell>
          <cell r="L3559">
            <v>2208.9032909986599</v>
          </cell>
          <cell r="M3559">
            <v>401</v>
          </cell>
          <cell r="N3559">
            <v>0.17197763652666401</v>
          </cell>
          <cell r="O3559">
            <v>430</v>
          </cell>
          <cell r="P3559">
            <v>1.04</v>
          </cell>
          <cell r="Q3559">
            <v>723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  <cell r="I3560">
            <v>279</v>
          </cell>
          <cell r="J3560">
            <v>7.0522181849942101E-5</v>
          </cell>
          <cell r="K3560">
            <v>2454</v>
          </cell>
          <cell r="L3560">
            <v>2167.8038315204599</v>
          </cell>
          <cell r="M3560">
            <v>409</v>
          </cell>
          <cell r="N3560">
            <v>0.14840927246834301</v>
          </cell>
          <cell r="O3560">
            <v>528</v>
          </cell>
          <cell r="P3560">
            <v>3.66</v>
          </cell>
          <cell r="Q3560">
            <v>537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  <cell r="I3561">
            <v>57</v>
          </cell>
          <cell r="J3561">
            <v>1.32376517796186E-4</v>
          </cell>
          <cell r="K3561">
            <v>976</v>
          </cell>
          <cell r="L3561">
            <v>95.130367016867098</v>
          </cell>
          <cell r="M3561">
            <v>1981</v>
          </cell>
          <cell r="N3561">
            <v>1.24947478805486E-2</v>
          </cell>
          <cell r="O3561">
            <v>1866</v>
          </cell>
          <cell r="Q3561">
            <v>2986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  <cell r="I3562">
            <v>145</v>
          </cell>
          <cell r="J3562">
            <v>8.8971347991148293E-5</v>
          </cell>
          <cell r="K3562">
            <v>1951</v>
          </cell>
          <cell r="L3562">
            <v>1998.7246986934799</v>
          </cell>
          <cell r="M3562">
            <v>456</v>
          </cell>
          <cell r="N3562">
            <v>0.189915622618435</v>
          </cell>
          <cell r="O3562">
            <v>370</v>
          </cell>
          <cell r="P3562">
            <v>1.72</v>
          </cell>
          <cell r="Q3562">
            <v>648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  <cell r="I3563">
            <v>177</v>
          </cell>
          <cell r="J3563">
            <v>1.4208589981931199E-4</v>
          </cell>
          <cell r="K3563">
            <v>838</v>
          </cell>
          <cell r="L3563">
            <v>392.54660442641801</v>
          </cell>
          <cell r="M3563">
            <v>1305</v>
          </cell>
          <cell r="N3563">
            <v>4.14423504051009E-2</v>
          </cell>
          <cell r="O3563">
            <v>1283</v>
          </cell>
          <cell r="P3563">
            <v>0.11</v>
          </cell>
          <cell r="Q3563">
            <v>1427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  <cell r="I3564">
            <v>36</v>
          </cell>
          <cell r="J3564">
            <v>4.9464786960535399E-5</v>
          </cell>
          <cell r="K3564">
            <v>3052</v>
          </cell>
          <cell r="L3564">
            <v>3520.3688743942298</v>
          </cell>
          <cell r="M3564">
            <v>199</v>
          </cell>
          <cell r="N3564">
            <v>0.193983182044205</v>
          </cell>
          <cell r="O3564">
            <v>353</v>
          </cell>
          <cell r="P3564">
            <v>0.13</v>
          </cell>
          <cell r="Q3564">
            <v>1346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  <cell r="I3565">
            <v>4</v>
          </cell>
          <cell r="J3565">
            <v>6.2639474890602206E-5</v>
          </cell>
          <cell r="K3565">
            <v>2696</v>
          </cell>
          <cell r="L3565">
            <v>6.5789449959993307E-2</v>
          </cell>
          <cell r="M3565">
            <v>3282</v>
          </cell>
          <cell r="N3565">
            <v>4.1276238120829699E-6</v>
          </cell>
          <cell r="O3565">
            <v>3330</v>
          </cell>
          <cell r="Q3565">
            <v>3146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  <cell r="I3566">
            <v>6</v>
          </cell>
          <cell r="J3566">
            <v>4.2077217949554302E-5</v>
          </cell>
          <cell r="K3566">
            <v>3222</v>
          </cell>
          <cell r="L3566">
            <v>6.5146990120410905E-2</v>
          </cell>
          <cell r="M3566">
            <v>3611</v>
          </cell>
          <cell r="N3566">
            <v>2.7412041020539898E-6</v>
          </cell>
          <cell r="O3566">
            <v>3437</v>
          </cell>
          <cell r="Q3566">
            <v>3277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  <cell r="I3567">
            <v>30</v>
          </cell>
          <cell r="J3567">
            <v>2.6271852427804502E-4</v>
          </cell>
          <cell r="K3567">
            <v>189</v>
          </cell>
          <cell r="L3567">
            <v>9.5821174509757405</v>
          </cell>
          <cell r="M3567">
            <v>2630</v>
          </cell>
          <cell r="N3567">
            <v>4.5330422369404801E-4</v>
          </cell>
          <cell r="O3567">
            <v>2747</v>
          </cell>
          <cell r="P3567">
            <v>62.35</v>
          </cell>
          <cell r="Q3567">
            <v>85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  <cell r="I3568">
            <v>46</v>
          </cell>
          <cell r="J3568">
            <v>2.4151953434541201E-4</v>
          </cell>
          <cell r="K3568">
            <v>242</v>
          </cell>
          <cell r="L3568">
            <v>701.60044814851699</v>
          </cell>
          <cell r="M3568">
            <v>1021</v>
          </cell>
          <cell r="N3568">
            <v>0.15595540914349701</v>
          </cell>
          <cell r="O3568">
            <v>487</v>
          </cell>
          <cell r="P3568">
            <v>25.79</v>
          </cell>
          <cell r="Q3568">
            <v>270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  <cell r="I3569">
            <v>152</v>
          </cell>
          <cell r="J3569">
            <v>1.8515060415474601E-4</v>
          </cell>
          <cell r="K3569">
            <v>471</v>
          </cell>
          <cell r="L3569">
            <v>26.361113985728</v>
          </cell>
          <cell r="M3569">
            <v>2372</v>
          </cell>
          <cell r="N3569">
            <v>5.3668484660756603E-3</v>
          </cell>
          <cell r="O3569">
            <v>2189</v>
          </cell>
          <cell r="P3569">
            <v>92.58</v>
          </cell>
          <cell r="Q3569">
            <v>29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  <cell r="I3570">
            <v>91</v>
          </cell>
          <cell r="J3570">
            <v>1.28850121481253E-4</v>
          </cell>
          <cell r="K3570">
            <v>1031</v>
          </cell>
          <cell r="L3570">
            <v>1012.54405897931</v>
          </cell>
          <cell r="M3570">
            <v>824</v>
          </cell>
          <cell r="N3570">
            <v>0.11490786275970501</v>
          </cell>
          <cell r="O3570">
            <v>673</v>
          </cell>
          <cell r="P3570">
            <v>1.72</v>
          </cell>
          <cell r="Q3570">
            <v>650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  <cell r="I3571">
            <v>63</v>
          </cell>
          <cell r="J3571">
            <v>2.3551870889071001E-4</v>
          </cell>
          <cell r="K3571">
            <v>260</v>
          </cell>
          <cell r="L3571">
            <v>862.59468657367404</v>
          </cell>
          <cell r="M3571">
            <v>906</v>
          </cell>
          <cell r="N3571">
            <v>0.19880797832368399</v>
          </cell>
          <cell r="O3571">
            <v>331</v>
          </cell>
          <cell r="P3571">
            <v>46.48</v>
          </cell>
          <cell r="Q3571">
            <v>142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  <cell r="I3572">
            <v>35</v>
          </cell>
          <cell r="J3572">
            <v>1.9479150713388099E-4</v>
          </cell>
          <cell r="K3572">
            <v>417</v>
          </cell>
          <cell r="L3572">
            <v>248.76502385203599</v>
          </cell>
          <cell r="M3572">
            <v>1543</v>
          </cell>
          <cell r="N3572">
            <v>5.6507984019697997E-2</v>
          </cell>
          <cell r="O3572">
            <v>1102</v>
          </cell>
          <cell r="P3572">
            <v>0.3</v>
          </cell>
          <cell r="Q3572">
            <v>1017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  <cell r="I3573">
            <v>111</v>
          </cell>
          <cell r="J3573">
            <v>1.5948664499651201E-4</v>
          </cell>
          <cell r="K3573">
            <v>648</v>
          </cell>
          <cell r="L3573">
            <v>83.406494988401803</v>
          </cell>
          <cell r="M3573">
            <v>2034</v>
          </cell>
          <cell r="N3573">
            <v>1.01088680594883E-2</v>
          </cell>
          <cell r="O3573">
            <v>1955</v>
          </cell>
          <cell r="P3573">
            <v>0.14000000000000001</v>
          </cell>
          <cell r="Q3573">
            <v>1310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  <cell r="I3574">
            <v>104</v>
          </cell>
          <cell r="J3574">
            <v>1.4440600099218301E-4</v>
          </cell>
          <cell r="K3574">
            <v>806</v>
          </cell>
          <cell r="L3574">
            <v>94.004309446694506</v>
          </cell>
          <cell r="M3574">
            <v>1985</v>
          </cell>
          <cell r="N3574">
            <v>7.1840857930150397E-3</v>
          </cell>
          <cell r="O3574">
            <v>2086</v>
          </cell>
          <cell r="P3574">
            <v>0.76</v>
          </cell>
          <cell r="Q3574">
            <v>786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  <cell r="I3575">
            <v>14</v>
          </cell>
          <cell r="J3575">
            <v>1.41462833718313E-4</v>
          </cell>
          <cell r="K3575">
            <v>845</v>
          </cell>
          <cell r="L3575">
            <v>190.42285540709099</v>
          </cell>
          <cell r="M3575">
            <v>1662</v>
          </cell>
          <cell r="N3575">
            <v>2.04156728605242E-2</v>
          </cell>
          <cell r="O3575">
            <v>1663</v>
          </cell>
          <cell r="P3575">
            <v>44.15</v>
          </cell>
          <cell r="Q3575">
            <v>161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  <cell r="I3576">
            <v>141</v>
          </cell>
          <cell r="J3576">
            <v>1.58507951219683E-4</v>
          </cell>
          <cell r="K3576">
            <v>658</v>
          </cell>
          <cell r="L3576">
            <v>382.20188508956198</v>
          </cell>
          <cell r="M3576">
            <v>1316</v>
          </cell>
          <cell r="N3576">
            <v>5.7543215991290503E-2</v>
          </cell>
          <cell r="O3576">
            <v>1084</v>
          </cell>
          <cell r="P3576">
            <v>0.64</v>
          </cell>
          <cell r="Q3576">
            <v>827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  <cell r="I3577">
            <v>70</v>
          </cell>
          <cell r="J3577">
            <v>1.90919755758451E-4</v>
          </cell>
          <cell r="K3577">
            <v>438</v>
          </cell>
          <cell r="L3577">
            <v>30.275525488492399</v>
          </cell>
          <cell r="M3577">
            <v>2341</v>
          </cell>
          <cell r="N3577">
            <v>4.5879749377369201E-3</v>
          </cell>
          <cell r="O3577">
            <v>2226</v>
          </cell>
          <cell r="P3577">
            <v>17.29</v>
          </cell>
          <cell r="Q3577">
            <v>334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  <cell r="I3578">
            <v>25</v>
          </cell>
          <cell r="J3578">
            <v>1.6866407328052399E-4</v>
          </cell>
          <cell r="K3578">
            <v>570</v>
          </cell>
          <cell r="L3578">
            <v>6.63801623993346E-2</v>
          </cell>
          <cell r="M3578">
            <v>3127</v>
          </cell>
          <cell r="N3578">
            <v>1.1198450492448101E-5</v>
          </cell>
          <cell r="O3578">
            <v>3048</v>
          </cell>
          <cell r="P3578">
            <v>3.04</v>
          </cell>
          <cell r="Q3578">
            <v>566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  <cell r="I3579">
            <v>52</v>
          </cell>
          <cell r="J3579">
            <v>1.73375110954601E-4</v>
          </cell>
          <cell r="K3579">
            <v>538</v>
          </cell>
          <cell r="L3579">
            <v>451.279882014637</v>
          </cell>
          <cell r="M3579">
            <v>1248</v>
          </cell>
          <cell r="N3579">
            <v>8.8421560900076301E-2</v>
          </cell>
          <cell r="O3579">
            <v>836</v>
          </cell>
          <cell r="P3579">
            <v>1.21</v>
          </cell>
          <cell r="Q3579">
            <v>701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  <cell r="I3580">
            <v>123</v>
          </cell>
          <cell r="J3580">
            <v>1.68398290797329E-4</v>
          </cell>
          <cell r="K3580">
            <v>573</v>
          </cell>
          <cell r="L3580">
            <v>8.4902979712007998</v>
          </cell>
          <cell r="M3580">
            <v>2656</v>
          </cell>
          <cell r="N3580">
            <v>1.20592750303477E-3</v>
          </cell>
          <cell r="O3580">
            <v>2596</v>
          </cell>
          <cell r="P3580">
            <v>0.11</v>
          </cell>
          <cell r="Q3580">
            <v>1425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  <cell r="I3581">
            <v>9</v>
          </cell>
          <cell r="J3581">
            <v>1.5445581569413901E-4</v>
          </cell>
          <cell r="K3581">
            <v>700</v>
          </cell>
          <cell r="L3581">
            <v>60.817449816897103</v>
          </cell>
          <cell r="M3581">
            <v>2150</v>
          </cell>
          <cell r="N3581">
            <v>6.7792332448386797E-3</v>
          </cell>
          <cell r="O3581">
            <v>2103</v>
          </cell>
          <cell r="P3581">
            <v>35.86</v>
          </cell>
          <cell r="Q3581">
            <v>209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  <cell r="I3582">
            <v>74</v>
          </cell>
          <cell r="J3582">
            <v>1.7464210710337199E-4</v>
          </cell>
          <cell r="K3582">
            <v>530</v>
          </cell>
          <cell r="L3582">
            <v>305.57052126333099</v>
          </cell>
          <cell r="M3582">
            <v>1438</v>
          </cell>
          <cell r="N3582">
            <v>5.2784823713057302E-2</v>
          </cell>
          <cell r="O3582">
            <v>1148</v>
          </cell>
          <cell r="P3582">
            <v>48.31</v>
          </cell>
          <cell r="Q3582">
            <v>129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  <cell r="I3583">
            <v>52</v>
          </cell>
          <cell r="J3583">
            <v>2.0500316910043899E-4</v>
          </cell>
          <cell r="K3583">
            <v>381</v>
          </cell>
          <cell r="L3583">
            <v>25.8095638321258</v>
          </cell>
          <cell r="M3583">
            <v>2383</v>
          </cell>
          <cell r="N3583">
            <v>5.6974400924489398E-3</v>
          </cell>
          <cell r="O3583">
            <v>2169</v>
          </cell>
          <cell r="P3583">
            <v>26.71</v>
          </cell>
          <cell r="Q3583">
            <v>266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  <cell r="I3584">
            <v>60</v>
          </cell>
          <cell r="J3584">
            <v>1.5146455765109999E-4</v>
          </cell>
          <cell r="K3584">
            <v>726</v>
          </cell>
          <cell r="L3584">
            <v>262.39516896613799</v>
          </cell>
          <cell r="M3584">
            <v>1516</v>
          </cell>
          <cell r="N3584">
            <v>3.4933205350869002E-2</v>
          </cell>
          <cell r="O3584">
            <v>1376</v>
          </cell>
          <cell r="P3584">
            <v>24.19</v>
          </cell>
          <cell r="Q3584">
            <v>280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  <cell r="I3585">
            <v>149</v>
          </cell>
          <cell r="J3585">
            <v>2.0533573527874299E-4</v>
          </cell>
          <cell r="K3585">
            <v>378</v>
          </cell>
          <cell r="L3585">
            <v>324.74163876319699</v>
          </cell>
          <cell r="M3585">
            <v>1406</v>
          </cell>
          <cell r="N3585">
            <v>5.2990281156859602E-2</v>
          </cell>
          <cell r="O3585">
            <v>1145</v>
          </cell>
          <cell r="P3585">
            <v>76.03</v>
          </cell>
          <cell r="Q3585">
            <v>55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  <cell r="I3586">
            <v>59</v>
          </cell>
          <cell r="J3586">
            <v>2.3707571619587599E-4</v>
          </cell>
          <cell r="K3586">
            <v>256</v>
          </cell>
          <cell r="L3586">
            <v>6.5168768420057699E-2</v>
          </cell>
          <cell r="M3586">
            <v>3547</v>
          </cell>
          <cell r="N3586">
            <v>1.54496744868791E-5</v>
          </cell>
          <cell r="O3586">
            <v>3003</v>
          </cell>
          <cell r="Q3586">
            <v>3195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  <cell r="I3587">
            <v>14</v>
          </cell>
          <cell r="J3587">
            <v>2.0411540877570801E-5</v>
          </cell>
          <cell r="K3587">
            <v>3541</v>
          </cell>
          <cell r="L3587">
            <v>6.5330550074577304E-2</v>
          </cell>
          <cell r="M3587">
            <v>3448</v>
          </cell>
          <cell r="N3587">
            <v>1.3331000904677899E-6</v>
          </cell>
          <cell r="O3587">
            <v>3562</v>
          </cell>
          <cell r="Q3587">
            <v>3192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  <cell r="I3588">
            <v>38</v>
          </cell>
          <cell r="J3588">
            <v>2.71149445754619E-5</v>
          </cell>
          <cell r="K3588">
            <v>3471</v>
          </cell>
          <cell r="L3588">
            <v>6.5146990120410905E-2</v>
          </cell>
          <cell r="M3588">
            <v>3615</v>
          </cell>
          <cell r="N3588">
            <v>1.7664570263731101E-6</v>
          </cell>
          <cell r="O3588">
            <v>3528</v>
          </cell>
          <cell r="P3588">
            <v>0.02</v>
          </cell>
          <cell r="Q3588">
            <v>2559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  <cell r="I3589">
            <v>11</v>
          </cell>
          <cell r="J3589">
            <v>9.8049416093007498E-5</v>
          </cell>
          <cell r="K3589">
            <v>1688</v>
          </cell>
          <cell r="L3589">
            <v>6.6431909799575806E-2</v>
          </cell>
          <cell r="M3589">
            <v>2976</v>
          </cell>
          <cell r="N3589">
            <v>6.5136099657917499E-6</v>
          </cell>
          <cell r="O3589">
            <v>3188</v>
          </cell>
          <cell r="P3589">
            <v>0.16</v>
          </cell>
          <cell r="Q3589">
            <v>1271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  <cell r="I3590">
            <v>38</v>
          </cell>
          <cell r="J3590">
            <v>1.3591868178321499E-4</v>
          </cell>
          <cell r="K3590">
            <v>920</v>
          </cell>
          <cell r="L3590">
            <v>25.7124564933853</v>
          </cell>
          <cell r="M3590">
            <v>2385</v>
          </cell>
          <cell r="N3590">
            <v>3.16154504067543E-3</v>
          </cell>
          <cell r="O3590">
            <v>2333</v>
          </cell>
          <cell r="P3590">
            <v>0.78</v>
          </cell>
          <cell r="Q3590">
            <v>781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  <cell r="I3591">
            <v>43</v>
          </cell>
          <cell r="J3591">
            <v>1.3428529682853399E-4</v>
          </cell>
          <cell r="K3591">
            <v>940</v>
          </cell>
          <cell r="L3591">
            <v>3.3820434723891402</v>
          </cell>
          <cell r="M3591">
            <v>2799</v>
          </cell>
          <cell r="N3591">
            <v>3.0412091950500698E-4</v>
          </cell>
          <cell r="O3591">
            <v>2797</v>
          </cell>
          <cell r="Q3591">
            <v>3266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  <cell r="I3592">
            <v>90</v>
          </cell>
          <cell r="J3592">
            <v>1.4149022270307899E-4</v>
          </cell>
          <cell r="K3592">
            <v>844</v>
          </cell>
          <cell r="L3592">
            <v>3.7624285091113499</v>
          </cell>
          <cell r="M3592">
            <v>2781</v>
          </cell>
          <cell r="N3592">
            <v>4.0636158835473602E-4</v>
          </cell>
          <cell r="O3592">
            <v>2760</v>
          </cell>
          <cell r="Q3592">
            <v>2787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  <cell r="I3593">
            <v>54</v>
          </cell>
          <cell r="J3593">
            <v>5.52766359086726E-5</v>
          </cell>
          <cell r="K3593">
            <v>2905</v>
          </cell>
          <cell r="L3593">
            <v>6.6431909799575806E-2</v>
          </cell>
          <cell r="M3593">
            <v>2978</v>
          </cell>
          <cell r="N3593">
            <v>3.67213249070893E-6</v>
          </cell>
          <cell r="O3593">
            <v>3354</v>
          </cell>
          <cell r="P3593">
            <v>0.13</v>
          </cell>
          <cell r="Q3593">
            <v>1342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  <cell r="I3594">
            <v>37</v>
          </cell>
          <cell r="J3594">
            <v>3.3071811058844803E-5</v>
          </cell>
          <cell r="K3594">
            <v>3384</v>
          </cell>
          <cell r="L3594">
            <v>6.6049906651715895E-2</v>
          </cell>
          <cell r="M3594">
            <v>3209</v>
          </cell>
          <cell r="N3594">
            <v>2.1865443149724198E-6</v>
          </cell>
          <cell r="O3594">
            <v>3494</v>
          </cell>
          <cell r="P3594">
            <v>0.1</v>
          </cell>
          <cell r="Q3594">
            <v>1476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  <cell r="I3595">
            <v>72</v>
          </cell>
          <cell r="J3595">
            <v>2.1410795785154E-4</v>
          </cell>
          <cell r="K3595">
            <v>342</v>
          </cell>
          <cell r="L3595">
            <v>20.4930482190845</v>
          </cell>
          <cell r="M3595">
            <v>2443</v>
          </cell>
          <cell r="N3595">
            <v>3.2244751139663399E-3</v>
          </cell>
          <cell r="O3595">
            <v>2325</v>
          </cell>
          <cell r="P3595">
            <v>0.08</v>
          </cell>
          <cell r="Q3595">
            <v>1581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  <cell r="I3596">
            <v>53</v>
          </cell>
          <cell r="J3596">
            <v>7.7353159003205896E-5</v>
          </cell>
          <cell r="K3596">
            <v>2280</v>
          </cell>
          <cell r="L3596">
            <v>6.53409402606622E-2</v>
          </cell>
          <cell r="M3596">
            <v>3442</v>
          </cell>
          <cell r="N3596">
            <v>5.04993576054369E-6</v>
          </cell>
          <cell r="O3596">
            <v>3263</v>
          </cell>
          <cell r="P3596">
            <v>0.08</v>
          </cell>
          <cell r="Q3596">
            <v>1597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  <cell r="I3597">
            <v>114</v>
          </cell>
          <cell r="J3597">
            <v>1.48239186048351E-4</v>
          </cell>
          <cell r="K3597">
            <v>761</v>
          </cell>
          <cell r="L3597">
            <v>6.5169532570922506E-2</v>
          </cell>
          <cell r="M3597">
            <v>3545</v>
          </cell>
          <cell r="N3597">
            <v>9.6632351214558696E-6</v>
          </cell>
          <cell r="O3597">
            <v>3074</v>
          </cell>
          <cell r="P3597">
            <v>7.0000000000000007E-2</v>
          </cell>
          <cell r="Q3597">
            <v>1673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  <cell r="I3598">
            <v>188</v>
          </cell>
          <cell r="J3598">
            <v>3.16788251186085E-5</v>
          </cell>
          <cell r="K3598">
            <v>3405</v>
          </cell>
          <cell r="L3598">
            <v>4051.90563809483</v>
          </cell>
          <cell r="M3598">
            <v>146</v>
          </cell>
          <cell r="N3598">
            <v>0.123645001232634</v>
          </cell>
          <cell r="O3598">
            <v>629</v>
          </cell>
          <cell r="P3598">
            <v>0.05</v>
          </cell>
          <cell r="Q3598">
            <v>2059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  <cell r="I3599">
            <v>51</v>
          </cell>
          <cell r="J3599">
            <v>1.40147477199492E-4</v>
          </cell>
          <cell r="K3599">
            <v>867</v>
          </cell>
          <cell r="L3599">
            <v>1674.4803577426701</v>
          </cell>
          <cell r="M3599">
            <v>533</v>
          </cell>
          <cell r="N3599">
            <v>0.19228500901513901</v>
          </cell>
          <cell r="O3599">
            <v>361</v>
          </cell>
          <cell r="P3599">
            <v>0.05</v>
          </cell>
          <cell r="Q3599">
            <v>1986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  <cell r="I3600">
            <v>20</v>
          </cell>
          <cell r="J3600">
            <v>2.4176324113796001E-4</v>
          </cell>
          <cell r="K3600">
            <v>241</v>
          </cell>
          <cell r="L3600">
            <v>916.96960639984695</v>
          </cell>
          <cell r="M3600">
            <v>877</v>
          </cell>
          <cell r="N3600">
            <v>0.21662263401614401</v>
          </cell>
          <cell r="O3600">
            <v>289</v>
          </cell>
          <cell r="P3600">
            <v>0.04</v>
          </cell>
          <cell r="Q3600">
            <v>2205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  <cell r="I3601">
            <v>186</v>
          </cell>
          <cell r="J3601">
            <v>2.11844293282352E-4</v>
          </cell>
          <cell r="K3601">
            <v>352</v>
          </cell>
          <cell r="L3601">
            <v>618.34993845684301</v>
          </cell>
          <cell r="M3601">
            <v>1084</v>
          </cell>
          <cell r="N3601">
            <v>0.120057284371561</v>
          </cell>
          <cell r="O3601">
            <v>645</v>
          </cell>
          <cell r="P3601">
            <v>0.12</v>
          </cell>
          <cell r="Q3601">
            <v>1402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  <cell r="I3602">
            <v>249</v>
          </cell>
          <cell r="J3602">
            <v>2.2480532392834101E-4</v>
          </cell>
          <cell r="K3602">
            <v>303</v>
          </cell>
          <cell r="L3602">
            <v>269.787159833896</v>
          </cell>
          <cell r="M3602">
            <v>1498</v>
          </cell>
          <cell r="N3602">
            <v>5.0062463217611201E-2</v>
          </cell>
          <cell r="O3602">
            <v>1176</v>
          </cell>
          <cell r="P3602">
            <v>0.5</v>
          </cell>
          <cell r="Q3602">
            <v>893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  <cell r="I3603">
            <v>259</v>
          </cell>
          <cell r="J3603">
            <v>8.2004927623860805E-5</v>
          </cell>
          <cell r="K3603">
            <v>2154</v>
          </cell>
          <cell r="L3603">
            <v>157.702024301574</v>
          </cell>
          <cell r="M3603">
            <v>1756</v>
          </cell>
          <cell r="N3603">
            <v>1.28139578906702E-2</v>
          </cell>
          <cell r="O3603">
            <v>1849</v>
          </cell>
          <cell r="P3603">
            <v>125.77</v>
          </cell>
          <cell r="Q3603">
            <v>11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  <cell r="I3604">
            <v>217</v>
          </cell>
          <cell r="J3604">
            <v>7.4462498279525598E-5</v>
          </cell>
          <cell r="K3604">
            <v>2346</v>
          </cell>
          <cell r="L3604">
            <v>572.727770889628</v>
          </cell>
          <cell r="M3604">
            <v>1128</v>
          </cell>
          <cell r="N3604">
            <v>4.0282231617335601E-2</v>
          </cell>
          <cell r="O3604">
            <v>1299</v>
          </cell>
          <cell r="P3604">
            <v>81.96</v>
          </cell>
          <cell r="Q3604">
            <v>47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  <cell r="I3605">
            <v>4</v>
          </cell>
          <cell r="J3605">
            <v>1.09836447336419E-4</v>
          </cell>
          <cell r="K3605">
            <v>1414</v>
          </cell>
          <cell r="L3605">
            <v>2698.6732403650399</v>
          </cell>
          <cell r="M3605">
            <v>313</v>
          </cell>
          <cell r="N3605">
            <v>0.24792837735182799</v>
          </cell>
          <cell r="O3605">
            <v>219</v>
          </cell>
          <cell r="P3605">
            <v>0.12</v>
          </cell>
          <cell r="Q3605">
            <v>1382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  <cell r="I3606">
            <v>100</v>
          </cell>
          <cell r="J3606">
            <v>1.65943426654021E-4</v>
          </cell>
          <cell r="K3606">
            <v>582</v>
          </cell>
          <cell r="L3606">
            <v>73.184427502496206</v>
          </cell>
          <cell r="M3606">
            <v>2079</v>
          </cell>
          <cell r="N3606">
            <v>2.1017428106293298E-2</v>
          </cell>
          <cell r="O3606">
            <v>1653</v>
          </cell>
          <cell r="P3606">
            <v>0.02</v>
          </cell>
          <cell r="Q3606">
            <v>2416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  <cell r="I3607">
            <v>137</v>
          </cell>
          <cell r="J3607">
            <v>1.25629618290716E-4</v>
          </cell>
          <cell r="K3607">
            <v>1085</v>
          </cell>
          <cell r="L3607">
            <v>89.396561430117004</v>
          </cell>
          <cell r="M3607">
            <v>2004</v>
          </cell>
          <cell r="N3607">
            <v>1.2011992904671399E-2</v>
          </cell>
          <cell r="O3607">
            <v>1883</v>
          </cell>
          <cell r="P3607">
            <v>0.03</v>
          </cell>
          <cell r="Q3607">
            <v>2300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  <cell r="I3608">
            <v>14</v>
          </cell>
          <cell r="J3608">
            <v>2.16180809589926E-4</v>
          </cell>
          <cell r="K3608">
            <v>336</v>
          </cell>
          <cell r="L3608">
            <v>754.19919226397803</v>
          </cell>
          <cell r="M3608">
            <v>970</v>
          </cell>
          <cell r="N3608">
            <v>8.8538532999399205E-2</v>
          </cell>
          <cell r="O3608">
            <v>834</v>
          </cell>
          <cell r="P3608">
            <v>0.04</v>
          </cell>
          <cell r="Q3608">
            <v>2124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  <cell r="I3609">
            <v>152</v>
          </cell>
          <cell r="J3609">
            <v>9.0143032139167095E-5</v>
          </cell>
          <cell r="K3609">
            <v>1906</v>
          </cell>
          <cell r="L3609">
            <v>368.66516466887703</v>
          </cell>
          <cell r="M3609">
            <v>1340</v>
          </cell>
          <cell r="N3609">
            <v>3.51264521087781E-2</v>
          </cell>
          <cell r="O3609">
            <v>1373</v>
          </cell>
          <cell r="P3609">
            <v>1.1499999999999999</v>
          </cell>
          <cell r="Q3609">
            <v>706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  <cell r="I3610">
            <v>273</v>
          </cell>
          <cell r="J3610">
            <v>7.2064592911026597E-5</v>
          </cell>
          <cell r="K3610">
            <v>2414</v>
          </cell>
          <cell r="L3610">
            <v>2265.0825563507901</v>
          </cell>
          <cell r="M3610">
            <v>390</v>
          </cell>
          <cell r="N3610">
            <v>0.14731764281957699</v>
          </cell>
          <cell r="O3610">
            <v>536</v>
          </cell>
          <cell r="P3610">
            <v>0.08</v>
          </cell>
          <cell r="Q3610">
            <v>1587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  <cell r="I3611">
            <v>243</v>
          </cell>
          <cell r="J3611">
            <v>8.8930138849718701E-5</v>
          </cell>
          <cell r="K3611">
            <v>1952</v>
          </cell>
          <cell r="L3611">
            <v>939.24575008034196</v>
          </cell>
          <cell r="M3611">
            <v>866</v>
          </cell>
          <cell r="N3611">
            <v>7.9411453850941699E-2</v>
          </cell>
          <cell r="O3611">
            <v>905</v>
          </cell>
          <cell r="P3611">
            <v>0.18</v>
          </cell>
          <cell r="Q3611">
            <v>1216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  <cell r="I3612">
            <v>157</v>
          </cell>
          <cell r="J3612">
            <v>1.29684967830074E-4</v>
          </cell>
          <cell r="K3612">
            <v>1013</v>
          </cell>
          <cell r="L3612">
            <v>1878.4310585753799</v>
          </cell>
          <cell r="M3612">
            <v>481</v>
          </cell>
          <cell r="N3612">
            <v>0.227393149694746</v>
          </cell>
          <cell r="O3612">
            <v>265</v>
          </cell>
          <cell r="P3612">
            <v>0.05</v>
          </cell>
          <cell r="Q3612">
            <v>2001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  <cell r="I3613">
            <v>181</v>
          </cell>
          <cell r="J3613">
            <v>9.1559624445569304E-5</v>
          </cell>
          <cell r="K3613">
            <v>1855</v>
          </cell>
          <cell r="L3613">
            <v>1679.6729792343999</v>
          </cell>
          <cell r="M3613">
            <v>529</v>
          </cell>
          <cell r="N3613">
            <v>0.159467991930244</v>
          </cell>
          <cell r="O3613">
            <v>473</v>
          </cell>
          <cell r="P3613">
            <v>0.08</v>
          </cell>
          <cell r="Q3613">
            <v>1665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  <cell r="I3614">
            <v>389</v>
          </cell>
          <cell r="J3614">
            <v>1.4957548611236799E-4</v>
          </cell>
          <cell r="K3614">
            <v>742</v>
          </cell>
          <cell r="L3614">
            <v>862.34340087186104</v>
          </cell>
          <cell r="M3614">
            <v>907</v>
          </cell>
          <cell r="N3614">
            <v>9.3279623268838194E-2</v>
          </cell>
          <cell r="O3614">
            <v>805</v>
          </cell>
          <cell r="P3614">
            <v>0.14000000000000001</v>
          </cell>
          <cell r="Q3614">
            <v>1325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  <cell r="I3615">
            <v>93</v>
          </cell>
          <cell r="J3615">
            <v>1.1788029445122601E-4</v>
          </cell>
          <cell r="K3615">
            <v>1231</v>
          </cell>
          <cell r="L3615">
            <v>515.06817975967795</v>
          </cell>
          <cell r="M3615">
            <v>1185</v>
          </cell>
          <cell r="N3615">
            <v>5.5225574996005E-2</v>
          </cell>
          <cell r="O3615">
            <v>1118</v>
          </cell>
          <cell r="Q3615">
            <v>3047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  <cell r="I3616">
            <v>124</v>
          </cell>
          <cell r="J3616">
            <v>1.6254251729532599E-4</v>
          </cell>
          <cell r="K3616">
            <v>620</v>
          </cell>
          <cell r="L3616">
            <v>924.53758586816502</v>
          </cell>
          <cell r="M3616">
            <v>871</v>
          </cell>
          <cell r="N3616">
            <v>0.13124935981316399</v>
          </cell>
          <cell r="O3616">
            <v>599</v>
          </cell>
          <cell r="P3616">
            <v>0.12</v>
          </cell>
          <cell r="Q3616">
            <v>1378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  <cell r="I3617">
            <v>199</v>
          </cell>
          <cell r="J3617">
            <v>1.64474795940118E-4</v>
          </cell>
          <cell r="K3617">
            <v>591</v>
          </cell>
          <cell r="L3617">
            <v>61.558581806338601</v>
          </cell>
          <cell r="M3617">
            <v>2143</v>
          </cell>
          <cell r="N3617">
            <v>8.4762588223083607E-3</v>
          </cell>
          <cell r="O3617">
            <v>2033</v>
          </cell>
          <cell r="P3617">
            <v>0.03</v>
          </cell>
          <cell r="Q3617">
            <v>2311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  <cell r="I3618">
            <v>62</v>
          </cell>
          <cell r="J3618">
            <v>1.1564125523990199E-4</v>
          </cell>
          <cell r="K3618">
            <v>1281</v>
          </cell>
          <cell r="L3618">
            <v>448.39694814757701</v>
          </cell>
          <cell r="M3618">
            <v>1250</v>
          </cell>
          <cell r="N3618">
            <v>3.2998536825727898E-2</v>
          </cell>
          <cell r="O3618">
            <v>1407</v>
          </cell>
          <cell r="P3618">
            <v>0.73</v>
          </cell>
          <cell r="Q3618">
            <v>796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  <cell r="I3619">
            <v>213</v>
          </cell>
          <cell r="J3619">
            <v>9.5257820385944195E-5</v>
          </cell>
          <cell r="K3619">
            <v>1758</v>
          </cell>
          <cell r="L3619">
            <v>2083.31719175746</v>
          </cell>
          <cell r="M3619">
            <v>433</v>
          </cell>
          <cell r="N3619">
            <v>0.18514438167199099</v>
          </cell>
          <cell r="O3619">
            <v>387</v>
          </cell>
          <cell r="P3619">
            <v>0.12</v>
          </cell>
          <cell r="Q3619">
            <v>1398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  <cell r="I3620">
            <v>230</v>
          </cell>
          <cell r="J3620">
            <v>1.187766786287E-4</v>
          </cell>
          <cell r="K3620">
            <v>1212</v>
          </cell>
          <cell r="L3620">
            <v>1243.3344446430799</v>
          </cell>
          <cell r="M3620">
            <v>704</v>
          </cell>
          <cell r="N3620">
            <v>0.12870049973665401</v>
          </cell>
          <cell r="O3620">
            <v>609</v>
          </cell>
          <cell r="P3620">
            <v>0.04</v>
          </cell>
          <cell r="Q3620">
            <v>2162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  <cell r="I3621">
            <v>15</v>
          </cell>
          <cell r="J3621">
            <v>1.4236264541978E-4</v>
          </cell>
          <cell r="K3621">
            <v>834</v>
          </cell>
          <cell r="L3621">
            <v>3072.90057220163</v>
          </cell>
          <cell r="M3621">
            <v>260</v>
          </cell>
          <cell r="N3621">
            <v>0.52987304798146795</v>
          </cell>
          <cell r="O3621">
            <v>29</v>
          </cell>
          <cell r="P3621">
            <v>1.1299999999999999</v>
          </cell>
          <cell r="Q3621">
            <v>712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  <cell r="I3622">
            <v>37</v>
          </cell>
          <cell r="J3622">
            <v>1.81069796412516E-4</v>
          </cell>
          <cell r="K3622">
            <v>502</v>
          </cell>
          <cell r="L3622">
            <v>100.767599721232</v>
          </cell>
          <cell r="M3622">
            <v>1951</v>
          </cell>
          <cell r="N3622">
            <v>2.4082284287255298E-2</v>
          </cell>
          <cell r="O3622">
            <v>1577</v>
          </cell>
          <cell r="P3622">
            <v>0.04</v>
          </cell>
          <cell r="Q3622">
            <v>2229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  <cell r="I3623">
            <v>71</v>
          </cell>
          <cell r="J3623">
            <v>6.7647088988029495E-5</v>
          </cell>
          <cell r="K3623">
            <v>2544</v>
          </cell>
          <cell r="L3623">
            <v>3213.7491744347599</v>
          </cell>
          <cell r="M3623">
            <v>235</v>
          </cell>
          <cell r="N3623">
            <v>0.191147135394615</v>
          </cell>
          <cell r="O3623">
            <v>368</v>
          </cell>
          <cell r="P3623">
            <v>0.05</v>
          </cell>
          <cell r="Q3623">
            <v>2002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  <cell r="I3624">
            <v>35</v>
          </cell>
          <cell r="J3624">
            <v>1.12586444343573E-4</v>
          </cell>
          <cell r="K3624">
            <v>1351</v>
          </cell>
          <cell r="L3624">
            <v>248.99594667997599</v>
          </cell>
          <cell r="M3624">
            <v>1541</v>
          </cell>
          <cell r="N3624">
            <v>2.6544127490008E-2</v>
          </cell>
          <cell r="O3624">
            <v>1522</v>
          </cell>
          <cell r="Q3624">
            <v>2881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  <cell r="I3625">
            <v>49</v>
          </cell>
          <cell r="J3625">
            <v>2.1701780489672001E-4</v>
          </cell>
          <cell r="K3625">
            <v>330</v>
          </cell>
          <cell r="L3625">
            <v>1323.5469816959101</v>
          </cell>
          <cell r="M3625">
            <v>672</v>
          </cell>
          <cell r="N3625">
            <v>0.24844858215568</v>
          </cell>
          <cell r="O3625">
            <v>218</v>
          </cell>
          <cell r="Q3625">
            <v>3072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  <cell r="I3626">
            <v>345</v>
          </cell>
          <cell r="J3626">
            <v>8.0348298313967005E-5</v>
          </cell>
          <cell r="K3626">
            <v>2196</v>
          </cell>
          <cell r="L3626">
            <v>2706.26956942792</v>
          </cell>
          <cell r="M3626">
            <v>310</v>
          </cell>
          <cell r="N3626">
            <v>0.20827869742152999</v>
          </cell>
          <cell r="O3626">
            <v>311</v>
          </cell>
          <cell r="P3626">
            <v>0.1</v>
          </cell>
          <cell r="Q3626">
            <v>1497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  <cell r="I3627">
            <v>20</v>
          </cell>
          <cell r="J3627">
            <v>1.53731078362876E-4</v>
          </cell>
          <cell r="K3627">
            <v>713</v>
          </cell>
          <cell r="L3627">
            <v>178.870132711975</v>
          </cell>
          <cell r="M3627">
            <v>1686</v>
          </cell>
          <cell r="N3627">
            <v>2.1719253345690401E-2</v>
          </cell>
          <cell r="O3627">
            <v>1635</v>
          </cell>
          <cell r="Q3627">
            <v>3076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  <cell r="I3628">
            <v>132</v>
          </cell>
          <cell r="J3628">
            <v>1.6112061580665399E-4</v>
          </cell>
          <cell r="K3628">
            <v>630</v>
          </cell>
          <cell r="L3628">
            <v>102.56875510429199</v>
          </cell>
          <cell r="M3628">
            <v>1939</v>
          </cell>
          <cell r="N3628">
            <v>1.7467768943991401E-2</v>
          </cell>
          <cell r="O3628">
            <v>1724</v>
          </cell>
          <cell r="P3628">
            <v>7.0000000000000007E-2</v>
          </cell>
          <cell r="Q3628">
            <v>1692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  <cell r="I3629">
            <v>198</v>
          </cell>
          <cell r="J3629">
            <v>1.9807248935823599E-4</v>
          </cell>
          <cell r="K3629">
            <v>404</v>
          </cell>
          <cell r="L3629">
            <v>366.16047473804701</v>
          </cell>
          <cell r="M3629">
            <v>1345</v>
          </cell>
          <cell r="N3629">
            <v>7.0566329722031806E-2</v>
          </cell>
          <cell r="O3629">
            <v>976</v>
          </cell>
          <cell r="Q3629">
            <v>2798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  <cell r="I3630">
            <v>60</v>
          </cell>
          <cell r="J3630">
            <v>6.3070509114974494E-5</v>
          </cell>
          <cell r="K3630">
            <v>2678</v>
          </cell>
          <cell r="L3630">
            <v>1838.53964168777</v>
          </cell>
          <cell r="M3630">
            <v>494</v>
          </cell>
          <cell r="N3630">
            <v>0.17499092633246699</v>
          </cell>
          <cell r="O3630">
            <v>416</v>
          </cell>
          <cell r="P3630">
            <v>0.03</v>
          </cell>
          <cell r="Q3630">
            <v>2401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  <cell r="I3631">
            <v>61</v>
          </cell>
          <cell r="J3631">
            <v>5.1110689514644E-5</v>
          </cell>
          <cell r="K3631">
            <v>3011</v>
          </cell>
          <cell r="L3631">
            <v>1300.14457848655</v>
          </cell>
          <cell r="M3631">
            <v>683</v>
          </cell>
          <cell r="N3631">
            <v>6.8291408264854095E-2</v>
          </cell>
          <cell r="O3631">
            <v>992</v>
          </cell>
          <cell r="P3631">
            <v>0.02</v>
          </cell>
          <cell r="Q3631">
            <v>2489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  <cell r="I3632">
            <v>36</v>
          </cell>
          <cell r="J3632">
            <v>7.4861568716894704E-5</v>
          </cell>
          <cell r="K3632">
            <v>2335</v>
          </cell>
          <cell r="L3632">
            <v>2941.24155448397</v>
          </cell>
          <cell r="M3632">
            <v>282</v>
          </cell>
          <cell r="N3632">
            <v>0.221304982401996</v>
          </cell>
          <cell r="O3632">
            <v>282</v>
          </cell>
          <cell r="P3632">
            <v>0.05</v>
          </cell>
          <cell r="Q3632">
            <v>1994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  <cell r="I3633">
            <v>190</v>
          </cell>
          <cell r="J3633">
            <v>6.5983437765525905E-5</v>
          </cell>
          <cell r="K3633">
            <v>2589</v>
          </cell>
          <cell r="L3633">
            <v>2246.01108995307</v>
          </cell>
          <cell r="M3633">
            <v>394</v>
          </cell>
          <cell r="N3633">
            <v>0.16907805261572001</v>
          </cell>
          <cell r="O3633">
            <v>441</v>
          </cell>
          <cell r="P3633">
            <v>5.92</v>
          </cell>
          <cell r="Q3633">
            <v>477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  <cell r="I3634">
            <v>158</v>
          </cell>
          <cell r="J3634">
            <v>6.2767883880237695E-5</v>
          </cell>
          <cell r="K3634">
            <v>2691</v>
          </cell>
          <cell r="L3634">
            <v>3729.2173914149198</v>
          </cell>
          <cell r="M3634">
            <v>180</v>
          </cell>
          <cell r="N3634">
            <v>0.24141876470011001</v>
          </cell>
          <cell r="O3634">
            <v>233</v>
          </cell>
          <cell r="P3634">
            <v>7.0000000000000007E-2</v>
          </cell>
          <cell r="Q3634">
            <v>1717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  <cell r="I3635">
            <v>157</v>
          </cell>
          <cell r="J3635">
            <v>6.9914092492604703E-5</v>
          </cell>
          <cell r="K3635">
            <v>2475</v>
          </cell>
          <cell r="L3635">
            <v>2423.7326477493598</v>
          </cell>
          <cell r="M3635">
            <v>357</v>
          </cell>
          <cell r="N3635">
            <v>0.14907045039193001</v>
          </cell>
          <cell r="O3635">
            <v>521</v>
          </cell>
          <cell r="P3635">
            <v>0.03</v>
          </cell>
          <cell r="Q3635">
            <v>2278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  <cell r="I3636">
            <v>296</v>
          </cell>
          <cell r="J3636">
            <v>8.0012615569751902E-5</v>
          </cell>
          <cell r="K3636">
            <v>2204</v>
          </cell>
          <cell r="L3636">
            <v>4332.6245673104404</v>
          </cell>
          <cell r="M3636">
            <v>120</v>
          </cell>
          <cell r="N3636">
            <v>0.35181036359877299</v>
          </cell>
          <cell r="O3636">
            <v>94</v>
          </cell>
          <cell r="P3636">
            <v>0.39</v>
          </cell>
          <cell r="Q3636">
            <v>950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oject List"/>
      <sheetName val="Archive"/>
      <sheetName val="conductor_pz_summary_hftd_23_re"/>
      <sheetName val="Dx - SH"/>
      <sheetName val="DX - CKT"/>
      <sheetName val="2020 1-N CKT"/>
      <sheetName val="Tier 1 circuits"/>
      <sheetName val="Tier 2 circuits"/>
      <sheetName val="Tier 3 circuits"/>
      <sheetName val="RIBA Risk Score Matrix"/>
      <sheetName val="HFTD MilesperCkt"/>
      <sheetName val="C1020_1123comparison"/>
    </sheetNames>
    <sheetDataSet>
      <sheetData sheetId="0"/>
      <sheetData sheetId="1"/>
      <sheetData sheetId="2"/>
      <sheetData sheetId="3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  <cell r="I2">
            <v>4.3993855770165444E-2</v>
          </cell>
          <cell r="J2">
            <v>4</v>
          </cell>
          <cell r="K2">
            <v>1.89110694464034E-5</v>
          </cell>
          <cell r="L2">
            <v>3554</v>
          </cell>
          <cell r="M2">
            <v>6.5469081977119106E-2</v>
          </cell>
          <cell r="N2">
            <v>3382</v>
          </cell>
          <cell r="O2">
            <v>1.23984280795517E-6</v>
          </cell>
          <cell r="P2">
            <v>4.9593712318206799E-6</v>
          </cell>
          <cell r="Q2">
            <v>3572</v>
          </cell>
          <cell r="R2">
            <v>0.02</v>
          </cell>
          <cell r="S2">
            <v>2476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  <cell r="I3">
            <v>0.26793978626482912</v>
          </cell>
          <cell r="J3">
            <v>75</v>
          </cell>
          <cell r="K3">
            <v>2.73072874484888E-5</v>
          </cell>
          <cell r="L3">
            <v>3468</v>
          </cell>
          <cell r="M3">
            <v>6.5216646754019697E-2</v>
          </cell>
          <cell r="N3">
            <v>3501</v>
          </cell>
          <cell r="O3">
            <v>1.7835008882633201E-6</v>
          </cell>
          <cell r="P3">
            <v>1.33762566619749E-4</v>
          </cell>
          <cell r="Q3">
            <v>3526</v>
          </cell>
          <cell r="R3">
            <v>0.02</v>
          </cell>
          <cell r="S3">
            <v>2558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  <cell r="I4">
            <v>2.9715885828172777</v>
          </cell>
          <cell r="J4">
            <v>65</v>
          </cell>
          <cell r="K4">
            <v>8.7031549964404598E-5</v>
          </cell>
          <cell r="L4">
            <v>2011</v>
          </cell>
          <cell r="M4">
            <v>13.7396192089554</v>
          </cell>
          <cell r="N4">
            <v>2556</v>
          </cell>
          <cell r="O4">
            <v>1.2524583531787E-3</v>
          </cell>
          <cell r="P4">
            <v>8.1409792956615504E-2</v>
          </cell>
          <cell r="Q4">
            <v>2593</v>
          </cell>
          <cell r="R4">
            <v>0.04</v>
          </cell>
          <cell r="S4">
            <v>2121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  <cell r="I5">
            <v>25.91882010640963</v>
          </cell>
          <cell r="J5">
            <v>254</v>
          </cell>
          <cell r="K5">
            <v>8.8105857324239498E-5</v>
          </cell>
          <cell r="L5">
            <v>1980</v>
          </cell>
          <cell r="M5">
            <v>753.43272467741201</v>
          </cell>
          <cell r="N5">
            <v>972</v>
          </cell>
          <cell r="O5">
            <v>5.8507675369862698E-2</v>
          </cell>
          <cell r="P5">
            <v>14.860949543945125</v>
          </cell>
          <cell r="Q5">
            <v>1074</v>
          </cell>
          <cell r="R5">
            <v>0.2</v>
          </cell>
          <cell r="S5">
            <v>1166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  <cell r="I6">
            <v>8.1754023811134235</v>
          </cell>
          <cell r="J6">
            <v>83</v>
          </cell>
          <cell r="K6">
            <v>9.5232177666663796E-5</v>
          </cell>
          <cell r="L6">
            <v>1760</v>
          </cell>
          <cell r="M6">
            <v>244.77943168254799</v>
          </cell>
          <cell r="N6">
            <v>1556</v>
          </cell>
          <cell r="O6">
            <v>2.32059202555479E-2</v>
          </cell>
          <cell r="P6">
            <v>1.9260913812104756</v>
          </cell>
          <cell r="Q6">
            <v>1597</v>
          </cell>
          <cell r="R6">
            <v>0.09</v>
          </cell>
          <cell r="S6">
            <v>1552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  <cell r="I7">
            <v>0.76010622545387818</v>
          </cell>
          <cell r="J7">
            <v>69</v>
          </cell>
          <cell r="K7">
            <v>5.7126263521016499E-5</v>
          </cell>
          <cell r="L7">
            <v>2857</v>
          </cell>
          <cell r="M7">
            <v>109.098335478788</v>
          </cell>
          <cell r="N7">
            <v>1914</v>
          </cell>
          <cell r="O7">
            <v>1.00664457114916E-2</v>
          </cell>
          <cell r="P7">
            <v>0.69458475409292042</v>
          </cell>
          <cell r="Q7">
            <v>1957</v>
          </cell>
          <cell r="R7">
            <v>0.02</v>
          </cell>
          <cell r="S7">
            <v>2499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  <cell r="I8">
            <v>0.82879190271454317</v>
          </cell>
          <cell r="J8">
            <v>33</v>
          </cell>
          <cell r="K8">
            <v>7.2893212911201902E-5</v>
          </cell>
          <cell r="L8">
            <v>2396</v>
          </cell>
          <cell r="M8">
            <v>1.98616677300014</v>
          </cell>
          <cell r="N8">
            <v>2843</v>
          </cell>
          <cell r="O8">
            <v>1.88647189354837E-4</v>
          </cell>
          <cell r="P8">
            <v>6.2253572487096205E-3</v>
          </cell>
          <cell r="Q8">
            <v>2843</v>
          </cell>
          <cell r="R8">
            <v>0.02</v>
          </cell>
          <cell r="S8">
            <v>2444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  <cell r="I9">
            <v>2.0436554938881912E-2</v>
          </cell>
          <cell r="J9">
            <v>1</v>
          </cell>
          <cell r="K9">
            <v>2.6848874404095102E-4</v>
          </cell>
          <cell r="L9">
            <v>175</v>
          </cell>
          <cell r="M9">
            <v>6.6431305302790802E-2</v>
          </cell>
          <cell r="N9">
            <v>3046</v>
          </cell>
          <cell r="O9">
            <v>1.78360577257472E-5</v>
          </cell>
          <cell r="P9">
            <v>1.78360577257472E-5</v>
          </cell>
          <cell r="Q9">
            <v>2977</v>
          </cell>
          <cell r="S9">
            <v>3493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  <cell r="I10">
            <v>2.2985673956730204E-2</v>
          </cell>
          <cell r="J10">
            <v>1</v>
          </cell>
          <cell r="K10">
            <v>1.2061490269843399E-4</v>
          </cell>
          <cell r="L10">
            <v>1175</v>
          </cell>
          <cell r="M10">
            <v>6.6431305302790802E-2</v>
          </cell>
          <cell r="N10">
            <v>3045</v>
          </cell>
          <cell r="O10">
            <v>8.0126054252261407E-6</v>
          </cell>
          <cell r="P10">
            <v>8.0126054252261407E-6</v>
          </cell>
          <cell r="Q10">
            <v>3124</v>
          </cell>
          <cell r="S10">
            <v>3540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  <cell r="I11">
            <v>21.891539940094468</v>
          </cell>
          <cell r="J11">
            <v>163</v>
          </cell>
          <cell r="K11">
            <v>9.1105501418061995E-5</v>
          </cell>
          <cell r="L11">
            <v>1878</v>
          </cell>
          <cell r="M11">
            <v>209.493325088527</v>
          </cell>
          <cell r="N11">
            <v>1620</v>
          </cell>
          <cell r="O11">
            <v>1.6525043058226101E-2</v>
          </cell>
          <cell r="P11">
            <v>2.6935820184908543</v>
          </cell>
          <cell r="Q11">
            <v>1753</v>
          </cell>
          <cell r="R11">
            <v>22.85</v>
          </cell>
          <cell r="S11">
            <v>291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  <cell r="I12">
            <v>11.276191142804972</v>
          </cell>
          <cell r="J12">
            <v>65</v>
          </cell>
          <cell r="K12">
            <v>1.21681741092061E-4</v>
          </cell>
          <cell r="L12">
            <v>1154</v>
          </cell>
          <cell r="M12">
            <v>338.72736778467402</v>
          </cell>
          <cell r="N12">
            <v>1390</v>
          </cell>
          <cell r="O12">
            <v>3.0866576962287499E-2</v>
          </cell>
          <cell r="P12">
            <v>2.0063275025486873</v>
          </cell>
          <cell r="Q12">
            <v>1446</v>
          </cell>
          <cell r="R12">
            <v>48.53</v>
          </cell>
          <cell r="S12">
            <v>127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  <cell r="I13">
            <v>6.1786044263057551</v>
          </cell>
          <cell r="J13">
            <v>23</v>
          </cell>
          <cell r="K13">
            <v>8.8813584377269494E-5</v>
          </cell>
          <cell r="L13">
            <v>1958</v>
          </cell>
          <cell r="M13">
            <v>107.55248367168601</v>
          </cell>
          <cell r="N13">
            <v>1920</v>
          </cell>
          <cell r="O13">
            <v>1.03605425493266E-2</v>
          </cell>
          <cell r="P13">
            <v>0.23829247863451181</v>
          </cell>
          <cell r="Q13">
            <v>1944</v>
          </cell>
          <cell r="R13">
            <v>0.23</v>
          </cell>
          <cell r="S13">
            <v>1116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  <cell r="I14">
            <v>13.957863357787568</v>
          </cell>
          <cell r="J14">
            <v>130</v>
          </cell>
          <cell r="K14">
            <v>3.63768591041017E-5</v>
          </cell>
          <cell r="L14">
            <v>3326</v>
          </cell>
          <cell r="M14">
            <v>24.864425332283499</v>
          </cell>
          <cell r="N14">
            <v>2391</v>
          </cell>
          <cell r="O14">
            <v>5.5147912476888198E-4</v>
          </cell>
          <cell r="P14">
            <v>7.169228621995466E-2</v>
          </cell>
          <cell r="Q14">
            <v>2720</v>
          </cell>
          <cell r="R14">
            <v>7.0000000000000007E-2</v>
          </cell>
          <cell r="S14">
            <v>1680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  <cell r="I15">
            <v>4.3720673107723806</v>
          </cell>
          <cell r="J15">
            <v>40</v>
          </cell>
          <cell r="K15">
            <v>1.2823654060412001E-4</v>
          </cell>
          <cell r="L15">
            <v>1044</v>
          </cell>
          <cell r="M15">
            <v>93.966919526177406</v>
          </cell>
          <cell r="N15">
            <v>1986</v>
          </cell>
          <cell r="O15">
            <v>1.40573980457647E-2</v>
          </cell>
          <cell r="P15">
            <v>0.56229592183058796</v>
          </cell>
          <cell r="Q15">
            <v>1817</v>
          </cell>
          <cell r="R15">
            <v>38.69</v>
          </cell>
          <cell r="S15">
            <v>195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  <cell r="I16">
            <v>4.1490947932397697</v>
          </cell>
          <cell r="J16">
            <v>49</v>
          </cell>
          <cell r="K16">
            <v>2.10024129120604E-4</v>
          </cell>
          <cell r="L16">
            <v>359</v>
          </cell>
          <cell r="M16">
            <v>34.026484742387403</v>
          </cell>
          <cell r="N16">
            <v>2312</v>
          </cell>
          <cell r="O16">
            <v>8.8541015381864707E-3</v>
          </cell>
          <cell r="P16">
            <v>0.43385097537113704</v>
          </cell>
          <cell r="Q16">
            <v>2010</v>
          </cell>
          <cell r="R16">
            <v>78.58</v>
          </cell>
          <cell r="S16">
            <v>51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  <cell r="I17">
            <v>1.9384502112816532E-2</v>
          </cell>
          <cell r="J17">
            <v>1</v>
          </cell>
          <cell r="K17">
            <v>1.61413074238225E-4</v>
          </cell>
          <cell r="L17">
            <v>627</v>
          </cell>
          <cell r="M17">
            <v>6.6431305302790802E-2</v>
          </cell>
          <cell r="N17">
            <v>3050</v>
          </cell>
          <cell r="O17">
            <v>1.0722881214581599E-5</v>
          </cell>
          <cell r="P17">
            <v>1.0722881214581599E-5</v>
          </cell>
          <cell r="Q17">
            <v>3054</v>
          </cell>
          <cell r="S17">
            <v>3431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  <cell r="I18">
            <v>18.011994539252019</v>
          </cell>
          <cell r="J18">
            <v>104</v>
          </cell>
          <cell r="K18">
            <v>1.2952794226618001E-4</v>
          </cell>
          <cell r="L18">
            <v>1019</v>
          </cell>
          <cell r="M18">
            <v>141.791463766665</v>
          </cell>
          <cell r="N18">
            <v>1804</v>
          </cell>
          <cell r="O18">
            <v>1.8203862699012099E-2</v>
          </cell>
          <cell r="P18">
            <v>1.8932017206972582</v>
          </cell>
          <cell r="Q18">
            <v>1700</v>
          </cell>
          <cell r="R18">
            <v>44.04</v>
          </cell>
          <cell r="S18">
            <v>162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  <cell r="I19">
            <v>3.4492646203507706</v>
          </cell>
          <cell r="J19">
            <v>45</v>
          </cell>
          <cell r="K19">
            <v>4.7943712216793799E-5</v>
          </cell>
          <cell r="L19">
            <v>3095</v>
          </cell>
          <cell r="M19">
            <v>64.013058329787498</v>
          </cell>
          <cell r="N19">
            <v>2129</v>
          </cell>
          <cell r="O19">
            <v>4.1320010123212696E-3</v>
          </cell>
          <cell r="P19">
            <v>0.18594004555445715</v>
          </cell>
          <cell r="Q19">
            <v>2251</v>
          </cell>
          <cell r="R19">
            <v>0.05</v>
          </cell>
          <cell r="S19">
            <v>2016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  <cell r="I20">
            <v>0.26489811999369545</v>
          </cell>
          <cell r="J20">
            <v>39</v>
          </cell>
          <cell r="K20">
            <v>1.6529061729040801E-5</v>
          </cell>
          <cell r="L20">
            <v>3573</v>
          </cell>
          <cell r="M20">
            <v>6.5311723412611503E-2</v>
          </cell>
          <cell r="N20">
            <v>3454</v>
          </cell>
          <cell r="O20">
            <v>1.07769317181035E-6</v>
          </cell>
          <cell r="P20">
            <v>4.2030033700603651E-5</v>
          </cell>
          <cell r="Q20">
            <v>3585</v>
          </cell>
          <cell r="S20">
            <v>2856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  <cell r="I21">
            <v>0.25279706489558423</v>
          </cell>
          <cell r="J21">
            <v>5</v>
          </cell>
          <cell r="K21">
            <v>4.9207363008463199E-5</v>
          </cell>
          <cell r="L21">
            <v>3059</v>
          </cell>
          <cell r="M21">
            <v>6.6431909799575806E-2</v>
          </cell>
          <cell r="N21">
            <v>2971</v>
          </cell>
          <cell r="O21">
            <v>3.2689391008532101E-6</v>
          </cell>
          <cell r="P21">
            <v>1.6344695504266052E-5</v>
          </cell>
          <cell r="Q21">
            <v>3384</v>
          </cell>
          <cell r="S21">
            <v>3512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  <cell r="I22">
            <v>0.10132680116834183</v>
          </cell>
          <cell r="J22">
            <v>34</v>
          </cell>
          <cell r="K22">
            <v>1.31436308412744E-5</v>
          </cell>
          <cell r="L22">
            <v>3598</v>
          </cell>
          <cell r="M22">
            <v>6.5222679479895601E-2</v>
          </cell>
          <cell r="N22">
            <v>3499</v>
          </cell>
          <cell r="O22">
            <v>8.5762715721742996E-7</v>
          </cell>
          <cell r="P22">
            <v>2.9159323345392619E-5</v>
          </cell>
          <cell r="Q22">
            <v>3602</v>
          </cell>
          <cell r="R22">
            <v>0.01</v>
          </cell>
          <cell r="S22">
            <v>2609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  <cell r="I23">
            <v>1.850338155642455</v>
          </cell>
          <cell r="J23">
            <v>25</v>
          </cell>
          <cell r="K23">
            <v>1.0852753315703E-4</v>
          </cell>
          <cell r="L23">
            <v>1436</v>
          </cell>
          <cell r="M23">
            <v>197.82438996099299</v>
          </cell>
          <cell r="N23">
            <v>1646</v>
          </cell>
          <cell r="O23">
            <v>4.3056301426827301E-2</v>
          </cell>
          <cell r="P23">
            <v>1.0764075356706826</v>
          </cell>
          <cell r="Q23">
            <v>1255</v>
          </cell>
          <cell r="R23">
            <v>28.71</v>
          </cell>
          <cell r="S23">
            <v>247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  <cell r="I24">
            <v>2.9876301198978741</v>
          </cell>
          <cell r="J24">
            <v>36</v>
          </cell>
          <cell r="K24">
            <v>2.3996172745278699E-4</v>
          </cell>
          <cell r="L24">
            <v>246</v>
          </cell>
          <cell r="M24">
            <v>168.43140960648</v>
          </cell>
          <cell r="N24">
            <v>1724</v>
          </cell>
          <cell r="O24">
            <v>3.8664789242379101E-2</v>
          </cell>
          <cell r="P24">
            <v>1.3919324127256476</v>
          </cell>
          <cell r="Q24">
            <v>1323</v>
          </cell>
          <cell r="S24">
            <v>2682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  <cell r="I25">
            <v>0.46530893016481045</v>
          </cell>
          <cell r="J25">
            <v>7</v>
          </cell>
          <cell r="K25">
            <v>2.20327829343399E-4</v>
          </cell>
          <cell r="L25">
            <v>319</v>
          </cell>
          <cell r="M25">
            <v>51.000073453437203</v>
          </cell>
          <cell r="N25">
            <v>2207</v>
          </cell>
          <cell r="O25">
            <v>1.06488231083422E-2</v>
          </cell>
          <cell r="P25">
            <v>7.45417617583954E-2</v>
          </cell>
          <cell r="Q25">
            <v>1935</v>
          </cell>
          <cell r="S25">
            <v>3085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  <cell r="I26">
            <v>2.3851724720545806</v>
          </cell>
          <cell r="J26">
            <v>47</v>
          </cell>
          <cell r="K26">
            <v>6.4375943227477805E-5</v>
          </cell>
          <cell r="L26">
            <v>2630</v>
          </cell>
          <cell r="M26">
            <v>6.5968332668886104E-2</v>
          </cell>
          <cell r="N26">
            <v>3227</v>
          </cell>
          <cell r="O26">
            <v>4.26376613586621E-6</v>
          </cell>
          <cell r="P26">
            <v>2.0039700838571188E-4</v>
          </cell>
          <cell r="Q26">
            <v>3315</v>
          </cell>
          <cell r="R26">
            <v>0.05</v>
          </cell>
          <cell r="S26">
            <v>2056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  <cell r="I27">
            <v>3.7779923999082659</v>
          </cell>
          <cell r="J27">
            <v>123</v>
          </cell>
          <cell r="K27">
            <v>7.9821269071183703E-5</v>
          </cell>
          <cell r="L27">
            <v>2211</v>
          </cell>
          <cell r="M27">
            <v>9.5345842784359895</v>
          </cell>
          <cell r="N27">
            <v>2635</v>
          </cell>
          <cell r="O27">
            <v>2.18826214215409E-3</v>
          </cell>
          <cell r="P27">
            <v>0.26915624348495309</v>
          </cell>
          <cell r="Q27">
            <v>2452</v>
          </cell>
          <cell r="R27">
            <v>0.15</v>
          </cell>
          <cell r="S27">
            <v>1304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  <cell r="I28">
            <v>2.2446756568032442</v>
          </cell>
          <cell r="J28">
            <v>46</v>
          </cell>
          <cell r="K28">
            <v>5.0453095433983002E-5</v>
          </cell>
          <cell r="L28">
            <v>3026</v>
          </cell>
          <cell r="M28">
            <v>6.5846945355088699E-2</v>
          </cell>
          <cell r="N28">
            <v>3255</v>
          </cell>
          <cell r="O28">
            <v>3.3325146327895101E-6</v>
          </cell>
          <cell r="P28">
            <v>1.5329567310831747E-4</v>
          </cell>
          <cell r="Q28">
            <v>3380</v>
          </cell>
          <cell r="R28">
            <v>0.18</v>
          </cell>
          <cell r="S28">
            <v>1221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  <cell r="I29">
            <v>0.15244943009485332</v>
          </cell>
          <cell r="J29">
            <v>2</v>
          </cell>
          <cell r="K29">
            <v>2.6135600592169699E-5</v>
          </cell>
          <cell r="L29">
            <v>3485</v>
          </cell>
          <cell r="M29">
            <v>6.6431380861030107E-2</v>
          </cell>
          <cell r="N29">
            <v>3032</v>
          </cell>
          <cell r="O29">
            <v>1.73622403697019E-6</v>
          </cell>
          <cell r="P29">
            <v>3.47244807394038E-6</v>
          </cell>
          <cell r="Q29">
            <v>3533</v>
          </cell>
          <cell r="S29">
            <v>3139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  <cell r="I30">
            <v>0.55540470552013665</v>
          </cell>
          <cell r="J30">
            <v>84</v>
          </cell>
          <cell r="K30">
            <v>1.7812694534912101E-5</v>
          </cell>
          <cell r="L30">
            <v>3561</v>
          </cell>
          <cell r="M30">
            <v>6.5257871472116105E-2</v>
          </cell>
          <cell r="N30">
            <v>3477</v>
          </cell>
          <cell r="O30">
            <v>1.1647545311853901E-6</v>
          </cell>
          <cell r="P30">
            <v>9.7839380619572762E-5</v>
          </cell>
          <cell r="Q30">
            <v>3575</v>
          </cell>
          <cell r="R30">
            <v>0.03</v>
          </cell>
          <cell r="S30">
            <v>2356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  <cell r="I31">
            <v>0.1257152320431591</v>
          </cell>
          <cell r="J31">
            <v>4</v>
          </cell>
          <cell r="K31">
            <v>1.9193302932762799E-5</v>
          </cell>
          <cell r="L31">
            <v>3549</v>
          </cell>
          <cell r="M31">
            <v>6.5471236815555001E-2</v>
          </cell>
          <cell r="N31">
            <v>3380</v>
          </cell>
          <cell r="O31">
            <v>1.25784810383374E-6</v>
          </cell>
          <cell r="P31">
            <v>5.0313924153349599E-6</v>
          </cell>
          <cell r="Q31">
            <v>3567</v>
          </cell>
          <cell r="S31">
            <v>3188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  <cell r="I32">
            <v>2.79763231067514</v>
          </cell>
          <cell r="J32">
            <v>36</v>
          </cell>
          <cell r="K32">
            <v>1.37795315216256E-4</v>
          </cell>
          <cell r="L32">
            <v>897</v>
          </cell>
          <cell r="M32">
            <v>129.41678146722001</v>
          </cell>
          <cell r="N32">
            <v>1846</v>
          </cell>
          <cell r="O32">
            <v>1.6885453385444799E-2</v>
          </cell>
          <cell r="P32">
            <v>0.60787632187601282</v>
          </cell>
          <cell r="Q32">
            <v>1741</v>
          </cell>
          <cell r="R32">
            <v>54.14</v>
          </cell>
          <cell r="S32">
            <v>108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  <cell r="I33">
            <v>0.13089946111588688</v>
          </cell>
          <cell r="J33">
            <v>3</v>
          </cell>
          <cell r="K33">
            <v>7.0010156681140205E-5</v>
          </cell>
          <cell r="L33">
            <v>2472</v>
          </cell>
          <cell r="M33">
            <v>6.55779194872744E-2</v>
          </cell>
          <cell r="N33">
            <v>3340</v>
          </cell>
          <cell r="O33">
            <v>4.6147668289271697E-6</v>
          </cell>
          <cell r="P33">
            <v>1.3844300486781509E-5</v>
          </cell>
          <cell r="Q33">
            <v>3287</v>
          </cell>
          <cell r="S33">
            <v>3552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  <cell r="I34">
            <v>4.5041854100804661</v>
          </cell>
          <cell r="J34">
            <v>52</v>
          </cell>
          <cell r="K34">
            <v>1.83266722720313E-4</v>
          </cell>
          <cell r="L34">
            <v>486</v>
          </cell>
          <cell r="M34">
            <v>535.78149433009901</v>
          </cell>
          <cell r="N34">
            <v>1164</v>
          </cell>
          <cell r="O34">
            <v>5.7415175208607103E-2</v>
          </cell>
          <cell r="P34">
            <v>2.9855891108475694</v>
          </cell>
          <cell r="Q34">
            <v>1087</v>
          </cell>
          <cell r="R34">
            <v>1.01</v>
          </cell>
          <cell r="S34">
            <v>730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  <cell r="I35">
            <v>0</v>
          </cell>
          <cell r="J35">
            <v>21</v>
          </cell>
          <cell r="K35">
            <v>5.3943857156333401E-5</v>
          </cell>
          <cell r="L35">
            <v>2943</v>
          </cell>
          <cell r="M35">
            <v>6.5212150327093404E-2</v>
          </cell>
          <cell r="N35">
            <v>3505</v>
          </cell>
          <cell r="O35">
            <v>3.5167451317916002E-6</v>
          </cell>
          <cell r="P35">
            <v>7.3851647767623606E-5</v>
          </cell>
          <cell r="Q35">
            <v>3365</v>
          </cell>
          <cell r="R35">
            <v>0.37</v>
          </cell>
          <cell r="S35">
            <v>964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  <cell r="I36">
            <v>7.0575499968839654</v>
          </cell>
          <cell r="J36">
            <v>92</v>
          </cell>
          <cell r="K36">
            <v>1.37843809457278E-4</v>
          </cell>
          <cell r="L36">
            <v>896</v>
          </cell>
          <cell r="M36">
            <v>143.44768672535099</v>
          </cell>
          <cell r="N36">
            <v>1796</v>
          </cell>
          <cell r="O36">
            <v>1.6310573384325601E-2</v>
          </cell>
          <cell r="P36">
            <v>1.5005727513579552</v>
          </cell>
          <cell r="Q36">
            <v>1759</v>
          </cell>
          <cell r="R36">
            <v>1.1399999999999999</v>
          </cell>
          <cell r="S36">
            <v>709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  <cell r="I37">
            <v>7.8460752583161595</v>
          </cell>
          <cell r="J37">
            <v>72</v>
          </cell>
          <cell r="K37">
            <v>1.7278435279877101E-4</v>
          </cell>
          <cell r="L37">
            <v>544</v>
          </cell>
          <cell r="M37">
            <v>132.451097102028</v>
          </cell>
          <cell r="N37">
            <v>1841</v>
          </cell>
          <cell r="O37">
            <v>1.7729499104270598E-2</v>
          </cell>
          <cell r="P37">
            <v>1.2765239355074831</v>
          </cell>
          <cell r="Q37">
            <v>1714</v>
          </cell>
          <cell r="R37">
            <v>0.96</v>
          </cell>
          <cell r="S37">
            <v>740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  <cell r="I38">
            <v>0.44372972543693784</v>
          </cell>
          <cell r="J38">
            <v>6</v>
          </cell>
          <cell r="K38">
            <v>9.0519043927391298E-5</v>
          </cell>
          <cell r="L38">
            <v>1897</v>
          </cell>
          <cell r="M38">
            <v>6.6431380861030107E-2</v>
          </cell>
          <cell r="N38">
            <v>3022</v>
          </cell>
          <cell r="O38">
            <v>6.0133050823168497E-6</v>
          </cell>
          <cell r="P38">
            <v>3.6079830493901098E-5</v>
          </cell>
          <cell r="Q38">
            <v>3209</v>
          </cell>
          <cell r="S38">
            <v>3070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  <cell r="I39">
            <v>0.10870283309230143</v>
          </cell>
          <cell r="J39">
            <v>4</v>
          </cell>
          <cell r="K39">
            <v>1.16159990284359E-4</v>
          </cell>
          <cell r="L39">
            <v>1267</v>
          </cell>
          <cell r="M39">
            <v>6.5791284830713295E-2</v>
          </cell>
          <cell r="N39">
            <v>3271</v>
          </cell>
          <cell r="O39">
            <v>7.6617366969684805E-6</v>
          </cell>
          <cell r="P39">
            <v>3.0646946787873922E-5</v>
          </cell>
          <cell r="Q39">
            <v>3135</v>
          </cell>
          <cell r="S39">
            <v>3296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  <cell r="I40">
            <v>0.55898529062958235</v>
          </cell>
          <cell r="J40">
            <v>6</v>
          </cell>
          <cell r="K40">
            <v>1.14503624596788E-4</v>
          </cell>
          <cell r="L40">
            <v>1307</v>
          </cell>
          <cell r="M40">
            <v>459.600835369751</v>
          </cell>
          <cell r="N40">
            <v>1235</v>
          </cell>
          <cell r="O40">
            <v>7.2683502971568698E-2</v>
          </cell>
          <cell r="P40">
            <v>0.43610101782941219</v>
          </cell>
          <cell r="Q40">
            <v>959</v>
          </cell>
          <cell r="S40">
            <v>3228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  <cell r="I41">
            <v>2.949971433015345</v>
          </cell>
          <cell r="J41">
            <v>35</v>
          </cell>
          <cell r="K41">
            <v>1.27869599600671E-4</v>
          </cell>
          <cell r="L41">
            <v>1050</v>
          </cell>
          <cell r="M41">
            <v>122.30712025751799</v>
          </cell>
          <cell r="N41">
            <v>1864</v>
          </cell>
          <cell r="O41">
            <v>1.16658781011146E-2</v>
          </cell>
          <cell r="P41">
            <v>0.40830573353901101</v>
          </cell>
          <cell r="Q41">
            <v>1894</v>
          </cell>
          <cell r="S41">
            <v>3038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  <cell r="I42">
            <v>0.19436516185496208</v>
          </cell>
          <cell r="J42">
            <v>5</v>
          </cell>
          <cell r="K42">
            <v>2.8568915513460501E-5</v>
          </cell>
          <cell r="L42">
            <v>3443</v>
          </cell>
          <cell r="M42">
            <v>6.5663265624649997E-2</v>
          </cell>
          <cell r="N42">
            <v>3319</v>
          </cell>
          <cell r="O42">
            <v>1.87682630342992E-6</v>
          </cell>
          <cell r="P42">
            <v>9.3841315171495999E-6</v>
          </cell>
          <cell r="Q42">
            <v>3518</v>
          </cell>
          <cell r="S42">
            <v>3352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  <cell r="I43">
            <v>6.1935541751007711E-2</v>
          </cell>
          <cell r="J43">
            <v>1</v>
          </cell>
          <cell r="K43">
            <v>3.6723318771691898E-5</v>
          </cell>
          <cell r="L43">
            <v>3320</v>
          </cell>
          <cell r="M43">
            <v>6.6431380861030107E-2</v>
          </cell>
          <cell r="N43">
            <v>3036</v>
          </cell>
          <cell r="O43">
            <v>2.43958077580328E-6</v>
          </cell>
          <cell r="P43">
            <v>2.43958077580328E-6</v>
          </cell>
          <cell r="Q43">
            <v>3472</v>
          </cell>
          <cell r="S43">
            <v>3624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  <cell r="I44">
            <v>0.12354247640568738</v>
          </cell>
          <cell r="J44">
            <v>8</v>
          </cell>
          <cell r="K44">
            <v>2.9166656986490101E-5</v>
          </cell>
          <cell r="L44">
            <v>3437</v>
          </cell>
          <cell r="M44">
            <v>6.5311212807975805E-2</v>
          </cell>
          <cell r="N44">
            <v>3455</v>
          </cell>
          <cell r="O44">
            <v>1.9051168178587401E-6</v>
          </cell>
          <cell r="P44">
            <v>1.5240934542869921E-5</v>
          </cell>
          <cell r="Q44">
            <v>3515</v>
          </cell>
          <cell r="S44">
            <v>3071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  <cell r="I45">
            <v>1.6987868234964325</v>
          </cell>
          <cell r="J45">
            <v>81</v>
          </cell>
          <cell r="K45">
            <v>3.9254808063008E-5</v>
          </cell>
          <cell r="L45">
            <v>3280</v>
          </cell>
          <cell r="M45">
            <v>6.5514705723543301E-2</v>
          </cell>
          <cell r="N45">
            <v>3364</v>
          </cell>
          <cell r="O45">
            <v>2.5837721180018902E-6</v>
          </cell>
          <cell r="P45">
            <v>2.0928554155815311E-4</v>
          </cell>
          <cell r="Q45">
            <v>3456</v>
          </cell>
          <cell r="R45">
            <v>0.24</v>
          </cell>
          <cell r="S45">
            <v>1096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  <cell r="I46">
            <v>2.2302044045526164</v>
          </cell>
          <cell r="J46">
            <v>65</v>
          </cell>
          <cell r="K46">
            <v>5.6862709440489799E-5</v>
          </cell>
          <cell r="L46">
            <v>2865</v>
          </cell>
          <cell r="M46">
            <v>5.9151754877717497</v>
          </cell>
          <cell r="N46">
            <v>2715</v>
          </cell>
          <cell r="O46">
            <v>1.89807074838209E-3</v>
          </cell>
          <cell r="P46">
            <v>0.12337459864483585</v>
          </cell>
          <cell r="Q46">
            <v>2491</v>
          </cell>
          <cell r="R46">
            <v>0.17</v>
          </cell>
          <cell r="S46">
            <v>1241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  <cell r="I47">
            <v>7.6339182756085142</v>
          </cell>
          <cell r="J47">
            <v>96</v>
          </cell>
          <cell r="K47">
            <v>1.20730297813527E-4</v>
          </cell>
          <cell r="L47">
            <v>1171</v>
          </cell>
          <cell r="M47">
            <v>0.808953366421862</v>
          </cell>
          <cell r="N47">
            <v>2902</v>
          </cell>
          <cell r="O47">
            <v>2.09164330647288E-4</v>
          </cell>
          <cell r="P47">
            <v>2.0079775742139649E-2</v>
          </cell>
          <cell r="Q47">
            <v>2832</v>
          </cell>
          <cell r="R47">
            <v>1.01</v>
          </cell>
          <cell r="S47">
            <v>728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  <cell r="I48">
            <v>7.4600197547260407</v>
          </cell>
          <cell r="J48">
            <v>88</v>
          </cell>
          <cell r="K48">
            <v>4.6725567590948902E-5</v>
          </cell>
          <cell r="L48">
            <v>3121</v>
          </cell>
          <cell r="M48">
            <v>6.6358902999623201E-2</v>
          </cell>
          <cell r="N48">
            <v>3134</v>
          </cell>
          <cell r="O48">
            <v>3.09801894982071E-6</v>
          </cell>
          <cell r="P48">
            <v>2.7262566758422247E-4</v>
          </cell>
          <cell r="Q48">
            <v>3404</v>
          </cell>
          <cell r="R48">
            <v>7.0000000000000007E-2</v>
          </cell>
          <cell r="S48">
            <v>1720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  <cell r="I49">
            <v>0.1216848115910205</v>
          </cell>
          <cell r="J49">
            <v>3</v>
          </cell>
          <cell r="K49">
            <v>9.00723171071149E-5</v>
          </cell>
          <cell r="L49">
            <v>1908</v>
          </cell>
          <cell r="M49">
            <v>6.60043022396931E-2</v>
          </cell>
          <cell r="N49">
            <v>3218</v>
          </cell>
          <cell r="O49">
            <v>5.9276460498567097E-6</v>
          </cell>
          <cell r="P49">
            <v>1.7782938149570128E-5</v>
          </cell>
          <cell r="Q49">
            <v>3214</v>
          </cell>
          <cell r="S49">
            <v>3455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  <cell r="I50">
            <v>0.65943616895479806</v>
          </cell>
          <cell r="J50">
            <v>11</v>
          </cell>
          <cell r="K50">
            <v>1.4202909369487299E-4</v>
          </cell>
          <cell r="L50">
            <v>839</v>
          </cell>
          <cell r="M50">
            <v>6.5848918490060304E-2</v>
          </cell>
          <cell r="N50">
            <v>3254</v>
          </cell>
          <cell r="O50">
            <v>9.3993303029135106E-6</v>
          </cell>
          <cell r="P50">
            <v>1.0339263333204862E-4</v>
          </cell>
          <cell r="Q50">
            <v>3083</v>
          </cell>
          <cell r="S50">
            <v>3030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  <cell r="I51">
            <v>7.3720562505658798</v>
          </cell>
          <cell r="J51">
            <v>77</v>
          </cell>
          <cell r="K51">
            <v>1.75493804435015E-4</v>
          </cell>
          <cell r="L51">
            <v>525</v>
          </cell>
          <cell r="M51">
            <v>112.752502739817</v>
          </cell>
          <cell r="N51">
            <v>1903</v>
          </cell>
          <cell r="O51">
            <v>1.34655918156608E-2</v>
          </cell>
          <cell r="P51">
            <v>1.0368505698058816</v>
          </cell>
          <cell r="Q51">
            <v>1834</v>
          </cell>
          <cell r="R51">
            <v>48.83</v>
          </cell>
          <cell r="S51">
            <v>124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  <cell r="I52">
            <v>0.13081958296821442</v>
          </cell>
          <cell r="J52">
            <v>4</v>
          </cell>
          <cell r="K52">
            <v>3.0571854267691297E-5</v>
          </cell>
          <cell r="L52">
            <v>3422</v>
          </cell>
          <cell r="M52">
            <v>6.5789449959993307E-2</v>
          </cell>
          <cell r="N52">
            <v>3288</v>
          </cell>
          <cell r="O52">
            <v>2.0026326649903501E-6</v>
          </cell>
          <cell r="P52">
            <v>8.0105306599614003E-6</v>
          </cell>
          <cell r="Q52">
            <v>3511</v>
          </cell>
          <cell r="S52">
            <v>3469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  <cell r="I53">
            <v>12.090673421112927</v>
          </cell>
          <cell r="J53">
            <v>83</v>
          </cell>
          <cell r="K53">
            <v>9.1472917119972394E-5</v>
          </cell>
          <cell r="L53">
            <v>1858</v>
          </cell>
          <cell r="M53">
            <v>227.24397469458199</v>
          </cell>
          <cell r="N53">
            <v>1592</v>
          </cell>
          <cell r="O53">
            <v>2.0904966997276401E-2</v>
          </cell>
          <cell r="P53">
            <v>1.7351122607739413</v>
          </cell>
          <cell r="Q53">
            <v>1654</v>
          </cell>
          <cell r="R53">
            <v>0.72</v>
          </cell>
          <cell r="S53">
            <v>798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  <cell r="I54">
            <v>8.4222481523243626</v>
          </cell>
          <cell r="J54">
            <v>96</v>
          </cell>
          <cell r="K54">
            <v>9.1598333682141894E-5</v>
          </cell>
          <cell r="L54">
            <v>1854</v>
          </cell>
          <cell r="M54">
            <v>2012.9288313119</v>
          </cell>
          <cell r="N54">
            <v>453</v>
          </cell>
          <cell r="O54">
            <v>0.16095978826906199</v>
          </cell>
          <cell r="P54">
            <v>15.452139673829951</v>
          </cell>
          <cell r="Q54">
            <v>465</v>
          </cell>
          <cell r="R54">
            <v>0.04</v>
          </cell>
          <cell r="S54">
            <v>2161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  <cell r="I55">
            <v>0.20438542270334803</v>
          </cell>
          <cell r="J55">
            <v>3</v>
          </cell>
          <cell r="K55">
            <v>2.0047595414022601E-4</v>
          </cell>
          <cell r="L55">
            <v>394</v>
          </cell>
          <cell r="M55">
            <v>1570.5842684757999</v>
          </cell>
          <cell r="N55">
            <v>571</v>
          </cell>
          <cell r="O55">
            <v>0.32224486043686301</v>
          </cell>
          <cell r="P55">
            <v>0.96673458131058898</v>
          </cell>
          <cell r="Q55">
            <v>114</v>
          </cell>
          <cell r="S55">
            <v>3365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  <cell r="I56">
            <v>1.0313963862526476</v>
          </cell>
          <cell r="J56">
            <v>5</v>
          </cell>
          <cell r="K56">
            <v>8.0593748134560804E-5</v>
          </cell>
          <cell r="L56">
            <v>2190</v>
          </cell>
          <cell r="M56">
            <v>2318.44584040064</v>
          </cell>
          <cell r="N56">
            <v>382</v>
          </cell>
          <cell r="O56">
            <v>0.16404741485181901</v>
          </cell>
          <cell r="P56">
            <v>0.82023707425909498</v>
          </cell>
          <cell r="Q56">
            <v>452</v>
          </cell>
          <cell r="S56">
            <v>3090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  <cell r="I57">
            <v>9.1487208930098818E-2</v>
          </cell>
          <cell r="J57">
            <v>1</v>
          </cell>
          <cell r="K57">
            <v>4.4668841292150302E-4</v>
          </cell>
          <cell r="L57">
            <v>47</v>
          </cell>
          <cell r="M57">
            <v>6.6430700806005896E-2</v>
          </cell>
          <cell r="N57">
            <v>3105</v>
          </cell>
          <cell r="O57">
            <v>2.9673824312298001E-5</v>
          </cell>
          <cell r="P57">
            <v>2.9673824312298001E-5</v>
          </cell>
          <cell r="Q57">
            <v>2934</v>
          </cell>
          <cell r="S57">
            <v>3430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  <cell r="I58">
            <v>0.62856688925464888</v>
          </cell>
          <cell r="J58">
            <v>11</v>
          </cell>
          <cell r="K58">
            <v>9.3797500912015395E-5</v>
          </cell>
          <cell r="L58">
            <v>1800</v>
          </cell>
          <cell r="M58">
            <v>952.22433594525205</v>
          </cell>
          <cell r="N58">
            <v>858</v>
          </cell>
          <cell r="O58">
            <v>6.7761908333982004E-2</v>
          </cell>
          <cell r="P58">
            <v>0.74538099167380201</v>
          </cell>
          <cell r="Q58">
            <v>996</v>
          </cell>
          <cell r="S58">
            <v>3189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  <cell r="I59">
            <v>0.39920172661393977</v>
          </cell>
          <cell r="J59">
            <v>8</v>
          </cell>
          <cell r="K59">
            <v>1.0292367869624201E-4</v>
          </cell>
          <cell r="L59">
            <v>1571</v>
          </cell>
          <cell r="M59">
            <v>136.92045526198601</v>
          </cell>
          <cell r="N59">
            <v>1825</v>
          </cell>
          <cell r="O59">
            <v>1.4887749662276999E-2</v>
          </cell>
          <cell r="P59">
            <v>0.11910199729821599</v>
          </cell>
          <cell r="Q59">
            <v>1786</v>
          </cell>
          <cell r="S59">
            <v>3602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  <cell r="I60">
            <v>1.1834685239792977</v>
          </cell>
          <cell r="J60">
            <v>85</v>
          </cell>
          <cell r="K60">
            <v>9.0040656720736506E-5</v>
          </cell>
          <cell r="L60">
            <v>1911</v>
          </cell>
          <cell r="M60">
            <v>158.10868562849899</v>
          </cell>
          <cell r="N60">
            <v>1753</v>
          </cell>
          <cell r="O60">
            <v>1.3117254368851999E-2</v>
          </cell>
          <cell r="P60">
            <v>1.1149666213524199</v>
          </cell>
          <cell r="Q60">
            <v>1842</v>
          </cell>
          <cell r="R60">
            <v>0.05</v>
          </cell>
          <cell r="S60">
            <v>2028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  <cell r="I61">
            <v>4.4943866921552953</v>
          </cell>
          <cell r="J61">
            <v>106</v>
          </cell>
          <cell r="K61">
            <v>9.33107969536823E-5</v>
          </cell>
          <cell r="L61">
            <v>1813</v>
          </cell>
          <cell r="M61">
            <v>3227.6770797181898</v>
          </cell>
          <cell r="N61">
            <v>231</v>
          </cell>
          <cell r="O61">
            <v>0.28889782126121499</v>
          </cell>
          <cell r="P61">
            <v>30.623169053688791</v>
          </cell>
          <cell r="Q61">
            <v>143</v>
          </cell>
          <cell r="R61">
            <v>0.04</v>
          </cell>
          <cell r="S61">
            <v>2087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  <cell r="I62">
            <v>4.8759818941022806</v>
          </cell>
          <cell r="J62">
            <v>160</v>
          </cell>
          <cell r="K62">
            <v>1.2494325099998899E-4</v>
          </cell>
          <cell r="L62">
            <v>1099</v>
          </cell>
          <cell r="M62">
            <v>1958.13771406559</v>
          </cell>
          <cell r="N62">
            <v>463</v>
          </cell>
          <cell r="O62">
            <v>0.22912548452930701</v>
          </cell>
          <cell r="P62">
            <v>36.660077524689122</v>
          </cell>
          <cell r="Q62">
            <v>262</v>
          </cell>
          <cell r="S62">
            <v>2875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  <cell r="I63">
            <v>1.4691222040257552</v>
          </cell>
          <cell r="J63">
            <v>77</v>
          </cell>
          <cell r="K63">
            <v>7.2387482563302695E-5</v>
          </cell>
          <cell r="L63">
            <v>2405</v>
          </cell>
          <cell r="M63">
            <v>63.510044568870399</v>
          </cell>
          <cell r="N63">
            <v>2130</v>
          </cell>
          <cell r="O63">
            <v>3.8689111127336198E-3</v>
          </cell>
          <cell r="P63">
            <v>0.29790615568048873</v>
          </cell>
          <cell r="Q63">
            <v>2263</v>
          </cell>
          <cell r="S63">
            <v>3158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  <cell r="I64">
            <v>26.955925319877934</v>
          </cell>
          <cell r="J64">
            <v>171</v>
          </cell>
          <cell r="K64">
            <v>9.68698066144607E-5</v>
          </cell>
          <cell r="L64">
            <v>1717</v>
          </cell>
          <cell r="M64">
            <v>60.446937055766497</v>
          </cell>
          <cell r="N64">
            <v>2152</v>
          </cell>
          <cell r="O64">
            <v>4.9998653796603804E-3</v>
          </cell>
          <cell r="P64">
            <v>0.85497697992192501</v>
          </cell>
          <cell r="Q64">
            <v>2204</v>
          </cell>
          <cell r="S64">
            <v>2950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  <cell r="I65">
            <v>17.811135789575204</v>
          </cell>
          <cell r="J65">
            <v>74</v>
          </cell>
          <cell r="K65">
            <v>9.5295248840037404E-5</v>
          </cell>
          <cell r="L65">
            <v>1755</v>
          </cell>
          <cell r="M65">
            <v>248.481612196009</v>
          </cell>
          <cell r="N65">
            <v>1545</v>
          </cell>
          <cell r="O65">
            <v>2.5135423897089702E-2</v>
          </cell>
          <cell r="P65">
            <v>1.8600213683846378</v>
          </cell>
          <cell r="Q65">
            <v>1557</v>
          </cell>
          <cell r="R65">
            <v>0.18</v>
          </cell>
          <cell r="S65">
            <v>1210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  <cell r="I66">
            <v>5.6909300179658731</v>
          </cell>
          <cell r="J66">
            <v>33</v>
          </cell>
          <cell r="K66">
            <v>1.2447615494414499E-4</v>
          </cell>
          <cell r="L66">
            <v>1109</v>
          </cell>
          <cell r="M66">
            <v>276.91839111649801</v>
          </cell>
          <cell r="N66">
            <v>1479</v>
          </cell>
          <cell r="O66">
            <v>2.7723623041373401E-2</v>
          </cell>
          <cell r="P66">
            <v>0.91487956036532225</v>
          </cell>
          <cell r="Q66">
            <v>1501</v>
          </cell>
          <cell r="R66">
            <v>0.08</v>
          </cell>
          <cell r="S66">
            <v>1635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  <cell r="I67">
            <v>0.65799664747726538</v>
          </cell>
          <cell r="J67">
            <v>7</v>
          </cell>
          <cell r="K67">
            <v>2.2337244757051901E-4</v>
          </cell>
          <cell r="L67">
            <v>306</v>
          </cell>
          <cell r="M67">
            <v>221.04986148063099</v>
          </cell>
          <cell r="N67">
            <v>1604</v>
          </cell>
          <cell r="O67">
            <v>5.7005382357432799E-2</v>
          </cell>
          <cell r="P67">
            <v>0.39903767650202959</v>
          </cell>
          <cell r="Q67">
            <v>1097</v>
          </cell>
          <cell r="R67">
            <v>0.06</v>
          </cell>
          <cell r="S67">
            <v>1873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  <cell r="I68">
            <v>1.4578013953490241</v>
          </cell>
          <cell r="J68">
            <v>7</v>
          </cell>
          <cell r="K68">
            <v>6.5095652384375796E-5</v>
          </cell>
          <cell r="L68">
            <v>2607</v>
          </cell>
          <cell r="M68">
            <v>3652.24098514978</v>
          </cell>
          <cell r="N68">
            <v>185</v>
          </cell>
          <cell r="O68">
            <v>0.23682941451035899</v>
          </cell>
          <cell r="P68">
            <v>1.6578059015725128</v>
          </cell>
          <cell r="Q68">
            <v>243</v>
          </cell>
          <cell r="S68">
            <v>3349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  <cell r="I69">
            <v>8.998039480164822</v>
          </cell>
          <cell r="J69">
            <v>70</v>
          </cell>
          <cell r="K69">
            <v>1.32050721204259E-4</v>
          </cell>
          <cell r="L69">
            <v>982</v>
          </cell>
          <cell r="M69">
            <v>179.728412138403</v>
          </cell>
          <cell r="N69">
            <v>1683</v>
          </cell>
          <cell r="O69">
            <v>1.98356628108519E-2</v>
          </cell>
          <cell r="P69">
            <v>1.3884963967596331</v>
          </cell>
          <cell r="Q69">
            <v>1674</v>
          </cell>
          <cell r="R69">
            <v>0.02</v>
          </cell>
          <cell r="S69">
            <v>2535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  <cell r="I70">
            <v>24.54363881936445</v>
          </cell>
          <cell r="J70">
            <v>201</v>
          </cell>
          <cell r="K70">
            <v>1.33792706399626E-4</v>
          </cell>
          <cell r="L70">
            <v>948</v>
          </cell>
          <cell r="M70">
            <v>148.57551914406699</v>
          </cell>
          <cell r="N70">
            <v>1780</v>
          </cell>
          <cell r="O70">
            <v>1.75737824475099E-2</v>
          </cell>
          <cell r="P70">
            <v>3.53233027194949</v>
          </cell>
          <cell r="Q70">
            <v>1722</v>
          </cell>
          <cell r="R70">
            <v>0.05</v>
          </cell>
          <cell r="S70">
            <v>2031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  <cell r="I71">
            <v>9.1422779792058417</v>
          </cell>
          <cell r="J71">
            <v>106</v>
          </cell>
          <cell r="K71">
            <v>3.0206915303182801E-4</v>
          </cell>
          <cell r="L71">
            <v>128</v>
          </cell>
          <cell r="M71">
            <v>17.1105931695588</v>
          </cell>
          <cell r="N71">
            <v>2502</v>
          </cell>
          <cell r="O71">
            <v>2.8857416404073099E-3</v>
          </cell>
          <cell r="P71">
            <v>0.30588861388317484</v>
          </cell>
          <cell r="Q71">
            <v>2361</v>
          </cell>
          <cell r="R71">
            <v>0.08</v>
          </cell>
          <cell r="S71">
            <v>1664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  <cell r="I72">
            <v>8.9719849263892488</v>
          </cell>
          <cell r="J72">
            <v>69</v>
          </cell>
          <cell r="K72">
            <v>2.44204173320801E-4</v>
          </cell>
          <cell r="L72">
            <v>234</v>
          </cell>
          <cell r="M72">
            <v>18.326190645683301</v>
          </cell>
          <cell r="N72">
            <v>2471</v>
          </cell>
          <cell r="O72">
            <v>2.5189988871917599E-3</v>
          </cell>
          <cell r="P72">
            <v>0.17381092321623143</v>
          </cell>
          <cell r="Q72">
            <v>2407</v>
          </cell>
          <cell r="R72">
            <v>0.04</v>
          </cell>
          <cell r="S72">
            <v>2139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  <cell r="I73">
            <v>9.1773132754536366</v>
          </cell>
          <cell r="J73">
            <v>86</v>
          </cell>
          <cell r="K73">
            <v>1.27148914755305E-4</v>
          </cell>
          <cell r="L73">
            <v>1062</v>
          </cell>
          <cell r="M73">
            <v>147.12241122443999</v>
          </cell>
          <cell r="N73">
            <v>1785</v>
          </cell>
          <cell r="O73">
            <v>1.4748221953183101E-2</v>
          </cell>
          <cell r="P73">
            <v>1.2683470879737466</v>
          </cell>
          <cell r="Q73">
            <v>1791</v>
          </cell>
          <cell r="R73">
            <v>0.03</v>
          </cell>
          <cell r="S73">
            <v>2352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  <cell r="I74">
            <v>1.6000450774103292</v>
          </cell>
          <cell r="J74">
            <v>18</v>
          </cell>
          <cell r="K74">
            <v>1.83072784744177E-4</v>
          </cell>
          <cell r="L74">
            <v>488</v>
          </cell>
          <cell r="M74">
            <v>33.083289182859602</v>
          </cell>
          <cell r="N74">
            <v>2322</v>
          </cell>
          <cell r="O74">
            <v>4.9349497319449804E-3</v>
          </cell>
          <cell r="P74">
            <v>8.8829095175009642E-2</v>
          </cell>
          <cell r="Q74">
            <v>2207</v>
          </cell>
          <cell r="R74">
            <v>0.05</v>
          </cell>
          <cell r="S74">
            <v>1919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  <cell r="I75">
            <v>13.148377113042637</v>
          </cell>
          <cell r="J75">
            <v>190</v>
          </cell>
          <cell r="K75">
            <v>2.1993905429166599E-4</v>
          </cell>
          <cell r="L75">
            <v>321</v>
          </cell>
          <cell r="M75">
            <v>408.85590132648002</v>
          </cell>
          <cell r="N75">
            <v>1287</v>
          </cell>
          <cell r="O75">
            <v>9.6554192886426499E-2</v>
          </cell>
          <cell r="P75">
            <v>18.345296648421034</v>
          </cell>
          <cell r="Q75">
            <v>784</v>
          </cell>
          <cell r="R75">
            <v>0.12</v>
          </cell>
          <cell r="S75">
            <v>1376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  <cell r="I76">
            <v>19.582768869464015</v>
          </cell>
          <cell r="J76">
            <v>201</v>
          </cell>
          <cell r="K76">
            <v>1.2405901137753901E-4</v>
          </cell>
          <cell r="L76">
            <v>1118</v>
          </cell>
          <cell r="M76">
            <v>308.20822952011201</v>
          </cell>
          <cell r="N76">
            <v>1435</v>
          </cell>
          <cell r="O76">
            <v>3.2351899104951398E-2</v>
          </cell>
          <cell r="P76">
            <v>6.5027317200952313</v>
          </cell>
          <cell r="Q76">
            <v>1419</v>
          </cell>
          <cell r="R76">
            <v>0.24</v>
          </cell>
          <cell r="S76">
            <v>1093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  <cell r="I77">
            <v>19.346518981491609</v>
          </cell>
          <cell r="J77">
            <v>268</v>
          </cell>
          <cell r="K77">
            <v>2.5192103607980901E-4</v>
          </cell>
          <cell r="L77">
            <v>213</v>
          </cell>
          <cell r="M77">
            <v>162.089461769606</v>
          </cell>
          <cell r="N77">
            <v>1742</v>
          </cell>
          <cell r="O77">
            <v>3.4245159300778101E-2</v>
          </cell>
          <cell r="P77">
            <v>9.1777026926085306</v>
          </cell>
          <cell r="Q77">
            <v>1384</v>
          </cell>
          <cell r="R77">
            <v>0.18</v>
          </cell>
          <cell r="S77">
            <v>1200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  <cell r="I78">
            <v>14.440248833837414</v>
          </cell>
          <cell r="J78">
            <v>166</v>
          </cell>
          <cell r="K78">
            <v>1.7092783013775899E-4</v>
          </cell>
          <cell r="L78">
            <v>557</v>
          </cell>
          <cell r="M78">
            <v>211.863451625105</v>
          </cell>
          <cell r="N78">
            <v>1615</v>
          </cell>
          <cell r="O78">
            <v>3.27870948466416E-2</v>
          </cell>
          <cell r="P78">
            <v>5.4426577445425055</v>
          </cell>
          <cell r="Q78">
            <v>1410</v>
          </cell>
          <cell r="R78">
            <v>28.99</v>
          </cell>
          <cell r="S78">
            <v>245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  <cell r="I79">
            <v>15.819851353592107</v>
          </cell>
          <cell r="J79">
            <v>209</v>
          </cell>
          <cell r="K79">
            <v>1.8752130531888301E-4</v>
          </cell>
          <cell r="L79">
            <v>457</v>
          </cell>
          <cell r="M79">
            <v>122.893287489122</v>
          </cell>
          <cell r="N79">
            <v>1862</v>
          </cell>
          <cell r="O79">
            <v>4.2310502357870497E-2</v>
          </cell>
          <cell r="P79">
            <v>8.8428949927949336</v>
          </cell>
          <cell r="Q79">
            <v>1268</v>
          </cell>
          <cell r="R79">
            <v>24.93</v>
          </cell>
          <cell r="S79">
            <v>275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  <cell r="I80">
            <v>3.5483197922888317</v>
          </cell>
          <cell r="J80">
            <v>49</v>
          </cell>
          <cell r="K80">
            <v>1.05620558538155E-4</v>
          </cell>
          <cell r="L80">
            <v>1503</v>
          </cell>
          <cell r="M80">
            <v>18.014986744026</v>
          </cell>
          <cell r="N80">
            <v>2480</v>
          </cell>
          <cell r="O80">
            <v>1.8387655062210399E-3</v>
          </cell>
          <cell r="P80">
            <v>9.009950980483096E-2</v>
          </cell>
          <cell r="Q80">
            <v>2496</v>
          </cell>
          <cell r="R80">
            <v>10.69</v>
          </cell>
          <cell r="S80">
            <v>395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  <cell r="I81">
            <v>28.459842673390369</v>
          </cell>
          <cell r="J81">
            <v>345</v>
          </cell>
          <cell r="K81">
            <v>1.9634341909862199E-4</v>
          </cell>
          <cell r="L81">
            <v>412</v>
          </cell>
          <cell r="M81">
            <v>199.59121707554101</v>
          </cell>
          <cell r="N81">
            <v>1642</v>
          </cell>
          <cell r="O81">
            <v>4.1391714601719698E-2</v>
          </cell>
          <cell r="P81">
            <v>14.280141537593297</v>
          </cell>
          <cell r="Q81">
            <v>1284</v>
          </cell>
          <cell r="R81">
            <v>59.2</v>
          </cell>
          <cell r="S81">
            <v>89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  <cell r="I82">
            <v>1.7479922554823678E-2</v>
          </cell>
          <cell r="J82">
            <v>1</v>
          </cell>
          <cell r="K82">
            <v>8.6570793064311103E-4</v>
          </cell>
          <cell r="L82">
            <v>4</v>
          </cell>
          <cell r="M82">
            <v>23.8450755794311</v>
          </cell>
          <cell r="N82">
            <v>2401</v>
          </cell>
          <cell r="O82">
            <v>2.0642871035897899E-2</v>
          </cell>
          <cell r="P82">
            <v>2.0642871035897899E-2</v>
          </cell>
          <cell r="Q82">
            <v>1657</v>
          </cell>
          <cell r="S82">
            <v>3634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  <cell r="I83">
            <v>25.696145848694034</v>
          </cell>
          <cell r="J83">
            <v>301</v>
          </cell>
          <cell r="K83">
            <v>7.7564557687343806E-5</v>
          </cell>
          <cell r="L83">
            <v>2275</v>
          </cell>
          <cell r="M83">
            <v>132.48390719310501</v>
          </cell>
          <cell r="N83">
            <v>1840</v>
          </cell>
          <cell r="O83">
            <v>1.06890718603026E-2</v>
          </cell>
          <cell r="P83">
            <v>3.2174106299510825</v>
          </cell>
          <cell r="Q83">
            <v>1934</v>
          </cell>
          <cell r="R83">
            <v>48.08</v>
          </cell>
          <cell r="S83">
            <v>132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  <cell r="I84">
            <v>4.0885004528296269</v>
          </cell>
          <cell r="J84">
            <v>51</v>
          </cell>
          <cell r="K84">
            <v>3.50587752858272E-4</v>
          </cell>
          <cell r="L84">
            <v>89</v>
          </cell>
          <cell r="M84">
            <v>89.076653100569004</v>
          </cell>
          <cell r="N84">
            <v>2007</v>
          </cell>
          <cell r="O84">
            <v>3.2288812051168098E-2</v>
          </cell>
          <cell r="P84">
            <v>1.646729414609573</v>
          </cell>
          <cell r="Q84">
            <v>1422</v>
          </cell>
          <cell r="R84">
            <v>4</v>
          </cell>
          <cell r="S84">
            <v>530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  <cell r="I85">
            <v>38.962919134748603</v>
          </cell>
          <cell r="J85">
            <v>465</v>
          </cell>
          <cell r="K85">
            <v>1.47536156720464E-4</v>
          </cell>
          <cell r="L85">
            <v>767</v>
          </cell>
          <cell r="M85">
            <v>1398.4343782639501</v>
          </cell>
          <cell r="N85">
            <v>638</v>
          </cell>
          <cell r="O85">
            <v>0.19411547118327499</v>
          </cell>
          <cell r="P85">
            <v>90.263694100222864</v>
          </cell>
          <cell r="Q85">
            <v>351</v>
          </cell>
          <cell r="R85">
            <v>7.0000000000000007E-2</v>
          </cell>
          <cell r="S85">
            <v>1756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  <cell r="I86">
            <v>58.591406053140581</v>
          </cell>
          <cell r="J86">
            <v>606</v>
          </cell>
          <cell r="K86">
            <v>9.5424199102253795E-5</v>
          </cell>
          <cell r="L86">
            <v>1747</v>
          </cell>
          <cell r="M86">
            <v>711.74371609711704</v>
          </cell>
          <cell r="N86">
            <v>1013</v>
          </cell>
          <cell r="O86">
            <v>6.2919561954048603E-2</v>
          </cell>
          <cell r="P86">
            <v>38.129254544153454</v>
          </cell>
          <cell r="Q86">
            <v>1035</v>
          </cell>
          <cell r="R86">
            <v>0.18</v>
          </cell>
          <cell r="S86">
            <v>1223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  <cell r="I87">
            <v>9.3568534513023618</v>
          </cell>
          <cell r="J87">
            <v>99</v>
          </cell>
          <cell r="K87">
            <v>1.2103974152735E-4</v>
          </cell>
          <cell r="L87">
            <v>1164</v>
          </cell>
          <cell r="M87">
            <v>1431.63728896616</v>
          </cell>
          <cell r="N87">
            <v>622</v>
          </cell>
          <cell r="O87">
            <v>0.149137116011996</v>
          </cell>
          <cell r="P87">
            <v>14.764574485187604</v>
          </cell>
          <cell r="Q87">
            <v>520</v>
          </cell>
          <cell r="R87">
            <v>0.08</v>
          </cell>
          <cell r="S87">
            <v>1632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  <cell r="I88">
            <v>12.485367460329211</v>
          </cell>
          <cell r="J88">
            <v>139</v>
          </cell>
          <cell r="K88">
            <v>2.31942927228033E-4</v>
          </cell>
          <cell r="L88">
            <v>279</v>
          </cell>
          <cell r="M88">
            <v>1458.4790214193399</v>
          </cell>
          <cell r="N88">
            <v>613</v>
          </cell>
          <cell r="O88">
            <v>0.271196789601302</v>
          </cell>
          <cell r="P88">
            <v>37.696353754580976</v>
          </cell>
          <cell r="Q88">
            <v>178</v>
          </cell>
          <cell r="R88">
            <v>7.0000000000000007E-2</v>
          </cell>
          <cell r="S88">
            <v>1674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  <cell r="I89">
            <v>22.954223353260097</v>
          </cell>
          <cell r="J89">
            <v>267</v>
          </cell>
          <cell r="K89">
            <v>1.13806412710096E-4</v>
          </cell>
          <cell r="L89">
            <v>1324</v>
          </cell>
          <cell r="M89">
            <v>264.26752893305502</v>
          </cell>
          <cell r="N89">
            <v>1509</v>
          </cell>
          <cell r="O89">
            <v>2.7531904830625498E-2</v>
          </cell>
          <cell r="P89">
            <v>7.3510185897770084</v>
          </cell>
          <cell r="Q89">
            <v>1505</v>
          </cell>
          <cell r="R89">
            <v>38.11</v>
          </cell>
          <cell r="S89">
            <v>197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  <cell r="I90">
            <v>43.099398847623618</v>
          </cell>
          <cell r="J90">
            <v>403</v>
          </cell>
          <cell r="K90">
            <v>9.5092206869757398E-5</v>
          </cell>
          <cell r="L90">
            <v>1762</v>
          </cell>
          <cell r="M90">
            <v>1309.42412546783</v>
          </cell>
          <cell r="N90">
            <v>678</v>
          </cell>
          <cell r="O90">
            <v>0.112139339491741</v>
          </cell>
          <cell r="P90">
            <v>45.192153815171622</v>
          </cell>
          <cell r="Q90">
            <v>699</v>
          </cell>
          <cell r="R90">
            <v>0.19</v>
          </cell>
          <cell r="S90">
            <v>1189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  <cell r="I91">
            <v>58.7208064984179</v>
          </cell>
          <cell r="J91">
            <v>629</v>
          </cell>
          <cell r="K91">
            <v>1.18023475864624E-4</v>
          </cell>
          <cell r="L91">
            <v>1229</v>
          </cell>
          <cell r="M91">
            <v>985.19221347998098</v>
          </cell>
          <cell r="N91">
            <v>841</v>
          </cell>
          <cell r="O91">
            <v>0.118578820181394</v>
          </cell>
          <cell r="P91">
            <v>74.586077894096832</v>
          </cell>
          <cell r="Q91">
            <v>654</v>
          </cell>
          <cell r="R91">
            <v>0.21</v>
          </cell>
          <cell r="S91">
            <v>1139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  <cell r="I92">
            <v>5.5425116848999698</v>
          </cell>
          <cell r="J92">
            <v>56</v>
          </cell>
          <cell r="K92">
            <v>2.2641579818338299E-4</v>
          </cell>
          <cell r="L92">
            <v>301</v>
          </cell>
          <cell r="M92">
            <v>791.93410188629105</v>
          </cell>
          <cell r="N92">
            <v>950</v>
          </cell>
          <cell r="O92">
            <v>0.175812184778321</v>
          </cell>
          <cell r="P92">
            <v>9.8454823475859765</v>
          </cell>
          <cell r="Q92">
            <v>411</v>
          </cell>
          <cell r="R92">
            <v>0.04</v>
          </cell>
          <cell r="S92">
            <v>2125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  <cell r="I93">
            <v>38.805168708116966</v>
          </cell>
          <cell r="J93">
            <v>359</v>
          </cell>
          <cell r="K93">
            <v>1.01738953645259E-4</v>
          </cell>
          <cell r="L93">
            <v>1610</v>
          </cell>
          <cell r="M93">
            <v>529.22604725544898</v>
          </cell>
          <cell r="N93">
            <v>1174</v>
          </cell>
          <cell r="O93">
            <v>5.4307830328975702E-2</v>
          </cell>
          <cell r="P93">
            <v>19.496511088102277</v>
          </cell>
          <cell r="Q93">
            <v>1131</v>
          </cell>
          <cell r="R93">
            <v>0.52</v>
          </cell>
          <cell r="S93">
            <v>890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  <cell r="I94">
            <v>9.6617373322551892</v>
          </cell>
          <cell r="J94">
            <v>104</v>
          </cell>
          <cell r="K94">
            <v>8.3073483023044206E-5</v>
          </cell>
          <cell r="L94">
            <v>2130</v>
          </cell>
          <cell r="M94">
            <v>187.93263000534799</v>
          </cell>
          <cell r="N94">
            <v>1666</v>
          </cell>
          <cell r="O94">
            <v>1.2891824854699099E-2</v>
          </cell>
          <cell r="P94">
            <v>1.3407497848887062</v>
          </cell>
          <cell r="Q94">
            <v>1847</v>
          </cell>
          <cell r="R94">
            <v>33.04</v>
          </cell>
          <cell r="S94">
            <v>223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  <cell r="I95">
            <v>41.282318395637354</v>
          </cell>
          <cell r="J95">
            <v>448</v>
          </cell>
          <cell r="K95">
            <v>1.47308740090236E-4</v>
          </cell>
          <cell r="L95">
            <v>770</v>
          </cell>
          <cell r="M95">
            <v>1022.0989339556201</v>
          </cell>
          <cell r="N95">
            <v>813</v>
          </cell>
          <cell r="O95">
            <v>0.120059743104473</v>
          </cell>
          <cell r="P95">
            <v>53.786764910803903</v>
          </cell>
          <cell r="Q95">
            <v>644</v>
          </cell>
          <cell r="R95">
            <v>29.66</v>
          </cell>
          <cell r="S95">
            <v>239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  <cell r="I96">
            <v>2.2450255321784027</v>
          </cell>
          <cell r="J96">
            <v>22</v>
          </cell>
          <cell r="K96">
            <v>8.8130174325280094E-5</v>
          </cell>
          <cell r="L96">
            <v>1979</v>
          </cell>
          <cell r="M96">
            <v>4178.9611162523397</v>
          </cell>
          <cell r="N96">
            <v>140</v>
          </cell>
          <cell r="O96">
            <v>0.28655371121123602</v>
          </cell>
          <cell r="P96">
            <v>6.3041816466471925</v>
          </cell>
          <cell r="Q96">
            <v>145</v>
          </cell>
          <cell r="S96">
            <v>3370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  <cell r="I97">
            <v>6.908452149181417</v>
          </cell>
          <cell r="J97">
            <v>97</v>
          </cell>
          <cell r="K97">
            <v>2.0478641795541701E-4</v>
          </cell>
          <cell r="L97">
            <v>383</v>
          </cell>
          <cell r="M97">
            <v>15.7423635840867</v>
          </cell>
          <cell r="N97">
            <v>2521</v>
          </cell>
          <cell r="O97">
            <v>3.1691409699124702E-3</v>
          </cell>
          <cell r="P97">
            <v>0.30740667408150962</v>
          </cell>
          <cell r="Q97">
            <v>2331</v>
          </cell>
          <cell r="S97">
            <v>3112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  <cell r="I98">
            <v>0.53218081825484342</v>
          </cell>
          <cell r="J98">
            <v>64</v>
          </cell>
          <cell r="K98">
            <v>2.27122476471344E-4</v>
          </cell>
          <cell r="L98">
            <v>296</v>
          </cell>
          <cell r="M98">
            <v>0.31238623303193902</v>
          </cell>
          <cell r="N98">
            <v>2924</v>
          </cell>
          <cell r="O98">
            <v>9.9530730371828695E-5</v>
          </cell>
          <cell r="P98">
            <v>6.3699667437970365E-3</v>
          </cell>
          <cell r="Q98">
            <v>2876</v>
          </cell>
          <cell r="R98">
            <v>0.02</v>
          </cell>
          <cell r="S98">
            <v>2560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  <cell r="I99">
            <v>4.7795158495707337</v>
          </cell>
          <cell r="J99">
            <v>27</v>
          </cell>
          <cell r="K99">
            <v>2.2706325452654001E-4</v>
          </cell>
          <cell r="L99">
            <v>297</v>
          </cell>
          <cell r="M99">
            <v>5.3462738617857299</v>
          </cell>
          <cell r="N99">
            <v>2735</v>
          </cell>
          <cell r="O99">
            <v>9.3078736243365305E-4</v>
          </cell>
          <cell r="P99">
            <v>2.5131258785708634E-2</v>
          </cell>
          <cell r="Q99">
            <v>2652</v>
          </cell>
          <cell r="R99">
            <v>0.09</v>
          </cell>
          <cell r="S99">
            <v>1526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  <cell r="I100">
            <v>15.568844722396271</v>
          </cell>
          <cell r="J100">
            <v>202</v>
          </cell>
          <cell r="K100">
            <v>2.1029712176338401E-4</v>
          </cell>
          <cell r="L100">
            <v>356</v>
          </cell>
          <cell r="M100">
            <v>21.9397181577122</v>
          </cell>
          <cell r="N100">
            <v>2426</v>
          </cell>
          <cell r="O100">
            <v>4.3604227607896302E-3</v>
          </cell>
          <cell r="P100">
            <v>0.88080539767950528</v>
          </cell>
          <cell r="Q100">
            <v>2237</v>
          </cell>
          <cell r="R100">
            <v>0.18</v>
          </cell>
          <cell r="S100">
            <v>1214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  <cell r="I101">
            <v>0.87232615193632079</v>
          </cell>
          <cell r="J101">
            <v>15</v>
          </cell>
          <cell r="K101">
            <v>6.7623779007893294E-5</v>
          </cell>
          <cell r="L101">
            <v>2545</v>
          </cell>
          <cell r="M101">
            <v>6.6003603239854103E-2</v>
          </cell>
          <cell r="N101">
            <v>3221</v>
          </cell>
          <cell r="O101">
            <v>4.4776990599464903E-6</v>
          </cell>
          <cell r="P101">
            <v>6.7165485899197354E-5</v>
          </cell>
          <cell r="Q101">
            <v>3298</v>
          </cell>
          <cell r="S101">
            <v>2985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  <cell r="I102">
            <v>0.21503125480522808</v>
          </cell>
          <cell r="J102">
            <v>66</v>
          </cell>
          <cell r="K102">
            <v>3.5047103322610299E-5</v>
          </cell>
          <cell r="L102">
            <v>3351</v>
          </cell>
          <cell r="M102">
            <v>201.918123272445</v>
          </cell>
          <cell r="N102">
            <v>1637</v>
          </cell>
          <cell r="O102">
            <v>5.9064461936286202E-3</v>
          </cell>
          <cell r="P102">
            <v>0.38982544877948894</v>
          </cell>
          <cell r="Q102">
            <v>2159</v>
          </cell>
          <cell r="S102">
            <v>2790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  <cell r="I103">
            <v>0.72801049837600995</v>
          </cell>
          <cell r="J103">
            <v>11</v>
          </cell>
          <cell r="K103">
            <v>5.65182705031475E-5</v>
          </cell>
          <cell r="L103">
            <v>2872</v>
          </cell>
          <cell r="M103">
            <v>6.6431909799575806E-2</v>
          </cell>
          <cell r="N103">
            <v>2969</v>
          </cell>
          <cell r="O103">
            <v>3.7546166480931201E-6</v>
          </cell>
          <cell r="P103">
            <v>4.1300783129024324E-5</v>
          </cell>
          <cell r="Q103">
            <v>3351</v>
          </cell>
          <cell r="R103">
            <v>0.09</v>
          </cell>
          <cell r="S103">
            <v>1523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  <cell r="I104">
            <v>0.2566444454595575</v>
          </cell>
          <cell r="J104">
            <v>16</v>
          </cell>
          <cell r="K104">
            <v>4.7461159795147897E-5</v>
          </cell>
          <cell r="L104">
            <v>3103</v>
          </cell>
          <cell r="M104">
            <v>6.5468220040202099E-2</v>
          </cell>
          <cell r="N104">
            <v>3390</v>
          </cell>
          <cell r="O104">
            <v>3.1133336680925799E-6</v>
          </cell>
          <cell r="P104">
            <v>4.9813338689481279E-5</v>
          </cell>
          <cell r="Q104">
            <v>3402</v>
          </cell>
          <cell r="S104">
            <v>3378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  <cell r="I105">
            <v>25.485751513840025</v>
          </cell>
          <cell r="J105">
            <v>253</v>
          </cell>
          <cell r="K105">
            <v>5.8640192772840999E-5</v>
          </cell>
          <cell r="L105">
            <v>2818</v>
          </cell>
          <cell r="M105">
            <v>542.88180315326599</v>
          </cell>
          <cell r="N105">
            <v>1156</v>
          </cell>
          <cell r="O105">
            <v>3.02333981034194E-2</v>
          </cell>
          <cell r="P105">
            <v>7.6490497201651078</v>
          </cell>
          <cell r="Q105">
            <v>1458</v>
          </cell>
          <cell r="R105">
            <v>2.41</v>
          </cell>
          <cell r="S105">
            <v>606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  <cell r="I106">
            <v>0</v>
          </cell>
          <cell r="J106">
            <v>167</v>
          </cell>
          <cell r="K106">
            <v>6.0116612141297299E-5</v>
          </cell>
          <cell r="L106">
            <v>2769</v>
          </cell>
          <cell r="M106">
            <v>362.80625481310102</v>
          </cell>
          <cell r="N106">
            <v>1349</v>
          </cell>
          <cell r="O106">
            <v>2.2888542080238501E-2</v>
          </cell>
          <cell r="P106">
            <v>3.8223865273998299</v>
          </cell>
          <cell r="Q106">
            <v>1605</v>
          </cell>
          <cell r="R106">
            <v>0.03</v>
          </cell>
          <cell r="S106">
            <v>2288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  <cell r="I107">
            <v>19.340403147799936</v>
          </cell>
          <cell r="J107">
            <v>269</v>
          </cell>
          <cell r="K107">
            <v>5.5958462985387999E-5</v>
          </cell>
          <cell r="L107">
            <v>2891</v>
          </cell>
          <cell r="M107">
            <v>116.83187771474999</v>
          </cell>
          <cell r="N107">
            <v>1888</v>
          </cell>
          <cell r="O107">
            <v>5.5801820831127801E-3</v>
          </cell>
          <cell r="P107">
            <v>1.5010689803573378</v>
          </cell>
          <cell r="Q107">
            <v>2178</v>
          </cell>
          <cell r="R107">
            <v>0.22</v>
          </cell>
          <cell r="S107">
            <v>1131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  <cell r="I108">
            <v>3.8030440023435926E-2</v>
          </cell>
          <cell r="J108">
            <v>24</v>
          </cell>
          <cell r="K108">
            <v>5.5357453991588103E-5</v>
          </cell>
          <cell r="L108">
            <v>2902</v>
          </cell>
          <cell r="M108">
            <v>6.5254066760341303E-2</v>
          </cell>
          <cell r="N108">
            <v>3478</v>
          </cell>
          <cell r="O108">
            <v>3.6134882748089099E-6</v>
          </cell>
          <cell r="P108">
            <v>8.6723718595413835E-5</v>
          </cell>
          <cell r="Q108">
            <v>3359</v>
          </cell>
          <cell r="R108">
            <v>0.03</v>
          </cell>
          <cell r="S108">
            <v>2342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  <cell r="I109">
            <v>1.1789460311658608</v>
          </cell>
          <cell r="J109">
            <v>21</v>
          </cell>
          <cell r="K109">
            <v>4.6814926550030598E-5</v>
          </cell>
          <cell r="L109">
            <v>3116</v>
          </cell>
          <cell r="M109">
            <v>8.38594480320101</v>
          </cell>
          <cell r="N109">
            <v>2659</v>
          </cell>
          <cell r="O109">
            <v>4.7064011228026102E-4</v>
          </cell>
          <cell r="P109">
            <v>9.8834423578854809E-3</v>
          </cell>
          <cell r="Q109">
            <v>2740</v>
          </cell>
          <cell r="S109">
            <v>3202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  <cell r="I110">
            <v>0</v>
          </cell>
          <cell r="J110">
            <v>67</v>
          </cell>
          <cell r="K110">
            <v>6.4156204409686497E-5</v>
          </cell>
          <cell r="L110">
            <v>2638</v>
          </cell>
          <cell r="M110">
            <v>6.5524667501449502E-2</v>
          </cell>
          <cell r="N110">
            <v>3359</v>
          </cell>
          <cell r="O110">
            <v>4.20699998095773E-6</v>
          </cell>
          <cell r="P110">
            <v>2.8186899872416793E-4</v>
          </cell>
          <cell r="Q110">
            <v>3320</v>
          </cell>
          <cell r="S110">
            <v>2730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  <cell r="I111">
            <v>0.42620645466291857</v>
          </cell>
          <cell r="J111">
            <v>6</v>
          </cell>
          <cell r="K111">
            <v>7.0764752308605198E-5</v>
          </cell>
          <cell r="L111">
            <v>2449</v>
          </cell>
          <cell r="M111">
            <v>6.6003603239854103E-2</v>
          </cell>
          <cell r="N111">
            <v>3222</v>
          </cell>
          <cell r="O111">
            <v>4.6656327108222997E-6</v>
          </cell>
          <cell r="P111">
            <v>2.7993796264933798E-5</v>
          </cell>
          <cell r="Q111">
            <v>3282</v>
          </cell>
          <cell r="S111">
            <v>3422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  <cell r="I112">
            <v>34.811443348970975</v>
          </cell>
          <cell r="J112">
            <v>349</v>
          </cell>
          <cell r="K112">
            <v>6.3247805500623802E-5</v>
          </cell>
          <cell r="L112">
            <v>2669</v>
          </cell>
          <cell r="M112">
            <v>673.53886400082001</v>
          </cell>
          <cell r="N112">
            <v>1040</v>
          </cell>
          <cell r="O112">
            <v>4.0646618221644698E-2</v>
          </cell>
          <cell r="P112">
            <v>14.185669759353999</v>
          </cell>
          <cell r="Q112">
            <v>1294</v>
          </cell>
          <cell r="S112">
            <v>3143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  <cell r="I113">
            <v>7.4298496843310753</v>
          </cell>
          <cell r="J113">
            <v>75</v>
          </cell>
          <cell r="K113">
            <v>6.9325235761032202E-5</v>
          </cell>
          <cell r="L113">
            <v>2495</v>
          </cell>
          <cell r="M113">
            <v>169.75166047960499</v>
          </cell>
          <cell r="N113">
            <v>1718</v>
          </cell>
          <cell r="O113">
            <v>1.0771887435303299E-2</v>
          </cell>
          <cell r="P113">
            <v>0.80789155764774745</v>
          </cell>
          <cell r="Q113">
            <v>1930</v>
          </cell>
          <cell r="S113">
            <v>2812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  <cell r="I114">
            <v>0.27446407047753324</v>
          </cell>
          <cell r="J114">
            <v>27</v>
          </cell>
          <cell r="K114">
            <v>6.1338741438198097E-5</v>
          </cell>
          <cell r="L114">
            <v>2740</v>
          </cell>
          <cell r="M114">
            <v>154.36438910966601</v>
          </cell>
          <cell r="N114">
            <v>1764</v>
          </cell>
          <cell r="O114">
            <v>1.25656778975025E-2</v>
          </cell>
          <cell r="P114">
            <v>0.33927330323256749</v>
          </cell>
          <cell r="Q114">
            <v>1858</v>
          </cell>
          <cell r="R114">
            <v>23.54</v>
          </cell>
          <cell r="S114">
            <v>284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  <cell r="I115">
            <v>25.118970623999754</v>
          </cell>
          <cell r="J115">
            <v>152</v>
          </cell>
          <cell r="K115">
            <v>7.4203644224916002E-5</v>
          </cell>
          <cell r="L115">
            <v>2351</v>
          </cell>
          <cell r="M115">
            <v>1301.8625071556701</v>
          </cell>
          <cell r="N115">
            <v>681</v>
          </cell>
          <cell r="O115">
            <v>8.8417764423527501E-2</v>
          </cell>
          <cell r="P115">
            <v>13.43950019237618</v>
          </cell>
          <cell r="Q115">
            <v>837</v>
          </cell>
          <cell r="R115">
            <v>7.0000000000000007E-2</v>
          </cell>
          <cell r="S115">
            <v>1686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  <cell r="I116">
            <v>19.786145927378993</v>
          </cell>
          <cell r="J116">
            <v>122</v>
          </cell>
          <cell r="K116">
            <v>9.9133962233584805E-5</v>
          </cell>
          <cell r="L116">
            <v>1665</v>
          </cell>
          <cell r="M116">
            <v>1262.4628257767899</v>
          </cell>
          <cell r="N116">
            <v>693</v>
          </cell>
          <cell r="O116">
            <v>0.12088199688459</v>
          </cell>
          <cell r="P116">
            <v>14.74760361991998</v>
          </cell>
          <cell r="Q116">
            <v>641</v>
          </cell>
          <cell r="R116">
            <v>7.0000000000000007E-2</v>
          </cell>
          <cell r="S116">
            <v>1702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  <cell r="I117">
            <v>8.818747184576134</v>
          </cell>
          <cell r="J117">
            <v>188</v>
          </cell>
          <cell r="K117">
            <v>6.7022314113430196E-5</v>
          </cell>
          <cell r="L117">
            <v>2556</v>
          </cell>
          <cell r="M117">
            <v>932.88752942662995</v>
          </cell>
          <cell r="N117">
            <v>868</v>
          </cell>
          <cell r="O117">
            <v>6.59937088402692E-2</v>
          </cell>
          <cell r="P117">
            <v>12.406817261970609</v>
          </cell>
          <cell r="Q117">
            <v>1013</v>
          </cell>
          <cell r="R117">
            <v>1.58</v>
          </cell>
          <cell r="S117">
            <v>663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  <cell r="I118">
            <v>0.393480326510325</v>
          </cell>
          <cell r="J118">
            <v>94</v>
          </cell>
          <cell r="K118">
            <v>8.1941112783053804E-5</v>
          </cell>
          <cell r="L118">
            <v>2157</v>
          </cell>
          <cell r="M118">
            <v>550.24114465285402</v>
          </cell>
          <cell r="N118">
            <v>1144</v>
          </cell>
          <cell r="O118">
            <v>6.17500204482683E-2</v>
          </cell>
          <cell r="P118">
            <v>5.80450192213722</v>
          </cell>
          <cell r="Q118">
            <v>1046</v>
          </cell>
          <cell r="R118">
            <v>0.02</v>
          </cell>
          <cell r="S118">
            <v>2447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  <cell r="I119">
            <v>0.93649491674886265</v>
          </cell>
          <cell r="J119">
            <v>41</v>
          </cell>
          <cell r="K119">
            <v>7.0723966284897807E-5</v>
          </cell>
          <cell r="L119">
            <v>2450</v>
          </cell>
          <cell r="M119">
            <v>118.296620108005</v>
          </cell>
          <cell r="N119">
            <v>1877</v>
          </cell>
          <cell r="O119">
            <v>8.8690237916718793E-3</v>
          </cell>
          <cell r="P119">
            <v>0.36362997545854703</v>
          </cell>
          <cell r="Q119">
            <v>2008</v>
          </cell>
          <cell r="R119">
            <v>0.51</v>
          </cell>
          <cell r="S119">
            <v>891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  <cell r="I120">
            <v>0.18914382299400187</v>
          </cell>
          <cell r="J120">
            <v>18</v>
          </cell>
          <cell r="K120">
            <v>7.9462172888109705E-5</v>
          </cell>
          <cell r="L120">
            <v>2222</v>
          </cell>
          <cell r="M120">
            <v>3.58525583148002</v>
          </cell>
          <cell r="N120">
            <v>2789</v>
          </cell>
          <cell r="O120">
            <v>3.1226694723438702E-4</v>
          </cell>
          <cell r="P120">
            <v>5.6208050502189666E-3</v>
          </cell>
          <cell r="Q120">
            <v>2790</v>
          </cell>
          <cell r="R120">
            <v>1.29</v>
          </cell>
          <cell r="S120">
            <v>688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  <cell r="I121">
            <v>21.12799154444102</v>
          </cell>
          <cell r="J121">
            <v>168</v>
          </cell>
          <cell r="K121">
            <v>3.5007377721081299E-5</v>
          </cell>
          <cell r="L121">
            <v>3352</v>
          </cell>
          <cell r="M121">
            <v>1021.47339331265</v>
          </cell>
          <cell r="N121">
            <v>814</v>
          </cell>
          <cell r="O121">
            <v>4.0157157334577497E-2</v>
          </cell>
          <cell r="P121">
            <v>6.7464024322090195</v>
          </cell>
          <cell r="Q121">
            <v>1302</v>
          </cell>
          <cell r="S121">
            <v>2863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  <cell r="I122">
            <v>5.3994348850088434</v>
          </cell>
          <cell r="J122">
            <v>60</v>
          </cell>
          <cell r="K122">
            <v>4.0037276782337897E-5</v>
          </cell>
          <cell r="L122">
            <v>3267</v>
          </cell>
          <cell r="M122">
            <v>1761.4133311020701</v>
          </cell>
          <cell r="N122">
            <v>511</v>
          </cell>
          <cell r="O122">
            <v>7.5514999329010901E-2</v>
          </cell>
          <cell r="P122">
            <v>4.5308999597406538</v>
          </cell>
          <cell r="Q122">
            <v>934</v>
          </cell>
          <cell r="R122">
            <v>7.0000000000000007E-2</v>
          </cell>
          <cell r="S122">
            <v>1729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  <cell r="I123">
            <v>3.9629306690034802</v>
          </cell>
          <cell r="J123">
            <v>40</v>
          </cell>
          <cell r="K123">
            <v>4.9195541942026397E-5</v>
          </cell>
          <cell r="L123">
            <v>3060</v>
          </cell>
          <cell r="M123">
            <v>3584.6163536822401</v>
          </cell>
          <cell r="N123">
            <v>191</v>
          </cell>
          <cell r="O123">
            <v>0.199068397241453</v>
          </cell>
          <cell r="P123">
            <v>7.96273588965812</v>
          </cell>
          <cell r="Q123">
            <v>330</v>
          </cell>
          <cell r="R123">
            <v>1.33</v>
          </cell>
          <cell r="S123">
            <v>682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  <cell r="I124">
            <v>18.166076568907457</v>
          </cell>
          <cell r="J124">
            <v>204</v>
          </cell>
          <cell r="K124">
            <v>8.20844983841175E-5</v>
          </cell>
          <cell r="L124">
            <v>2150</v>
          </cell>
          <cell r="M124">
            <v>5306.8686394137703</v>
          </cell>
          <cell r="N124">
            <v>52</v>
          </cell>
          <cell r="O124">
            <v>0.392059401737966</v>
          </cell>
          <cell r="P124">
            <v>79.980117954545065</v>
          </cell>
          <cell r="Q124">
            <v>63</v>
          </cell>
          <cell r="R124">
            <v>0.11</v>
          </cell>
          <cell r="S124">
            <v>1431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  <cell r="I125">
            <v>2.6804605580592726</v>
          </cell>
          <cell r="J125">
            <v>21</v>
          </cell>
          <cell r="K125">
            <v>3.0625208182755098E-5</v>
          </cell>
          <cell r="L125">
            <v>3421</v>
          </cell>
          <cell r="M125">
            <v>38.537056578332098</v>
          </cell>
          <cell r="N125">
            <v>2287</v>
          </cell>
          <cell r="O125">
            <v>1.62480584924966E-3</v>
          </cell>
          <cell r="P125">
            <v>3.412092283424286E-2</v>
          </cell>
          <cell r="Q125">
            <v>2535</v>
          </cell>
          <cell r="R125">
            <v>33.369999999999997</v>
          </cell>
          <cell r="S125">
            <v>222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  <cell r="I126">
            <v>46.339347389171962</v>
          </cell>
          <cell r="J126">
            <v>506</v>
          </cell>
          <cell r="K126">
            <v>5.7510412594944297E-5</v>
          </cell>
          <cell r="L126">
            <v>2848</v>
          </cell>
          <cell r="M126">
            <v>5003.4373488956098</v>
          </cell>
          <cell r="N126">
            <v>77</v>
          </cell>
          <cell r="O126">
            <v>0.27714122298972199</v>
          </cell>
          <cell r="P126">
            <v>140.23345883279933</v>
          </cell>
          <cell r="Q126">
            <v>163</v>
          </cell>
          <cell r="R126">
            <v>0.12</v>
          </cell>
          <cell r="S126">
            <v>1377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  <cell r="I127">
            <v>34.905382680911558</v>
          </cell>
          <cell r="J127">
            <v>286</v>
          </cell>
          <cell r="K127">
            <v>4.3678770870759699E-5</v>
          </cell>
          <cell r="L127">
            <v>3195</v>
          </cell>
          <cell r="M127">
            <v>4995.9653849461502</v>
          </cell>
          <cell r="N127">
            <v>78</v>
          </cell>
          <cell r="O127">
            <v>0.22394026172950501</v>
          </cell>
          <cell r="P127">
            <v>64.04691485463843</v>
          </cell>
          <cell r="Q127">
            <v>277</v>
          </cell>
          <cell r="R127">
            <v>0.05</v>
          </cell>
          <cell r="S127">
            <v>1982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  <cell r="I128">
            <v>20.445450566335239</v>
          </cell>
          <cell r="J128">
            <v>210</v>
          </cell>
          <cell r="K128">
            <v>3.7309230880994998E-5</v>
          </cell>
          <cell r="L128">
            <v>3308</v>
          </cell>
          <cell r="M128">
            <v>2069.6718411228499</v>
          </cell>
          <cell r="N128">
            <v>438</v>
          </cell>
          <cell r="O128">
            <v>6.8543773145338993E-2</v>
          </cell>
          <cell r="P128">
            <v>14.394192360521188</v>
          </cell>
          <cell r="Q128">
            <v>989</v>
          </cell>
          <cell r="R128">
            <v>0.21</v>
          </cell>
          <cell r="S128">
            <v>1136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  <cell r="I129">
            <v>12.808547984072156</v>
          </cell>
          <cell r="J129">
            <v>121</v>
          </cell>
          <cell r="K129">
            <v>6.3712531924420895E-5</v>
          </cell>
          <cell r="L129">
            <v>2657</v>
          </cell>
          <cell r="M129">
            <v>3802.01618389551</v>
          </cell>
          <cell r="N129">
            <v>170</v>
          </cell>
          <cell r="O129">
            <v>0.225012984930165</v>
          </cell>
          <cell r="P129">
            <v>27.226571176549964</v>
          </cell>
          <cell r="Q129">
            <v>274</v>
          </cell>
          <cell r="R129">
            <v>7.0000000000000007E-2</v>
          </cell>
          <cell r="S129">
            <v>1746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  <cell r="I130">
            <v>17.824772694883841</v>
          </cell>
          <cell r="J130">
            <v>172</v>
          </cell>
          <cell r="K130">
            <v>4.0940823900574898E-5</v>
          </cell>
          <cell r="L130">
            <v>3246</v>
          </cell>
          <cell r="M130">
            <v>1025.90074850531</v>
          </cell>
          <cell r="N130">
            <v>811</v>
          </cell>
          <cell r="O130">
            <v>4.7182277694944402E-2</v>
          </cell>
          <cell r="P130">
            <v>8.1153517635304375</v>
          </cell>
          <cell r="Q130">
            <v>1209</v>
          </cell>
          <cell r="R130">
            <v>0.19</v>
          </cell>
          <cell r="S130">
            <v>1180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  <cell r="I131">
            <v>42.414874052280602</v>
          </cell>
          <cell r="J131">
            <v>390</v>
          </cell>
          <cell r="K131">
            <v>3.2525513624301203E-5</v>
          </cell>
          <cell r="L131">
            <v>3393</v>
          </cell>
          <cell r="M131">
            <v>6228.9606849819002</v>
          </cell>
          <cell r="N131">
            <v>25</v>
          </cell>
          <cell r="O131">
            <v>0.20004361215688499</v>
          </cell>
          <cell r="P131">
            <v>78.017008741185151</v>
          </cell>
          <cell r="Q131">
            <v>327</v>
          </cell>
          <cell r="R131">
            <v>0.11</v>
          </cell>
          <cell r="S131">
            <v>1437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  <cell r="I132">
            <v>7.6671658687862649</v>
          </cell>
          <cell r="J132">
            <v>44</v>
          </cell>
          <cell r="K132">
            <v>3.51225060851077E-5</v>
          </cell>
          <cell r="L132">
            <v>3349</v>
          </cell>
          <cell r="M132">
            <v>2118.7774770814699</v>
          </cell>
          <cell r="N132">
            <v>422</v>
          </cell>
          <cell r="O132">
            <v>7.3065362450398297E-2</v>
          </cell>
          <cell r="P132">
            <v>3.2148759478175251</v>
          </cell>
          <cell r="Q132">
            <v>956</v>
          </cell>
          <cell r="R132">
            <v>0.06</v>
          </cell>
          <cell r="S132">
            <v>1886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  <cell r="I133">
            <v>10.713731133552516</v>
          </cell>
          <cell r="J133">
            <v>119</v>
          </cell>
          <cell r="K133">
            <v>3.9517375656590397E-5</v>
          </cell>
          <cell r="L133">
            <v>3277</v>
          </cell>
          <cell r="M133">
            <v>112.28512852946901</v>
          </cell>
          <cell r="N133">
            <v>1904</v>
          </cell>
          <cell r="O133">
            <v>4.8731050414983898E-3</v>
          </cell>
          <cell r="P133">
            <v>0.57989949993830836</v>
          </cell>
          <cell r="Q133">
            <v>2209</v>
          </cell>
          <cell r="R133">
            <v>35.54</v>
          </cell>
          <cell r="S133">
            <v>213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  <cell r="I134">
            <v>31.361235992521319</v>
          </cell>
          <cell r="J134">
            <v>345</v>
          </cell>
          <cell r="K134">
            <v>3.23229090402795E-5</v>
          </cell>
          <cell r="L134">
            <v>3395</v>
          </cell>
          <cell r="M134">
            <v>6743.7065428179403</v>
          </cell>
          <cell r="N134">
            <v>13</v>
          </cell>
          <cell r="O134">
            <v>0.21126786829620001</v>
          </cell>
          <cell r="P134">
            <v>72.887414562189008</v>
          </cell>
          <cell r="Q134">
            <v>306</v>
          </cell>
          <cell r="R134">
            <v>0.08</v>
          </cell>
          <cell r="S134">
            <v>1598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  <cell r="I135">
            <v>34.717733081677316</v>
          </cell>
          <cell r="J135">
            <v>368</v>
          </cell>
          <cell r="K135">
            <v>5.1188328086327303E-5</v>
          </cell>
          <cell r="L135">
            <v>3010</v>
          </cell>
          <cell r="M135">
            <v>6445.9013008461498</v>
          </cell>
          <cell r="N135">
            <v>19</v>
          </cell>
          <cell r="O135">
            <v>0.29172963321173001</v>
          </cell>
          <cell r="P135">
            <v>107.35650502191665</v>
          </cell>
          <cell r="Q135">
            <v>141</v>
          </cell>
          <cell r="R135">
            <v>0.21</v>
          </cell>
          <cell r="S135">
            <v>1150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  <cell r="I136">
            <v>12.463909729133</v>
          </cell>
          <cell r="J136">
            <v>132</v>
          </cell>
          <cell r="K136">
            <v>5.20638125059497E-5</v>
          </cell>
          <cell r="L136">
            <v>2991</v>
          </cell>
          <cell r="M136">
            <v>4310.3961495785297</v>
          </cell>
          <cell r="N136">
            <v>125</v>
          </cell>
          <cell r="O136">
            <v>0.22385047699097499</v>
          </cell>
          <cell r="P136">
            <v>29.5482629628087</v>
          </cell>
          <cell r="Q136">
            <v>278</v>
          </cell>
          <cell r="R136">
            <v>0.08</v>
          </cell>
          <cell r="S136">
            <v>1599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  <cell r="I137">
            <v>26.369438475465572</v>
          </cell>
          <cell r="J137">
            <v>222</v>
          </cell>
          <cell r="K137">
            <v>3.6057098180787099E-5</v>
          </cell>
          <cell r="L137">
            <v>3337</v>
          </cell>
          <cell r="M137">
            <v>5548.30181189821</v>
          </cell>
          <cell r="N137">
            <v>47</v>
          </cell>
          <cell r="O137">
            <v>0.201663723154174</v>
          </cell>
          <cell r="P137">
            <v>44.769346540226628</v>
          </cell>
          <cell r="Q137">
            <v>321</v>
          </cell>
          <cell r="R137">
            <v>0.17</v>
          </cell>
          <cell r="S137">
            <v>1244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  <cell r="I138">
            <v>8.59284391757744</v>
          </cell>
          <cell r="J138">
            <v>92</v>
          </cell>
          <cell r="K138">
            <v>4.46894986712972E-5</v>
          </cell>
          <cell r="L138">
            <v>3170</v>
          </cell>
          <cell r="M138">
            <v>5876.5086190649499</v>
          </cell>
          <cell r="N138">
            <v>35</v>
          </cell>
          <cell r="O138">
            <v>0.27286096019091399</v>
          </cell>
          <cell r="P138">
            <v>25.103208337564087</v>
          </cell>
          <cell r="Q138">
            <v>175</v>
          </cell>
          <cell r="R138">
            <v>7.0000000000000007E-2</v>
          </cell>
          <cell r="S138">
            <v>1734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  <cell r="I139">
            <v>15.078399018845307</v>
          </cell>
          <cell r="J139">
            <v>156</v>
          </cell>
          <cell r="K139">
            <v>6.33315877656479E-5</v>
          </cell>
          <cell r="L139">
            <v>2666</v>
          </cell>
          <cell r="M139">
            <v>4129.7340630333902</v>
          </cell>
          <cell r="N139">
            <v>141</v>
          </cell>
          <cell r="O139">
            <v>0.25136913095552799</v>
          </cell>
          <cell r="P139">
            <v>39.213584429062365</v>
          </cell>
          <cell r="Q139">
            <v>213</v>
          </cell>
          <cell r="R139">
            <v>7.0000000000000007E-2</v>
          </cell>
          <cell r="S139">
            <v>1688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  <cell r="I140">
            <v>3.2880865981045431</v>
          </cell>
          <cell r="J140">
            <v>43</v>
          </cell>
          <cell r="K140">
            <v>1.8414301493543199E-4</v>
          </cell>
          <cell r="L140">
            <v>479</v>
          </cell>
          <cell r="M140">
            <v>19.9675388826433</v>
          </cell>
          <cell r="N140">
            <v>2449</v>
          </cell>
          <cell r="O140">
            <v>3.9357237198224398E-3</v>
          </cell>
          <cell r="P140">
            <v>0.16923611995236493</v>
          </cell>
          <cell r="Q140">
            <v>2259</v>
          </cell>
          <cell r="S140">
            <v>2680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  <cell r="I141">
            <v>1.7985902310957924</v>
          </cell>
          <cell r="J141">
            <v>22</v>
          </cell>
          <cell r="K141">
            <v>2.0874727207145999E-4</v>
          </cell>
          <cell r="L141">
            <v>367</v>
          </cell>
          <cell r="M141">
            <v>6.6431531992944007E-2</v>
          </cell>
          <cell r="N141">
            <v>3005</v>
          </cell>
          <cell r="O141">
            <v>1.3867401083055001E-5</v>
          </cell>
          <cell r="P141">
            <v>3.0508282382721004E-4</v>
          </cell>
          <cell r="Q141">
            <v>3019</v>
          </cell>
          <cell r="R141">
            <v>0.05</v>
          </cell>
          <cell r="S141">
            <v>1987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  <cell r="I142">
            <v>1.3907543574235488</v>
          </cell>
          <cell r="J142">
            <v>99</v>
          </cell>
          <cell r="K142">
            <v>1.4106289341952999E-4</v>
          </cell>
          <cell r="L142">
            <v>853</v>
          </cell>
          <cell r="M142">
            <v>6.5344162337000397E-2</v>
          </cell>
          <cell r="N142">
            <v>3440</v>
          </cell>
          <cell r="O142">
            <v>9.2292027389035199E-6</v>
          </cell>
          <cell r="P142">
            <v>9.1369107115144845E-4</v>
          </cell>
          <cell r="Q142">
            <v>3088</v>
          </cell>
          <cell r="R142">
            <v>0.02</v>
          </cell>
          <cell r="S142">
            <v>2562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  <cell r="I143">
            <v>10.552208737520074</v>
          </cell>
          <cell r="J143">
            <v>33</v>
          </cell>
          <cell r="K143">
            <v>8.5557114834955395E-5</v>
          </cell>
          <cell r="L143">
            <v>2039</v>
          </cell>
          <cell r="M143">
            <v>4275.4303253485396</v>
          </cell>
          <cell r="N143">
            <v>128</v>
          </cell>
          <cell r="O143">
            <v>0.30243873870572802</v>
          </cell>
          <cell r="P143">
            <v>9.9804783772890246</v>
          </cell>
          <cell r="Q143">
            <v>136</v>
          </cell>
          <cell r="R143">
            <v>0.03</v>
          </cell>
          <cell r="S143">
            <v>2265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  <cell r="I144">
            <v>4.1665207722820385</v>
          </cell>
          <cell r="J144">
            <v>14</v>
          </cell>
          <cell r="K144">
            <v>2.94412293092486E-5</v>
          </cell>
          <cell r="L144">
            <v>3432</v>
          </cell>
          <cell r="M144">
            <v>4227.7566240812803</v>
          </cell>
          <cell r="N144">
            <v>136</v>
          </cell>
          <cell r="O144">
            <v>0.15538596413397901</v>
          </cell>
          <cell r="P144">
            <v>2.1754034978757062</v>
          </cell>
          <cell r="Q144">
            <v>490</v>
          </cell>
          <cell r="R144">
            <v>0</v>
          </cell>
          <cell r="S144">
            <v>2626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  <cell r="I145">
            <v>4.3074796730393411E-2</v>
          </cell>
          <cell r="J145">
            <v>103</v>
          </cell>
          <cell r="K145">
            <v>7.6699699566479702E-6</v>
          </cell>
          <cell r="L145">
            <v>3624</v>
          </cell>
          <cell r="M145">
            <v>6.5146990120410905E-2</v>
          </cell>
          <cell r="N145">
            <v>3609</v>
          </cell>
          <cell r="O145">
            <v>4.9967545698959396E-7</v>
          </cell>
          <cell r="P145">
            <v>5.1466572069928177E-5</v>
          </cell>
          <cell r="Q145">
            <v>3625</v>
          </cell>
          <cell r="S145">
            <v>2677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  <cell r="I146">
            <v>0.37116745713289123</v>
          </cell>
          <cell r="J146">
            <v>58</v>
          </cell>
          <cell r="K146">
            <v>6.6635150190295599E-6</v>
          </cell>
          <cell r="L146">
            <v>3630</v>
          </cell>
          <cell r="M146">
            <v>6.5191297695554498E-2</v>
          </cell>
          <cell r="N146">
            <v>3518</v>
          </cell>
          <cell r="O146">
            <v>4.34670375799763E-7</v>
          </cell>
          <cell r="P146">
            <v>2.5210881796386253E-5</v>
          </cell>
          <cell r="Q146">
            <v>3630</v>
          </cell>
          <cell r="R146">
            <v>0.02</v>
          </cell>
          <cell r="S146">
            <v>2520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  <cell r="I147">
            <v>42.898775691360164</v>
          </cell>
          <cell r="J147">
            <v>394</v>
          </cell>
          <cell r="K147">
            <v>1.17336817188015E-4</v>
          </cell>
          <cell r="L147">
            <v>1239</v>
          </cell>
          <cell r="M147">
            <v>495.11193482214298</v>
          </cell>
          <cell r="N147">
            <v>1205</v>
          </cell>
          <cell r="O147">
            <v>6.8197128478348495E-2</v>
          </cell>
          <cell r="P147">
            <v>26.869668620469309</v>
          </cell>
          <cell r="Q147">
            <v>994</v>
          </cell>
          <cell r="R147">
            <v>0.15</v>
          </cell>
          <cell r="S147">
            <v>1295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  <cell r="I148">
            <v>4.0291090645663452</v>
          </cell>
          <cell r="J148">
            <v>17</v>
          </cell>
          <cell r="K148">
            <v>1.5564179642858601E-4</v>
          </cell>
          <cell r="L148">
            <v>687</v>
          </cell>
          <cell r="M148">
            <v>310.69810745187101</v>
          </cell>
          <cell r="N148">
            <v>1431</v>
          </cell>
          <cell r="O148">
            <v>2.4566780543788899E-2</v>
          </cell>
          <cell r="P148">
            <v>0.4176352692444113</v>
          </cell>
          <cell r="Q148">
            <v>1567</v>
          </cell>
          <cell r="R148">
            <v>0.08</v>
          </cell>
          <cell r="S148">
            <v>1588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  <cell r="I149">
            <v>33.850430470514731</v>
          </cell>
          <cell r="J149">
            <v>353</v>
          </cell>
          <cell r="K149">
            <v>1.18484355857034E-4</v>
          </cell>
          <cell r="L149">
            <v>1218</v>
          </cell>
          <cell r="M149">
            <v>944.12985503231005</v>
          </cell>
          <cell r="N149">
            <v>865</v>
          </cell>
          <cell r="O149">
            <v>9.6142340641891103E-2</v>
          </cell>
          <cell r="P149">
            <v>33.938246246587561</v>
          </cell>
          <cell r="Q149">
            <v>785</v>
          </cell>
          <cell r="R149">
            <v>0.28999999999999998</v>
          </cell>
          <cell r="S149">
            <v>1022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  <cell r="I150">
            <v>2.6349512308453571</v>
          </cell>
          <cell r="J150">
            <v>90</v>
          </cell>
          <cell r="K150">
            <v>8.8332480724299405E-5</v>
          </cell>
          <cell r="L150">
            <v>1976</v>
          </cell>
          <cell r="M150">
            <v>1844.2972143535001</v>
          </cell>
          <cell r="N150">
            <v>493</v>
          </cell>
          <cell r="O150">
            <v>0.15164870856844101</v>
          </cell>
          <cell r="P150">
            <v>13.648383771159692</v>
          </cell>
          <cell r="Q150">
            <v>509</v>
          </cell>
          <cell r="S150">
            <v>3073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  <cell r="I151">
            <v>11.873442278810192</v>
          </cell>
          <cell r="J151">
            <v>102</v>
          </cell>
          <cell r="K151">
            <v>1.4287417770901799E-4</v>
          </cell>
          <cell r="L151">
            <v>828</v>
          </cell>
          <cell r="M151">
            <v>1982.4694391412199</v>
          </cell>
          <cell r="N151">
            <v>459</v>
          </cell>
          <cell r="O151">
            <v>0.24428755401455701</v>
          </cell>
          <cell r="P151">
            <v>24.917330509484817</v>
          </cell>
          <cell r="Q151">
            <v>225</v>
          </cell>
          <cell r="R151">
            <v>0.08</v>
          </cell>
          <cell r="S151">
            <v>1616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  <cell r="I152">
            <v>0</v>
          </cell>
          <cell r="J152">
            <v>28</v>
          </cell>
          <cell r="K152">
            <v>1.0975778176154E-4</v>
          </cell>
          <cell r="L152">
            <v>1415</v>
          </cell>
          <cell r="M152">
            <v>967.15758384666003</v>
          </cell>
          <cell r="N152">
            <v>851</v>
          </cell>
          <cell r="O152">
            <v>0.113511830209458</v>
          </cell>
          <cell r="P152">
            <v>3.1783312458648241</v>
          </cell>
          <cell r="Q152">
            <v>682</v>
          </cell>
          <cell r="R152">
            <v>0.04</v>
          </cell>
          <cell r="S152">
            <v>2213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  <cell r="I153">
            <v>43.50024497375481</v>
          </cell>
          <cell r="J153">
            <v>427</v>
          </cell>
          <cell r="K153">
            <v>1.3367159868209701E-4</v>
          </cell>
          <cell r="L153">
            <v>949</v>
          </cell>
          <cell r="M153">
            <v>983.10880798121502</v>
          </cell>
          <cell r="N153">
            <v>842</v>
          </cell>
          <cell r="O153">
            <v>0.12828202681888001</v>
          </cell>
          <cell r="P153">
            <v>54.776425451661765</v>
          </cell>
          <cell r="Q153">
            <v>613</v>
          </cell>
          <cell r="R153">
            <v>0.18</v>
          </cell>
          <cell r="S153">
            <v>1220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  <cell r="I154">
            <v>14.419930720136483</v>
          </cell>
          <cell r="J154">
            <v>158</v>
          </cell>
          <cell r="K154">
            <v>9.3264265068441202E-5</v>
          </cell>
          <cell r="L154">
            <v>1814</v>
          </cell>
          <cell r="M154">
            <v>3120.2998862096401</v>
          </cell>
          <cell r="N154">
            <v>252</v>
          </cell>
          <cell r="O154">
            <v>0.27058880296515098</v>
          </cell>
          <cell r="P154">
            <v>42.753030868493852</v>
          </cell>
          <cell r="Q154">
            <v>179</v>
          </cell>
          <cell r="R154">
            <v>7.0000000000000007E-2</v>
          </cell>
          <cell r="S154">
            <v>1687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  <cell r="I155">
            <v>19.626647917737102</v>
          </cell>
          <cell r="J155">
            <v>230</v>
          </cell>
          <cell r="K155">
            <v>8.9018726115817505E-5</v>
          </cell>
          <cell r="L155">
            <v>1948</v>
          </cell>
          <cell r="M155">
            <v>2107.5909519404099</v>
          </cell>
          <cell r="N155">
            <v>425</v>
          </cell>
          <cell r="O155">
            <v>0.19196303508767301</v>
          </cell>
          <cell r="P155">
            <v>44.151498070164791</v>
          </cell>
          <cell r="Q155">
            <v>363</v>
          </cell>
          <cell r="R155">
            <v>0.3</v>
          </cell>
          <cell r="S155">
            <v>1019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  <cell r="I156">
            <v>5.0876001711752457</v>
          </cell>
          <cell r="J156">
            <v>56</v>
          </cell>
          <cell r="K156">
            <v>1.05190928496251E-4</v>
          </cell>
          <cell r="L156">
            <v>1515</v>
          </cell>
          <cell r="M156">
            <v>1377.0688169929499</v>
          </cell>
          <cell r="N156">
            <v>649</v>
          </cell>
          <cell r="O156">
            <v>0.133259111295597</v>
          </cell>
          <cell r="P156">
            <v>7.4625102325534325</v>
          </cell>
          <cell r="Q156">
            <v>591</v>
          </cell>
          <cell r="S156">
            <v>3309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  <cell r="I157">
            <v>0.42308955085978872</v>
          </cell>
          <cell r="J157">
            <v>7</v>
          </cell>
          <cell r="K157">
            <v>7.1200262027559802E-5</v>
          </cell>
          <cell r="L157">
            <v>2441</v>
          </cell>
          <cell r="M157">
            <v>5107.1239797913904</v>
          </cell>
          <cell r="N157">
            <v>69</v>
          </cell>
          <cell r="O157">
            <v>0.39719652186047999</v>
          </cell>
          <cell r="P157">
            <v>2.7803756530233601</v>
          </cell>
          <cell r="Q157">
            <v>59</v>
          </cell>
          <cell r="S157">
            <v>3328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  <cell r="I158">
            <v>18.756098402348542</v>
          </cell>
          <cell r="J158">
            <v>171</v>
          </cell>
          <cell r="K158">
            <v>1.2917765765710701E-4</v>
          </cell>
          <cell r="L158">
            <v>1023</v>
          </cell>
          <cell r="M158">
            <v>1585.4724610773601</v>
          </cell>
          <cell r="N158">
            <v>565</v>
          </cell>
          <cell r="O158">
            <v>0.193781171135916</v>
          </cell>
          <cell r="P158">
            <v>33.136580264241637</v>
          </cell>
          <cell r="Q158">
            <v>355</v>
          </cell>
          <cell r="R158">
            <v>0.08</v>
          </cell>
          <cell r="S158">
            <v>1606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  <cell r="I159">
            <v>2.5995132022469858</v>
          </cell>
          <cell r="J159">
            <v>72</v>
          </cell>
          <cell r="K159">
            <v>4.9064294463126601E-5</v>
          </cell>
          <cell r="L159">
            <v>3062</v>
          </cell>
          <cell r="M159">
            <v>415.56817905651002</v>
          </cell>
          <cell r="N159">
            <v>1276</v>
          </cell>
          <cell r="O159">
            <v>3.0656794454233902E-2</v>
          </cell>
          <cell r="P159">
            <v>2.207289200704841</v>
          </cell>
          <cell r="Q159">
            <v>1451</v>
          </cell>
          <cell r="S159">
            <v>3078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  <cell r="I160">
            <v>4.0705248321479433</v>
          </cell>
          <cell r="J160">
            <v>81</v>
          </cell>
          <cell r="K160">
            <v>8.2619343236639201E-5</v>
          </cell>
          <cell r="L160">
            <v>2138</v>
          </cell>
          <cell r="M160">
            <v>0.94596738221100796</v>
          </cell>
          <cell r="N160">
            <v>2899</v>
          </cell>
          <cell r="O160">
            <v>1.51006694971043E-4</v>
          </cell>
          <cell r="P160">
            <v>1.2231542292654484E-2</v>
          </cell>
          <cell r="Q160">
            <v>2854</v>
          </cell>
          <cell r="R160">
            <v>0.08</v>
          </cell>
          <cell r="S160">
            <v>1619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  <cell r="I161">
            <v>9.9036808392889364E-2</v>
          </cell>
          <cell r="J161">
            <v>95</v>
          </cell>
          <cell r="K161">
            <v>1.5873978841059201E-5</v>
          </cell>
          <cell r="L161">
            <v>3580</v>
          </cell>
          <cell r="M161">
            <v>6.5160515590717893E-2</v>
          </cell>
          <cell r="N161">
            <v>3554</v>
          </cell>
          <cell r="O161">
            <v>1.03732733174276E-6</v>
          </cell>
          <cell r="P161">
            <v>9.85460965155622E-5</v>
          </cell>
          <cell r="Q161">
            <v>3590</v>
          </cell>
          <cell r="S161">
            <v>2653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  <cell r="I162">
            <v>4.615628639641411</v>
          </cell>
          <cell r="J162">
            <v>214</v>
          </cell>
          <cell r="K162">
            <v>5.81156279546019E-5</v>
          </cell>
          <cell r="L162">
            <v>2833</v>
          </cell>
          <cell r="M162">
            <v>45.589186300845597</v>
          </cell>
          <cell r="N162">
            <v>2241</v>
          </cell>
          <cell r="O162">
            <v>3.2070030875439798E-3</v>
          </cell>
          <cell r="P162">
            <v>0.6862986607344117</v>
          </cell>
          <cell r="Q162">
            <v>2326</v>
          </cell>
          <cell r="R162">
            <v>0.02</v>
          </cell>
          <cell r="S162">
            <v>2421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  <cell r="I163">
            <v>29.271094107237165</v>
          </cell>
          <cell r="J163">
            <v>230</v>
          </cell>
          <cell r="K163">
            <v>6.3421879130575102E-5</v>
          </cell>
          <cell r="L163">
            <v>2664</v>
          </cell>
          <cell r="M163">
            <v>1330.82419768095</v>
          </cell>
          <cell r="N163">
            <v>668</v>
          </cell>
          <cell r="O163">
            <v>6.9198045442851505E-2</v>
          </cell>
          <cell r="P163">
            <v>15.915550451855847</v>
          </cell>
          <cell r="Q163">
            <v>983</v>
          </cell>
          <cell r="R163">
            <v>0.02</v>
          </cell>
          <cell r="S163">
            <v>2464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  <cell r="I164">
            <v>1.9810404386019016</v>
          </cell>
          <cell r="J164">
            <v>11</v>
          </cell>
          <cell r="K164">
            <v>5.9517268164199701E-5</v>
          </cell>
          <cell r="L164">
            <v>2788</v>
          </cell>
          <cell r="M164">
            <v>1607.8644036257799</v>
          </cell>
          <cell r="N164">
            <v>559</v>
          </cell>
          <cell r="O164">
            <v>0.100521776363278</v>
          </cell>
          <cell r="P164">
            <v>1.1057395399960579</v>
          </cell>
          <cell r="Q164">
            <v>761</v>
          </cell>
          <cell r="R164">
            <v>0.01</v>
          </cell>
          <cell r="S164">
            <v>2577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  <cell r="I165">
            <v>22.824104025440338</v>
          </cell>
          <cell r="J165">
            <v>192</v>
          </cell>
          <cell r="K165">
            <v>7.1015948522376403E-5</v>
          </cell>
          <cell r="L165">
            <v>2443</v>
          </cell>
          <cell r="M165">
            <v>2062.9169254228</v>
          </cell>
          <cell r="N165">
            <v>441</v>
          </cell>
          <cell r="O165">
            <v>0.138385298776945</v>
          </cell>
          <cell r="P165">
            <v>26.56997736517344</v>
          </cell>
          <cell r="Q165">
            <v>575</v>
          </cell>
          <cell r="R165">
            <v>7.0000000000000007E-2</v>
          </cell>
          <cell r="S165">
            <v>1759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  <cell r="I166">
            <v>24.178343324500371</v>
          </cell>
          <cell r="J166">
            <v>516</v>
          </cell>
          <cell r="K166">
            <v>4.63791833245259E-5</v>
          </cell>
          <cell r="L166">
            <v>3128</v>
          </cell>
          <cell r="M166">
            <v>1229.9776454079799</v>
          </cell>
          <cell r="N166">
            <v>714</v>
          </cell>
          <cell r="O166">
            <v>5.2536531718979602E-2</v>
          </cell>
          <cell r="P166">
            <v>27.108850366993476</v>
          </cell>
          <cell r="Q166">
            <v>1150</v>
          </cell>
          <cell r="R166">
            <v>0.03</v>
          </cell>
          <cell r="S166">
            <v>2255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  <cell r="I167">
            <v>8.0244109406755761</v>
          </cell>
          <cell r="J167">
            <v>47</v>
          </cell>
          <cell r="K167">
            <v>5.1033224529171301E-5</v>
          </cell>
          <cell r="L167">
            <v>3014</v>
          </cell>
          <cell r="M167">
            <v>3547.8361421070499</v>
          </cell>
          <cell r="N167">
            <v>195</v>
          </cell>
          <cell r="O167">
            <v>0.196244503199315</v>
          </cell>
          <cell r="P167">
            <v>9.2234916503678051</v>
          </cell>
          <cell r="Q167">
            <v>339</v>
          </cell>
          <cell r="R167">
            <v>0.02</v>
          </cell>
          <cell r="S167">
            <v>2486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  <cell r="I168">
            <v>18.778131106745057</v>
          </cell>
          <cell r="J168">
            <v>154</v>
          </cell>
          <cell r="K168">
            <v>1.32141547486777E-4</v>
          </cell>
          <cell r="L168">
            <v>980</v>
          </cell>
          <cell r="M168">
            <v>326.61349617622102</v>
          </cell>
          <cell r="N168">
            <v>1403</v>
          </cell>
          <cell r="O168">
            <v>3.2889873758383398E-2</v>
          </cell>
          <cell r="P168">
            <v>5.0650405587910434</v>
          </cell>
          <cell r="Q168">
            <v>1409</v>
          </cell>
          <cell r="R168">
            <v>0.04</v>
          </cell>
          <cell r="S168">
            <v>2085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  <cell r="I169">
            <v>17.086879180940336</v>
          </cell>
          <cell r="J169">
            <v>139</v>
          </cell>
          <cell r="K169">
            <v>4.8989822075514698E-5</v>
          </cell>
          <cell r="L169">
            <v>3064</v>
          </cell>
          <cell r="M169">
            <v>4555.18006010723</v>
          </cell>
          <cell r="N169">
            <v>103</v>
          </cell>
          <cell r="O169">
            <v>0.21386581114710901</v>
          </cell>
          <cell r="P169">
            <v>29.727347749448153</v>
          </cell>
          <cell r="Q169">
            <v>298</v>
          </cell>
          <cell r="R169">
            <v>0.02</v>
          </cell>
          <cell r="S169">
            <v>2413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  <cell r="I170">
            <v>13.117839425897699</v>
          </cell>
          <cell r="J170">
            <v>129</v>
          </cell>
          <cell r="K170">
            <v>3.9031632329078299E-5</v>
          </cell>
          <cell r="L170">
            <v>3286</v>
          </cell>
          <cell r="M170">
            <v>375.436591023044</v>
          </cell>
          <cell r="N170">
            <v>1329</v>
          </cell>
          <cell r="O170">
            <v>1.5945368093449201E-2</v>
          </cell>
          <cell r="P170">
            <v>2.0569524840549471</v>
          </cell>
          <cell r="Q170">
            <v>1762</v>
          </cell>
          <cell r="R170">
            <v>23.77</v>
          </cell>
          <cell r="S170">
            <v>282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  <cell r="I171">
            <v>23.784634734034121</v>
          </cell>
          <cell r="J171">
            <v>194</v>
          </cell>
          <cell r="K171">
            <v>4.4770113798146301E-5</v>
          </cell>
          <cell r="L171">
            <v>3167</v>
          </cell>
          <cell r="M171">
            <v>1259.0438370340501</v>
          </cell>
          <cell r="N171">
            <v>695</v>
          </cell>
          <cell r="O171">
            <v>6.5186566398006504E-2</v>
          </cell>
          <cell r="P171">
            <v>12.646193881213263</v>
          </cell>
          <cell r="Q171">
            <v>1019</v>
          </cell>
          <cell r="R171">
            <v>7.0000000000000007E-2</v>
          </cell>
          <cell r="S171">
            <v>1757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  <cell r="I172">
            <v>9.5212184507131123</v>
          </cell>
          <cell r="J172">
            <v>45</v>
          </cell>
          <cell r="K172">
            <v>4.2938410669670499E-5</v>
          </cell>
          <cell r="L172">
            <v>3210</v>
          </cell>
          <cell r="M172">
            <v>1356.04956510067</v>
          </cell>
          <cell r="N172">
            <v>661</v>
          </cell>
          <cell r="O172">
            <v>6.2778903398233596E-2</v>
          </cell>
          <cell r="P172">
            <v>2.8250506529205119</v>
          </cell>
          <cell r="Q172">
            <v>1036</v>
          </cell>
          <cell r="R172">
            <v>0.03</v>
          </cell>
          <cell r="S172">
            <v>2358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  <cell r="I173">
            <v>14.43520207774394</v>
          </cell>
          <cell r="J173">
            <v>112</v>
          </cell>
          <cell r="K173">
            <v>5.5707691502572102E-5</v>
          </cell>
          <cell r="L173">
            <v>2898</v>
          </cell>
          <cell r="M173">
            <v>1234.82093922647</v>
          </cell>
          <cell r="N173">
            <v>710</v>
          </cell>
          <cell r="O173">
            <v>8.2330232807496295E-2</v>
          </cell>
          <cell r="P173">
            <v>9.2209860744395851</v>
          </cell>
          <cell r="Q173">
            <v>882</v>
          </cell>
          <cell r="S173">
            <v>2714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  <cell r="I174">
            <v>4.5506045229166565</v>
          </cell>
          <cell r="J174">
            <v>41</v>
          </cell>
          <cell r="K174">
            <v>3.7279639333818701E-5</v>
          </cell>
          <cell r="L174">
            <v>3310</v>
          </cell>
          <cell r="M174">
            <v>2145.89491710212</v>
          </cell>
          <cell r="N174">
            <v>414</v>
          </cell>
          <cell r="O174">
            <v>8.1381190102437606E-2</v>
          </cell>
          <cell r="P174">
            <v>3.336628794199942</v>
          </cell>
          <cell r="Q174">
            <v>889</v>
          </cell>
          <cell r="R174">
            <v>0.06</v>
          </cell>
          <cell r="S174">
            <v>1911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  <cell r="I175">
            <v>4.5477632328423994</v>
          </cell>
          <cell r="J175">
            <v>37</v>
          </cell>
          <cell r="K175">
            <v>7.2613916042452698E-5</v>
          </cell>
          <cell r="L175">
            <v>2401</v>
          </cell>
          <cell r="M175">
            <v>1607.63764089345</v>
          </cell>
          <cell r="N175">
            <v>560</v>
          </cell>
          <cell r="O175">
            <v>8.7295434830180402E-2</v>
          </cell>
          <cell r="P175">
            <v>3.229931088716675</v>
          </cell>
          <cell r="Q175">
            <v>844</v>
          </cell>
          <cell r="R175">
            <v>0.06</v>
          </cell>
          <cell r="S175">
            <v>1907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  <cell r="I176">
            <v>12.412304345279987</v>
          </cell>
          <cell r="J176">
            <v>80</v>
          </cell>
          <cell r="K176">
            <v>7.4134107273517006E-5</v>
          </cell>
          <cell r="L176">
            <v>2352</v>
          </cell>
          <cell r="M176">
            <v>2457.12722747111</v>
          </cell>
          <cell r="N176">
            <v>350</v>
          </cell>
          <cell r="O176">
            <v>0.153137007047386</v>
          </cell>
          <cell r="P176">
            <v>12.25096056379088</v>
          </cell>
          <cell r="Q176">
            <v>503</v>
          </cell>
          <cell r="R176">
            <v>0.05</v>
          </cell>
          <cell r="S176">
            <v>1946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  <cell r="I177">
            <v>22.023594158947542</v>
          </cell>
          <cell r="J177">
            <v>226</v>
          </cell>
          <cell r="K177">
            <v>5.2820498523134197E-5</v>
          </cell>
          <cell r="L177">
            <v>2976</v>
          </cell>
          <cell r="M177">
            <v>582.97701915254595</v>
          </cell>
          <cell r="N177">
            <v>1120</v>
          </cell>
          <cell r="O177">
            <v>2.5352659276682302E-2</v>
          </cell>
          <cell r="P177">
            <v>5.7297009965301999</v>
          </cell>
          <cell r="Q177">
            <v>1547</v>
          </cell>
          <cell r="R177">
            <v>0.31</v>
          </cell>
          <cell r="S177">
            <v>1001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  <cell r="I178">
            <v>8.0495958064357378</v>
          </cell>
          <cell r="J178">
            <v>59</v>
          </cell>
          <cell r="K178">
            <v>6.9284854593422296E-5</v>
          </cell>
          <cell r="L178">
            <v>2498</v>
          </cell>
          <cell r="M178">
            <v>4812.6159431107199</v>
          </cell>
          <cell r="N178">
            <v>92</v>
          </cell>
          <cell r="O178">
            <v>0.27669241501686997</v>
          </cell>
          <cell r="P178">
            <v>16.324852485995329</v>
          </cell>
          <cell r="Q178">
            <v>165</v>
          </cell>
          <cell r="R178">
            <v>0.03</v>
          </cell>
          <cell r="S178">
            <v>2273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  <cell r="I179">
            <v>3.8380407258967808</v>
          </cell>
          <cell r="J179">
            <v>9</v>
          </cell>
          <cell r="K179">
            <v>9.2621606654574794E-5</v>
          </cell>
          <cell r="L179">
            <v>1830</v>
          </cell>
          <cell r="M179">
            <v>515.14742222428299</v>
          </cell>
          <cell r="N179">
            <v>1184</v>
          </cell>
          <cell r="O179">
            <v>5.2344504284511102E-2</v>
          </cell>
          <cell r="P179">
            <v>0.47110053856059991</v>
          </cell>
          <cell r="Q179">
            <v>1152</v>
          </cell>
          <cell r="R179">
            <v>0.01</v>
          </cell>
          <cell r="S179">
            <v>2588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  <cell r="I180">
            <v>25.739487173659665</v>
          </cell>
          <cell r="J180">
            <v>320</v>
          </cell>
          <cell r="K180">
            <v>1.0832114903649701E-4</v>
          </cell>
          <cell r="L180">
            <v>1445</v>
          </cell>
          <cell r="M180">
            <v>2117.8288508242099</v>
          </cell>
          <cell r="N180">
            <v>423</v>
          </cell>
          <cell r="O180">
            <v>0.20423227227694599</v>
          </cell>
          <cell r="P180">
            <v>65.354327128622714</v>
          </cell>
          <cell r="Q180">
            <v>316</v>
          </cell>
          <cell r="R180">
            <v>10.83</v>
          </cell>
          <cell r="S180">
            <v>393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  <cell r="I181">
            <v>17.490561591809509</v>
          </cell>
          <cell r="J181">
            <v>210</v>
          </cell>
          <cell r="K181">
            <v>8.9512651436397006E-5</v>
          </cell>
          <cell r="L181">
            <v>1930</v>
          </cell>
          <cell r="M181">
            <v>3226.5987349913898</v>
          </cell>
          <cell r="N181">
            <v>232</v>
          </cell>
          <cell r="O181">
            <v>0.26349570441367998</v>
          </cell>
          <cell r="P181">
            <v>55.334097926872793</v>
          </cell>
          <cell r="Q181">
            <v>189</v>
          </cell>
          <cell r="R181">
            <v>3.07</v>
          </cell>
          <cell r="S181">
            <v>565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  <cell r="I182">
            <v>0.16799570895551585</v>
          </cell>
          <cell r="J182">
            <v>4</v>
          </cell>
          <cell r="K182">
            <v>5.7794299209490398E-5</v>
          </cell>
          <cell r="L182">
            <v>2841</v>
          </cell>
          <cell r="M182">
            <v>6.5470374886351101E-2</v>
          </cell>
          <cell r="N182">
            <v>3381</v>
          </cell>
          <cell r="O182">
            <v>3.7919269256168498E-6</v>
          </cell>
          <cell r="P182">
            <v>1.5167707702467399E-5</v>
          </cell>
          <cell r="Q182">
            <v>3347</v>
          </cell>
          <cell r="S182">
            <v>3549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  <cell r="I183">
            <v>0.14059587412181046</v>
          </cell>
          <cell r="J183">
            <v>6</v>
          </cell>
          <cell r="K183">
            <v>2.09403099385478E-4</v>
          </cell>
          <cell r="L183">
            <v>362</v>
          </cell>
          <cell r="M183">
            <v>319.30689818324697</v>
          </cell>
          <cell r="N183">
            <v>1418</v>
          </cell>
          <cell r="O183">
            <v>4.4494551107319501E-2</v>
          </cell>
          <cell r="P183">
            <v>0.26696730664391699</v>
          </cell>
          <cell r="Q183">
            <v>1236</v>
          </cell>
          <cell r="S183">
            <v>3384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  <cell r="I184">
            <v>32.529171084756804</v>
          </cell>
          <cell r="J184">
            <v>363</v>
          </cell>
          <cell r="K184">
            <v>1.26904211712523E-4</v>
          </cell>
          <cell r="L184">
            <v>1065</v>
          </cell>
          <cell r="M184">
            <v>2599.54405362531</v>
          </cell>
          <cell r="N184">
            <v>330</v>
          </cell>
          <cell r="O184">
            <v>0.320160562926255</v>
          </cell>
          <cell r="P184">
            <v>116.21828434223056</v>
          </cell>
          <cell r="Q184">
            <v>118</v>
          </cell>
          <cell r="R184">
            <v>0.16</v>
          </cell>
          <cell r="S184">
            <v>1264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  <cell r="I185">
            <v>24.09114245462542</v>
          </cell>
          <cell r="J185">
            <v>329</v>
          </cell>
          <cell r="K185">
            <v>1.50856905123027E-4</v>
          </cell>
          <cell r="L185">
            <v>729</v>
          </cell>
          <cell r="M185">
            <v>321.45073632699098</v>
          </cell>
          <cell r="N185">
            <v>1412</v>
          </cell>
          <cell r="O185">
            <v>4.9737894037005799E-2</v>
          </cell>
          <cell r="P185">
            <v>16.363767138174907</v>
          </cell>
          <cell r="Q185">
            <v>1179</v>
          </cell>
          <cell r="R185">
            <v>0.14000000000000001</v>
          </cell>
          <cell r="S185">
            <v>1330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  <cell r="I186">
            <v>2.6235074947594033</v>
          </cell>
          <cell r="J186">
            <v>43</v>
          </cell>
          <cell r="K186">
            <v>1.1358384374965E-4</v>
          </cell>
          <cell r="L186">
            <v>1331</v>
          </cell>
          <cell r="M186">
            <v>632.62179322560496</v>
          </cell>
          <cell r="N186">
            <v>1077</v>
          </cell>
          <cell r="O186">
            <v>8.77289797814573E-2</v>
          </cell>
          <cell r="P186">
            <v>3.772346130602664</v>
          </cell>
          <cell r="Q186">
            <v>840</v>
          </cell>
          <cell r="S186">
            <v>3181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  <cell r="I187">
            <v>1.856991910705581</v>
          </cell>
          <cell r="J187">
            <v>40</v>
          </cell>
          <cell r="K187">
            <v>2.32964204224117E-4</v>
          </cell>
          <cell r="L187">
            <v>271</v>
          </cell>
          <cell r="M187">
            <v>103.254027754638</v>
          </cell>
          <cell r="N187">
            <v>1936</v>
          </cell>
          <cell r="O187">
            <v>4.6424270443837498E-2</v>
          </cell>
          <cell r="P187">
            <v>1.8569708177535</v>
          </cell>
          <cell r="Q187">
            <v>1218</v>
          </cell>
          <cell r="S187">
            <v>2799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  <cell r="I188">
            <v>5.2983583759847859</v>
          </cell>
          <cell r="J188">
            <v>96</v>
          </cell>
          <cell r="K188">
            <v>1.20073186110403E-4</v>
          </cell>
          <cell r="L188">
            <v>1186</v>
          </cell>
          <cell r="M188">
            <v>2775.90923081149</v>
          </cell>
          <cell r="N188">
            <v>303</v>
          </cell>
          <cell r="O188">
            <v>0.33327777429206201</v>
          </cell>
          <cell r="P188">
            <v>31.994666332037951</v>
          </cell>
          <cell r="Q188">
            <v>104</v>
          </cell>
          <cell r="R188">
            <v>7.0000000000000007E-2</v>
          </cell>
          <cell r="S188">
            <v>1684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  <cell r="I189">
            <v>0.64051319758632697</v>
          </cell>
          <cell r="J189">
            <v>24</v>
          </cell>
          <cell r="K189">
            <v>2.33957190327297E-4</v>
          </cell>
          <cell r="L189">
            <v>265</v>
          </cell>
          <cell r="M189">
            <v>175.01911877262299</v>
          </cell>
          <cell r="N189">
            <v>1697</v>
          </cell>
          <cell r="O189">
            <v>2.1094674499050701E-2</v>
          </cell>
          <cell r="P189">
            <v>0.50627218797721685</v>
          </cell>
          <cell r="Q189">
            <v>1651</v>
          </cell>
          <cell r="R189">
            <v>0.04</v>
          </cell>
          <cell r="S189">
            <v>2179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  <cell r="I190">
            <v>0</v>
          </cell>
          <cell r="J190">
            <v>83</v>
          </cell>
          <cell r="K190">
            <v>1.6581170938280101E-4</v>
          </cell>
          <cell r="L190">
            <v>584</v>
          </cell>
          <cell r="M190">
            <v>955.77400780562505</v>
          </cell>
          <cell r="N190">
            <v>856</v>
          </cell>
          <cell r="O190">
            <v>0.18212873899229001</v>
          </cell>
          <cell r="P190">
            <v>15.116685336360071</v>
          </cell>
          <cell r="Q190">
            <v>395</v>
          </cell>
          <cell r="R190">
            <v>0.04</v>
          </cell>
          <cell r="S190">
            <v>2098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  <cell r="I191">
            <v>14.039211932317775</v>
          </cell>
          <cell r="J191">
            <v>167</v>
          </cell>
          <cell r="K191">
            <v>1.72536007753423E-4</v>
          </cell>
          <cell r="L191">
            <v>546</v>
          </cell>
          <cell r="M191">
            <v>443.79298504691099</v>
          </cell>
          <cell r="N191">
            <v>1254</v>
          </cell>
          <cell r="O191">
            <v>7.0790528089074004E-2</v>
          </cell>
          <cell r="P191">
            <v>11.822018190875358</v>
          </cell>
          <cell r="Q191">
            <v>974</v>
          </cell>
          <cell r="S191">
            <v>2712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  <cell r="I192">
            <v>0.30133103710867187</v>
          </cell>
          <cell r="J192">
            <v>53</v>
          </cell>
          <cell r="K192">
            <v>3.1143765090746402E-4</v>
          </cell>
          <cell r="L192">
            <v>116</v>
          </cell>
          <cell r="M192">
            <v>533.42496808642295</v>
          </cell>
          <cell r="N192">
            <v>1167</v>
          </cell>
          <cell r="O192">
            <v>0.15793987893945199</v>
          </cell>
          <cell r="P192">
            <v>8.3708135837909552</v>
          </cell>
          <cell r="Q192">
            <v>480</v>
          </cell>
          <cell r="R192">
            <v>0.06</v>
          </cell>
          <cell r="S192">
            <v>1805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  <cell r="I193">
            <v>0.21901257735005594</v>
          </cell>
          <cell r="J193">
            <v>27</v>
          </cell>
          <cell r="K193">
            <v>9.1153072039910102E-5</v>
          </cell>
          <cell r="L193">
            <v>1875</v>
          </cell>
          <cell r="M193">
            <v>1903.3963016038399</v>
          </cell>
          <cell r="N193">
            <v>476</v>
          </cell>
          <cell r="O193">
            <v>0.15488665516066799</v>
          </cell>
          <cell r="P193">
            <v>4.1819396893380354</v>
          </cell>
          <cell r="Q193">
            <v>492</v>
          </cell>
          <cell r="S193">
            <v>3308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  <cell r="I194">
            <v>0.25165410692316159</v>
          </cell>
          <cell r="J194">
            <v>68</v>
          </cell>
          <cell r="K194">
            <v>9.4204934297896896E-5</v>
          </cell>
          <cell r="L194">
            <v>1789</v>
          </cell>
          <cell r="M194">
            <v>58.540752041919497</v>
          </cell>
          <cell r="N194">
            <v>2165</v>
          </cell>
          <cell r="O194">
            <v>4.2431473055981796E-3</v>
          </cell>
          <cell r="P194">
            <v>0.28853401678067619</v>
          </cell>
          <cell r="Q194">
            <v>2244</v>
          </cell>
          <cell r="R194">
            <v>0.28000000000000003</v>
          </cell>
          <cell r="S194">
            <v>1035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  <cell r="I195">
            <v>8.3260944186330015</v>
          </cell>
          <cell r="J195">
            <v>213</v>
          </cell>
          <cell r="K195">
            <v>9.7956961593662398E-5</v>
          </cell>
          <cell r="L195">
            <v>1693</v>
          </cell>
          <cell r="M195">
            <v>387.65115523462799</v>
          </cell>
          <cell r="N195">
            <v>1310</v>
          </cell>
          <cell r="O195">
            <v>3.1296357977474001E-2</v>
          </cell>
          <cell r="P195">
            <v>6.6661242492019621</v>
          </cell>
          <cell r="Q195">
            <v>1437</v>
          </cell>
          <cell r="R195">
            <v>6.33</v>
          </cell>
          <cell r="S195">
            <v>468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  <cell r="I196">
            <v>9.4677536233269741</v>
          </cell>
          <cell r="J196">
            <v>172</v>
          </cell>
          <cell r="K196">
            <v>1.3239303331808201E-4</v>
          </cell>
          <cell r="L196">
            <v>975</v>
          </cell>
          <cell r="M196">
            <v>420.61032437361598</v>
          </cell>
          <cell r="N196">
            <v>1272</v>
          </cell>
          <cell r="O196">
            <v>4.9564722968624297E-2</v>
          </cell>
          <cell r="P196">
            <v>8.5251323506033785</v>
          </cell>
          <cell r="Q196">
            <v>1183</v>
          </cell>
          <cell r="R196">
            <v>2.64</v>
          </cell>
          <cell r="S196">
            <v>591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  <cell r="I197">
            <v>8.4178511747252323</v>
          </cell>
          <cell r="J197">
            <v>154</v>
          </cell>
          <cell r="K197">
            <v>1.1948729663888401E-4</v>
          </cell>
          <cell r="L197">
            <v>1196</v>
          </cell>
          <cell r="M197">
            <v>18.089563840243098</v>
          </cell>
          <cell r="N197">
            <v>2477</v>
          </cell>
          <cell r="O197">
            <v>2.5032786408916599E-3</v>
          </cell>
          <cell r="P197">
            <v>0.38550491069731563</v>
          </cell>
          <cell r="Q197">
            <v>2413</v>
          </cell>
          <cell r="R197">
            <v>28.71</v>
          </cell>
          <cell r="S197">
            <v>246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  <cell r="I198">
            <v>3.8020487629325541</v>
          </cell>
          <cell r="J198">
            <v>187</v>
          </cell>
          <cell r="K198">
            <v>9.6900637892398893E-5</v>
          </cell>
          <cell r="L198">
            <v>1716</v>
          </cell>
          <cell r="M198">
            <v>305.01254819582903</v>
          </cell>
          <cell r="N198">
            <v>1439</v>
          </cell>
          <cell r="O198">
            <v>2.8161439344474602E-2</v>
          </cell>
          <cell r="P198">
            <v>5.2661891574167505</v>
          </cell>
          <cell r="Q198">
            <v>1494</v>
          </cell>
          <cell r="R198">
            <v>2.81</v>
          </cell>
          <cell r="S198">
            <v>578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  <cell r="I199">
            <v>0.29497405219828093</v>
          </cell>
          <cell r="J199">
            <v>18</v>
          </cell>
          <cell r="K199">
            <v>1.7616635250305899E-5</v>
          </cell>
          <cell r="L199">
            <v>3564</v>
          </cell>
          <cell r="M199">
            <v>6.5361143400271701E-2</v>
          </cell>
          <cell r="N199">
            <v>3432</v>
          </cell>
          <cell r="O199">
            <v>1.15287510841145E-6</v>
          </cell>
          <cell r="P199">
            <v>2.0751751951406101E-5</v>
          </cell>
          <cell r="Q199">
            <v>3576</v>
          </cell>
          <cell r="S199">
            <v>2884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  <cell r="I200">
            <v>3.3803167746433438</v>
          </cell>
          <cell r="J200">
            <v>73</v>
          </cell>
          <cell r="K200">
            <v>5.1693793257830599E-5</v>
          </cell>
          <cell r="L200">
            <v>3001</v>
          </cell>
          <cell r="M200">
            <v>6.5833454058594906E-2</v>
          </cell>
          <cell r="N200">
            <v>3259</v>
          </cell>
          <cell r="O200">
            <v>3.4118931913224899E-6</v>
          </cell>
          <cell r="P200">
            <v>2.4906820296654176E-4</v>
          </cell>
          <cell r="Q200">
            <v>3373</v>
          </cell>
          <cell r="R200">
            <v>0.04</v>
          </cell>
          <cell r="S200">
            <v>2204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  <cell r="I201">
            <v>0.12402884641645867</v>
          </cell>
          <cell r="J201">
            <v>8</v>
          </cell>
          <cell r="K201">
            <v>7.7899256731533104E-6</v>
          </cell>
          <cell r="L201">
            <v>3621</v>
          </cell>
          <cell r="M201">
            <v>6.5468220040202099E-2</v>
          </cell>
          <cell r="N201">
            <v>3389</v>
          </cell>
          <cell r="O201">
            <v>5.09989726006136E-7</v>
          </cell>
          <cell r="P201">
            <v>4.079917808049088E-6</v>
          </cell>
          <cell r="Q201">
            <v>3623</v>
          </cell>
          <cell r="S201">
            <v>2979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  <cell r="I202">
            <v>0</v>
          </cell>
          <cell r="J202">
            <v>38</v>
          </cell>
          <cell r="K202">
            <v>1.84796432926481E-5</v>
          </cell>
          <cell r="L202">
            <v>3559</v>
          </cell>
          <cell r="M202">
            <v>6.5146990120410905E-2</v>
          </cell>
          <cell r="N202">
            <v>3627</v>
          </cell>
          <cell r="O202">
            <v>1.2038931390148599E-6</v>
          </cell>
          <cell r="P202">
            <v>4.5747939282564678E-5</v>
          </cell>
          <cell r="Q202">
            <v>3574</v>
          </cell>
          <cell r="S202">
            <v>2679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  <cell r="I203">
            <v>1.6960295271216654</v>
          </cell>
          <cell r="J203">
            <v>25</v>
          </cell>
          <cell r="K203">
            <v>4.4502439792267899E-4</v>
          </cell>
          <cell r="L203">
            <v>49</v>
          </cell>
          <cell r="M203">
            <v>6.6431229729116206E-2</v>
          </cell>
          <cell r="N203">
            <v>3054</v>
          </cell>
          <cell r="O203">
            <v>2.9563518013463099E-5</v>
          </cell>
          <cell r="P203">
            <v>7.3908795033657748E-4</v>
          </cell>
          <cell r="Q203">
            <v>2935</v>
          </cell>
          <cell r="R203">
            <v>0.3</v>
          </cell>
          <cell r="S203">
            <v>1015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  <cell r="I204">
            <v>3.9583149686270231</v>
          </cell>
          <cell r="J204">
            <v>36</v>
          </cell>
          <cell r="K204">
            <v>2.0137807627583601E-4</v>
          </cell>
          <cell r="L204">
            <v>392</v>
          </cell>
          <cell r="M204">
            <v>8.6508147287153498</v>
          </cell>
          <cell r="N204">
            <v>2650</v>
          </cell>
          <cell r="O204">
            <v>1.5294764951940801E-3</v>
          </cell>
          <cell r="P204">
            <v>5.5061153826986883E-2</v>
          </cell>
          <cell r="Q204">
            <v>2552</v>
          </cell>
          <cell r="R204">
            <v>32.700000000000003</v>
          </cell>
          <cell r="S204">
            <v>225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  <cell r="I205">
            <v>7.1599610922535728</v>
          </cell>
          <cell r="J205">
            <v>78</v>
          </cell>
          <cell r="K205">
            <v>2.8525264075908202E-4</v>
          </cell>
          <cell r="L205">
            <v>147</v>
          </cell>
          <cell r="M205">
            <v>13.4763554414677</v>
          </cell>
          <cell r="N205">
            <v>2563</v>
          </cell>
          <cell r="O205">
            <v>2.8386503076762398E-3</v>
          </cell>
          <cell r="P205">
            <v>0.2214147239987467</v>
          </cell>
          <cell r="Q205">
            <v>2365</v>
          </cell>
          <cell r="R205">
            <v>16.079999999999998</v>
          </cell>
          <cell r="S205">
            <v>342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  <cell r="I206">
            <v>0.45458304224926721</v>
          </cell>
          <cell r="J206">
            <v>4</v>
          </cell>
          <cell r="K206">
            <v>5.9377777506597297E-4</v>
          </cell>
          <cell r="L206">
            <v>18</v>
          </cell>
          <cell r="M206">
            <v>6.6431229729116206E-2</v>
          </cell>
          <cell r="N206">
            <v>3083</v>
          </cell>
          <cell r="O206">
            <v>3.9445387783451203E-5</v>
          </cell>
          <cell r="P206">
            <v>1.5778155113380481E-4</v>
          </cell>
          <cell r="Q206">
            <v>2917</v>
          </cell>
          <cell r="R206">
            <v>0.27</v>
          </cell>
          <cell r="S206">
            <v>1057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  <cell r="I207">
            <v>7.7747375930906157</v>
          </cell>
          <cell r="J207">
            <v>106</v>
          </cell>
          <cell r="K207">
            <v>3.4661739139338799E-4</v>
          </cell>
          <cell r="L207">
            <v>93</v>
          </cell>
          <cell r="M207">
            <v>6.6431229729116206E-2</v>
          </cell>
          <cell r="N207">
            <v>3076</v>
          </cell>
          <cell r="O207">
            <v>2.30262195557611E-5</v>
          </cell>
          <cell r="P207">
            <v>2.4407792729106768E-3</v>
          </cell>
          <cell r="Q207">
            <v>2956</v>
          </cell>
          <cell r="R207">
            <v>1.58</v>
          </cell>
          <cell r="S207">
            <v>665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  <cell r="I208">
            <v>6.7078022567869482</v>
          </cell>
          <cell r="J208">
            <v>84</v>
          </cell>
          <cell r="K208">
            <v>2.0282841463388899E-4</v>
          </cell>
          <cell r="L208">
            <v>387</v>
          </cell>
          <cell r="M208">
            <v>5.4434623648142004</v>
          </cell>
          <cell r="N208">
            <v>2731</v>
          </cell>
          <cell r="O208">
            <v>9.72761199312345E-4</v>
          </cell>
          <cell r="P208">
            <v>8.1711940742236977E-2</v>
          </cell>
          <cell r="Q208">
            <v>2641</v>
          </cell>
          <cell r="R208">
            <v>21.67</v>
          </cell>
          <cell r="S208">
            <v>298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  <cell r="I209">
            <v>8.4328005372263526</v>
          </cell>
          <cell r="J209">
            <v>101</v>
          </cell>
          <cell r="K209">
            <v>3.0613092516576501E-4</v>
          </cell>
          <cell r="L209">
            <v>124</v>
          </cell>
          <cell r="M209">
            <v>6.1859914878573798</v>
          </cell>
          <cell r="N209">
            <v>2709</v>
          </cell>
          <cell r="O209">
            <v>1.76813509559059E-3</v>
          </cell>
          <cell r="P209">
            <v>0.1785816446546496</v>
          </cell>
          <cell r="Q209">
            <v>2507</v>
          </cell>
          <cell r="R209">
            <v>25.42</v>
          </cell>
          <cell r="S209">
            <v>271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  <cell r="I210">
            <v>1.2855237246524673</v>
          </cell>
          <cell r="J210">
            <v>26</v>
          </cell>
          <cell r="K210">
            <v>4.95031682658009E-5</v>
          </cell>
          <cell r="L210">
            <v>3049</v>
          </cell>
          <cell r="M210">
            <v>0.97971326743180898</v>
          </cell>
          <cell r="N210">
            <v>2895</v>
          </cell>
          <cell r="O210">
            <v>3.1130992597937297E-5</v>
          </cell>
          <cell r="P210">
            <v>8.0940580754636975E-4</v>
          </cell>
          <cell r="Q210">
            <v>2930</v>
          </cell>
          <cell r="S210">
            <v>3011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  <cell r="I211">
            <v>4.2117316227874761</v>
          </cell>
          <cell r="J211">
            <v>95</v>
          </cell>
          <cell r="K211">
            <v>6.2891705544499999E-5</v>
          </cell>
          <cell r="L211">
            <v>2686</v>
          </cell>
          <cell r="M211">
            <v>6.5944992868523802E-2</v>
          </cell>
          <cell r="N211">
            <v>3236</v>
          </cell>
          <cell r="O211">
            <v>4.1518061483202103E-6</v>
          </cell>
          <cell r="P211">
            <v>3.9442158409041996E-4</v>
          </cell>
          <cell r="Q211">
            <v>3327</v>
          </cell>
          <cell r="R211">
            <v>0.03</v>
          </cell>
          <cell r="S211">
            <v>2237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  <cell r="I212">
            <v>0.14047472712571285</v>
          </cell>
          <cell r="J212">
            <v>10</v>
          </cell>
          <cell r="K212">
            <v>2.4426855497949801E-5</v>
          </cell>
          <cell r="L212">
            <v>3501</v>
          </cell>
          <cell r="M212">
            <v>6.5532466024160296E-2</v>
          </cell>
          <cell r="N212">
            <v>3357</v>
          </cell>
          <cell r="O212">
            <v>1.61514167353081E-6</v>
          </cell>
          <cell r="P212">
            <v>1.6151416735308102E-5</v>
          </cell>
          <cell r="Q212">
            <v>3543</v>
          </cell>
          <cell r="S212">
            <v>2745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  <cell r="I213">
            <v>2.9225038251128339E-2</v>
          </cell>
          <cell r="J213">
            <v>21</v>
          </cell>
          <cell r="K213">
            <v>1.6197240149588499E-5</v>
          </cell>
          <cell r="L213">
            <v>3575</v>
          </cell>
          <cell r="M213">
            <v>6.5146990120410905E-2</v>
          </cell>
          <cell r="N213">
            <v>3630</v>
          </cell>
          <cell r="O213">
            <v>1.05520144400317E-6</v>
          </cell>
          <cell r="P213">
            <v>2.2159230324066571E-5</v>
          </cell>
          <cell r="Q213">
            <v>3588</v>
          </cell>
          <cell r="R213">
            <v>0.03</v>
          </cell>
          <cell r="S213">
            <v>2266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  <cell r="I214">
            <v>1.7692718894799377</v>
          </cell>
          <cell r="J214">
            <v>25</v>
          </cell>
          <cell r="K214">
            <v>8.5367321589728803E-5</v>
          </cell>
          <cell r="L214">
            <v>2045</v>
          </cell>
          <cell r="M214">
            <v>6.6174925863742795E-2</v>
          </cell>
          <cell r="N214">
            <v>3178</v>
          </cell>
          <cell r="O214">
            <v>5.6583449776914098E-6</v>
          </cell>
          <cell r="P214">
            <v>1.4145862444228525E-4</v>
          </cell>
          <cell r="Q214">
            <v>3230</v>
          </cell>
          <cell r="S214">
            <v>2962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  <cell r="I215">
            <v>0.15516697662809509</v>
          </cell>
          <cell r="J215">
            <v>4</v>
          </cell>
          <cell r="K215">
            <v>7.0122040142450701E-5</v>
          </cell>
          <cell r="L215">
            <v>2469</v>
          </cell>
          <cell r="M215">
            <v>6.5468220040202099E-2</v>
          </cell>
          <cell r="N215">
            <v>3388</v>
          </cell>
          <cell r="O215">
            <v>4.6108606366564303E-6</v>
          </cell>
          <cell r="P215">
            <v>1.8443442546625721E-5</v>
          </cell>
          <cell r="Q215">
            <v>3288</v>
          </cell>
          <cell r="S215">
            <v>3315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  <cell r="I216">
            <v>0.19409435980689432</v>
          </cell>
          <cell r="J216">
            <v>4</v>
          </cell>
          <cell r="K216">
            <v>1.05126209746231E-4</v>
          </cell>
          <cell r="L216">
            <v>1520</v>
          </cell>
          <cell r="M216">
            <v>6.6110679879784501E-2</v>
          </cell>
          <cell r="N216">
            <v>3194</v>
          </cell>
          <cell r="O216">
            <v>6.9422324424155602E-6</v>
          </cell>
          <cell r="P216">
            <v>2.7768929769662241E-5</v>
          </cell>
          <cell r="Q216">
            <v>3167</v>
          </cell>
          <cell r="S216">
            <v>3515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  <cell r="I217">
            <v>0</v>
          </cell>
          <cell r="J217">
            <v>45</v>
          </cell>
          <cell r="K217">
            <v>1.7521232128577401E-5</v>
          </cell>
          <cell r="L217">
            <v>3566</v>
          </cell>
          <cell r="M217">
            <v>6.5146990120410905E-2</v>
          </cell>
          <cell r="N217">
            <v>3628</v>
          </cell>
          <cell r="O217">
            <v>1.14145553637786E-6</v>
          </cell>
          <cell r="P217">
            <v>5.1365499137003702E-5</v>
          </cell>
          <cell r="Q217">
            <v>3579</v>
          </cell>
          <cell r="R217">
            <v>18.55</v>
          </cell>
          <cell r="S217">
            <v>320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  <cell r="I218">
            <v>0.7617687762724985</v>
          </cell>
          <cell r="J218">
            <v>17</v>
          </cell>
          <cell r="K218">
            <v>6.00819557268336E-5</v>
          </cell>
          <cell r="L218">
            <v>2771</v>
          </cell>
          <cell r="M218">
            <v>6.5902825225802E-2</v>
          </cell>
          <cell r="N218">
            <v>3244</v>
          </cell>
          <cell r="O218">
            <v>3.9707537915870802E-6</v>
          </cell>
          <cell r="P218">
            <v>6.7502814456980365E-5</v>
          </cell>
          <cell r="Q218">
            <v>3337</v>
          </cell>
          <cell r="S218">
            <v>3131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  <cell r="I219">
            <v>0.13286042974229834</v>
          </cell>
          <cell r="J219">
            <v>2</v>
          </cell>
          <cell r="K219">
            <v>2.8441350877983401E-5</v>
          </cell>
          <cell r="L219">
            <v>3447</v>
          </cell>
          <cell r="M219">
            <v>6.5789449959993307E-2</v>
          </cell>
          <cell r="N219">
            <v>3283</v>
          </cell>
          <cell r="O219">
            <v>1.88941325610428E-6</v>
          </cell>
          <cell r="P219">
            <v>3.77882651220856E-6</v>
          </cell>
          <cell r="Q219">
            <v>3516</v>
          </cell>
          <cell r="S219">
            <v>3358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  <cell r="I220">
            <v>3.8181796568243692E-2</v>
          </cell>
          <cell r="J220">
            <v>2</v>
          </cell>
          <cell r="K220">
            <v>1.3883187057217499E-4</v>
          </cell>
          <cell r="L220">
            <v>886</v>
          </cell>
          <cell r="M220">
            <v>6.6431909799575806E-2</v>
          </cell>
          <cell r="N220">
            <v>2952</v>
          </cell>
          <cell r="O220">
            <v>9.2228663031571607E-6</v>
          </cell>
          <cell r="P220">
            <v>1.8445732606314321E-5</v>
          </cell>
          <cell r="Q220">
            <v>3089</v>
          </cell>
          <cell r="R220">
            <v>0.05</v>
          </cell>
          <cell r="S220">
            <v>1939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  <cell r="I221">
            <v>1.037380467480491</v>
          </cell>
          <cell r="J221">
            <v>103</v>
          </cell>
          <cell r="K221">
            <v>2.43616064598096E-5</v>
          </cell>
          <cell r="L221">
            <v>3504</v>
          </cell>
          <cell r="M221">
            <v>6.5321639397190601E-2</v>
          </cell>
          <cell r="N221">
            <v>3453</v>
          </cell>
          <cell r="O221">
            <v>1.6033328934303799E-6</v>
          </cell>
          <cell r="P221">
            <v>1.6514328802332915E-4</v>
          </cell>
          <cell r="Q221">
            <v>3544</v>
          </cell>
          <cell r="R221">
            <v>0.03</v>
          </cell>
          <cell r="S221">
            <v>2287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  <cell r="I222">
            <v>0</v>
          </cell>
          <cell r="J222">
            <v>20</v>
          </cell>
          <cell r="K222">
            <v>7.5208631107456902E-6</v>
          </cell>
          <cell r="L222">
            <v>3625</v>
          </cell>
          <cell r="M222">
            <v>6.5211236104369102E-2</v>
          </cell>
          <cell r="N222">
            <v>3506</v>
          </cell>
          <cell r="O222">
            <v>4.9106300872563598E-7</v>
          </cell>
          <cell r="P222">
            <v>9.8212601745127201E-6</v>
          </cell>
          <cell r="Q222">
            <v>3626</v>
          </cell>
          <cell r="S222">
            <v>2929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  <cell r="I223">
            <v>14.421118969241455</v>
          </cell>
          <cell r="J223">
            <v>181</v>
          </cell>
          <cell r="K223">
            <v>2.8226548879476798E-4</v>
          </cell>
          <cell r="L223">
            <v>151</v>
          </cell>
          <cell r="M223">
            <v>8.4720494166246301</v>
          </cell>
          <cell r="N223">
            <v>2657</v>
          </cell>
          <cell r="O223">
            <v>2.1701787445815302E-3</v>
          </cell>
          <cell r="P223">
            <v>0.39280235276925696</v>
          </cell>
          <cell r="Q223">
            <v>2456</v>
          </cell>
          <cell r="R223">
            <v>20.94</v>
          </cell>
          <cell r="S223">
            <v>303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  <cell r="I224">
            <v>4.7099503757002177</v>
          </cell>
          <cell r="J224">
            <v>44</v>
          </cell>
          <cell r="K224">
            <v>5.9262908478050901E-4</v>
          </cell>
          <cell r="L224">
            <v>19</v>
          </cell>
          <cell r="M224">
            <v>5.4691898261162901</v>
          </cell>
          <cell r="N224">
            <v>2730</v>
          </cell>
          <cell r="O224">
            <v>2.2829809877475101E-3</v>
          </cell>
          <cell r="P224">
            <v>0.10045116346089045</v>
          </cell>
          <cell r="Q224">
            <v>2435</v>
          </cell>
          <cell r="R224">
            <v>61.7</v>
          </cell>
          <cell r="S224">
            <v>86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  <cell r="I225">
            <v>2.3663711068725046</v>
          </cell>
          <cell r="J225">
            <v>32</v>
          </cell>
          <cell r="K225">
            <v>5.8407616688782495E-4</v>
          </cell>
          <cell r="L225">
            <v>21</v>
          </cell>
          <cell r="M225">
            <v>1.5521898456841701</v>
          </cell>
          <cell r="N225">
            <v>2860</v>
          </cell>
          <cell r="O225">
            <v>8.5045997331424704E-4</v>
          </cell>
          <cell r="P225">
            <v>2.7214719146055905E-2</v>
          </cell>
          <cell r="Q225">
            <v>2662</v>
          </cell>
          <cell r="R225">
            <v>8.7200000000000006</v>
          </cell>
          <cell r="S225">
            <v>421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  <cell r="I226">
            <v>1.957127758044189</v>
          </cell>
          <cell r="J226">
            <v>23</v>
          </cell>
          <cell r="K226">
            <v>4.1733293524568701E-4</v>
          </cell>
          <cell r="L226">
            <v>64</v>
          </cell>
          <cell r="M226">
            <v>2.1335737723174701</v>
          </cell>
          <cell r="N226">
            <v>2834</v>
          </cell>
          <cell r="O226">
            <v>1.38140410581298E-3</v>
          </cell>
          <cell r="P226">
            <v>3.1772294433698542E-2</v>
          </cell>
          <cell r="Q226">
            <v>2579</v>
          </cell>
          <cell r="R226">
            <v>24.55</v>
          </cell>
          <cell r="S226">
            <v>277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  <cell r="I227">
            <v>5.0265518292021003</v>
          </cell>
          <cell r="J227">
            <v>59</v>
          </cell>
          <cell r="K227">
            <v>2.7872782318469997E-4</v>
          </cell>
          <cell r="L227">
            <v>160</v>
          </cell>
          <cell r="M227">
            <v>6.6431229729116206E-2</v>
          </cell>
          <cell r="N227">
            <v>3056</v>
          </cell>
          <cell r="O227">
            <v>1.85162320538793E-5</v>
          </cell>
          <cell r="P227">
            <v>1.0924576911788787E-3</v>
          </cell>
          <cell r="Q227">
            <v>2968</v>
          </cell>
          <cell r="R227">
            <v>0.63</v>
          </cell>
          <cell r="S227">
            <v>832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  <cell r="I228">
            <v>0.17978724652137165</v>
          </cell>
          <cell r="J228">
            <v>3</v>
          </cell>
          <cell r="K228">
            <v>4.1806893811250701E-4</v>
          </cell>
          <cell r="L228">
            <v>63</v>
          </cell>
          <cell r="M228">
            <v>6.6431229729116206E-2</v>
          </cell>
          <cell r="N228">
            <v>3086</v>
          </cell>
          <cell r="O228">
            <v>2.7772833670359601E-5</v>
          </cell>
          <cell r="P228">
            <v>8.3318501011078806E-5</v>
          </cell>
          <cell r="Q228">
            <v>2944</v>
          </cell>
          <cell r="R228">
            <v>2.14</v>
          </cell>
          <cell r="S228">
            <v>619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  <cell r="I229">
            <v>0.47063973697423428</v>
          </cell>
          <cell r="J229">
            <v>9</v>
          </cell>
          <cell r="K229">
            <v>9.1179369418467897E-4</v>
          </cell>
          <cell r="L229">
            <v>3</v>
          </cell>
          <cell r="M229">
            <v>6.6431229729116206E-2</v>
          </cell>
          <cell r="N229">
            <v>3074</v>
          </cell>
          <cell r="O229">
            <v>6.0571576363941999E-5</v>
          </cell>
          <cell r="P229">
            <v>5.4514418727547801E-4</v>
          </cell>
          <cell r="Q229">
            <v>2898</v>
          </cell>
          <cell r="R229">
            <v>12.01</v>
          </cell>
          <cell r="S229">
            <v>379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  <cell r="I230">
            <v>17.540677383994591</v>
          </cell>
          <cell r="J230">
            <v>188</v>
          </cell>
          <cell r="K230">
            <v>1.9115205495449499E-4</v>
          </cell>
          <cell r="L230">
            <v>436</v>
          </cell>
          <cell r="M230">
            <v>15.1136890244151</v>
          </cell>
          <cell r="N230">
            <v>2529</v>
          </cell>
          <cell r="O230">
            <v>2.7544825789308398E-3</v>
          </cell>
          <cell r="P230">
            <v>0.51784272483899785</v>
          </cell>
          <cell r="Q230">
            <v>2375</v>
          </cell>
          <cell r="R230">
            <v>0.88</v>
          </cell>
          <cell r="S230">
            <v>753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  <cell r="I231">
            <v>3.8700983224707581</v>
          </cell>
          <cell r="J231">
            <v>58</v>
          </cell>
          <cell r="K231">
            <v>4.3813127877799301E-4</v>
          </cell>
          <cell r="L231">
            <v>55</v>
          </cell>
          <cell r="M231">
            <v>3.7552114327189399</v>
          </cell>
          <cell r="N231">
            <v>2782</v>
          </cell>
          <cell r="O231">
            <v>2.6164374122743602E-3</v>
          </cell>
          <cell r="P231">
            <v>0.15175336991191288</v>
          </cell>
          <cell r="Q231">
            <v>2395</v>
          </cell>
          <cell r="R231">
            <v>0.66</v>
          </cell>
          <cell r="S231">
            <v>821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  <cell r="I232">
            <v>0.45050000950906338</v>
          </cell>
          <cell r="J232">
            <v>6</v>
          </cell>
          <cell r="K232">
            <v>2.3796166836594499E-4</v>
          </cell>
          <cell r="L232">
            <v>254</v>
          </cell>
          <cell r="M232">
            <v>6.6431229729116206E-2</v>
          </cell>
          <cell r="N232">
            <v>3077</v>
          </cell>
          <cell r="O232">
            <v>1.5808086257941899E-5</v>
          </cell>
          <cell r="P232">
            <v>9.4848517547651393E-5</v>
          </cell>
          <cell r="Q232">
            <v>2998</v>
          </cell>
          <cell r="R232">
            <v>6.09</v>
          </cell>
          <cell r="S232">
            <v>473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  <cell r="I233">
            <v>4.6530656747940213</v>
          </cell>
          <cell r="J233">
            <v>45</v>
          </cell>
          <cell r="K233">
            <v>2.7460952476885298E-4</v>
          </cell>
          <cell r="L233">
            <v>168</v>
          </cell>
          <cell r="M233">
            <v>11.6886482513167</v>
          </cell>
          <cell r="N233">
            <v>2594</v>
          </cell>
          <cell r="O233">
            <v>2.5848552093801201E-3</v>
          </cell>
          <cell r="P233">
            <v>0.11631848442210541</v>
          </cell>
          <cell r="Q233">
            <v>2398</v>
          </cell>
          <cell r="R233">
            <v>26.9</v>
          </cell>
          <cell r="S233">
            <v>264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  <cell r="I234">
            <v>2.1440864452358483</v>
          </cell>
          <cell r="J234">
            <v>11</v>
          </cell>
          <cell r="K234">
            <v>2.5218463755057502E-4</v>
          </cell>
          <cell r="L234">
            <v>212</v>
          </cell>
          <cell r="M234">
            <v>138.39786035940801</v>
          </cell>
          <cell r="N234">
            <v>1814</v>
          </cell>
          <cell r="O234">
            <v>3.2320027953669901E-2</v>
          </cell>
          <cell r="P234">
            <v>0.35552030749036889</v>
          </cell>
          <cell r="Q234">
            <v>1421</v>
          </cell>
          <cell r="R234">
            <v>0.28999999999999998</v>
          </cell>
          <cell r="S234">
            <v>1030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  <cell r="I235">
            <v>13.317734183473211</v>
          </cell>
          <cell r="J235">
            <v>88</v>
          </cell>
          <cell r="K235">
            <v>1.3572166627172599E-4</v>
          </cell>
          <cell r="L235">
            <v>922</v>
          </cell>
          <cell r="M235">
            <v>71.113575676664894</v>
          </cell>
          <cell r="N235">
            <v>2090</v>
          </cell>
          <cell r="O235">
            <v>7.8989549469020703E-3</v>
          </cell>
          <cell r="P235">
            <v>0.69510803532738219</v>
          </cell>
          <cell r="Q235">
            <v>2050</v>
          </cell>
          <cell r="R235">
            <v>0.25</v>
          </cell>
          <cell r="S235">
            <v>1075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  <cell r="I236">
            <v>4.4855787409380925</v>
          </cell>
          <cell r="J236">
            <v>59</v>
          </cell>
          <cell r="K236">
            <v>3.0399825901456E-4</v>
          </cell>
          <cell r="L236">
            <v>126</v>
          </cell>
          <cell r="M236">
            <v>21.0181466473306</v>
          </cell>
          <cell r="N236">
            <v>2436</v>
          </cell>
          <cell r="O236">
            <v>4.0118842056584298E-3</v>
          </cell>
          <cell r="P236">
            <v>0.23670116813384737</v>
          </cell>
          <cell r="Q236">
            <v>2256</v>
          </cell>
          <cell r="R236">
            <v>0.28000000000000003</v>
          </cell>
          <cell r="S236">
            <v>1041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  <cell r="I237">
            <v>5.9819729579893846</v>
          </cell>
          <cell r="J237">
            <v>70</v>
          </cell>
          <cell r="K237">
            <v>3.3734988017755099E-4</v>
          </cell>
          <cell r="L237">
            <v>98</v>
          </cell>
          <cell r="M237">
            <v>10.933694108346399</v>
          </cell>
          <cell r="N237">
            <v>2611</v>
          </cell>
          <cell r="O237">
            <v>2.9470358386379601E-3</v>
          </cell>
          <cell r="P237">
            <v>0.20629250870465721</v>
          </cell>
          <cell r="Q237">
            <v>2358</v>
          </cell>
          <cell r="R237">
            <v>6.96</v>
          </cell>
          <cell r="S237">
            <v>456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  <cell r="I238">
            <v>14.242049020086824</v>
          </cell>
          <cell r="J238">
            <v>160</v>
          </cell>
          <cell r="K238">
            <v>2.0519257150226601E-4</v>
          </cell>
          <cell r="L238">
            <v>379</v>
          </cell>
          <cell r="M238">
            <v>28.592996921954299</v>
          </cell>
          <cell r="N238">
            <v>2353</v>
          </cell>
          <cell r="O238">
            <v>5.6575444361625597E-3</v>
          </cell>
          <cell r="P238">
            <v>0.90520710978600949</v>
          </cell>
          <cell r="Q238">
            <v>2171</v>
          </cell>
          <cell r="R238">
            <v>1.1399999999999999</v>
          </cell>
          <cell r="S238">
            <v>711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  <cell r="I239">
            <v>1.4514209383720198</v>
          </cell>
          <cell r="J239">
            <v>12</v>
          </cell>
          <cell r="K239">
            <v>2.08212655707029E-4</v>
          </cell>
          <cell r="L239">
            <v>370</v>
          </cell>
          <cell r="M239">
            <v>19.876545595672599</v>
          </cell>
          <cell r="N239">
            <v>2451</v>
          </cell>
          <cell r="O239">
            <v>4.1980839455004202E-3</v>
          </cell>
          <cell r="P239">
            <v>5.0377007346005045E-2</v>
          </cell>
          <cell r="Q239">
            <v>2246</v>
          </cell>
          <cell r="R239">
            <v>0.17</v>
          </cell>
          <cell r="S239">
            <v>1238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  <cell r="I240">
            <v>13.748144191228279</v>
          </cell>
          <cell r="J240">
            <v>121</v>
          </cell>
          <cell r="K240">
            <v>1.8063620298865599E-4</v>
          </cell>
          <cell r="L240">
            <v>508</v>
          </cell>
          <cell r="M240">
            <v>16.176475008712899</v>
          </cell>
          <cell r="N240">
            <v>2514</v>
          </cell>
          <cell r="O240">
            <v>2.90655158846127E-3</v>
          </cell>
          <cell r="P240">
            <v>0.35169274220381369</v>
          </cell>
          <cell r="Q240">
            <v>2359</v>
          </cell>
          <cell r="R240">
            <v>0.48</v>
          </cell>
          <cell r="S240">
            <v>902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  <cell r="I241">
            <v>0.92518722697995026</v>
          </cell>
          <cell r="J241">
            <v>11</v>
          </cell>
          <cell r="K241">
            <v>1.32220811792649E-4</v>
          </cell>
          <cell r="L241">
            <v>978</v>
          </cell>
          <cell r="M241">
            <v>6.6431229729116206E-2</v>
          </cell>
          <cell r="N241">
            <v>3066</v>
          </cell>
          <cell r="O241">
            <v>8.7835911231677305E-6</v>
          </cell>
          <cell r="P241">
            <v>9.6619502354845037E-5</v>
          </cell>
          <cell r="Q241">
            <v>3097</v>
          </cell>
          <cell r="R241">
            <v>7</v>
          </cell>
          <cell r="S241">
            <v>455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  <cell r="I242">
            <v>2.7223860652942635</v>
          </cell>
          <cell r="J242">
            <v>36</v>
          </cell>
          <cell r="K242">
            <v>2.52631844988273E-4</v>
          </cell>
          <cell r="L242">
            <v>209</v>
          </cell>
          <cell r="M242">
            <v>5.3491284453264401</v>
          </cell>
          <cell r="N242">
            <v>2733</v>
          </cell>
          <cell r="O242">
            <v>9.1318030416566204E-4</v>
          </cell>
          <cell r="P242">
            <v>3.2874490949963836E-2</v>
          </cell>
          <cell r="Q242">
            <v>2653</v>
          </cell>
          <cell r="R242">
            <v>0.44</v>
          </cell>
          <cell r="S242">
            <v>924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  <cell r="I243">
            <v>4.889825505345339</v>
          </cell>
          <cell r="J243">
            <v>42</v>
          </cell>
          <cell r="K243">
            <v>1.5777855071242E-4</v>
          </cell>
          <cell r="L243">
            <v>666</v>
          </cell>
          <cell r="M243">
            <v>14.7825170974205</v>
          </cell>
          <cell r="N243">
            <v>2533</v>
          </cell>
          <cell r="O243">
            <v>2.2737775832360201E-3</v>
          </cell>
          <cell r="P243">
            <v>9.5498658495912839E-2</v>
          </cell>
          <cell r="Q243">
            <v>2438</v>
          </cell>
          <cell r="R243">
            <v>0.41</v>
          </cell>
          <cell r="S243">
            <v>941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  <cell r="I244">
            <v>5.9027380147279116</v>
          </cell>
          <cell r="J244">
            <v>63</v>
          </cell>
          <cell r="K244">
            <v>1.82205384402232E-4</v>
          </cell>
          <cell r="L244">
            <v>496</v>
          </cell>
          <cell r="M244">
            <v>38.9319926304196</v>
          </cell>
          <cell r="N244">
            <v>2285</v>
          </cell>
          <cell r="O244">
            <v>7.5561699416436898E-3</v>
          </cell>
          <cell r="P244">
            <v>0.47603870632355244</v>
          </cell>
          <cell r="Q244">
            <v>2070</v>
          </cell>
          <cell r="R244">
            <v>0.41</v>
          </cell>
          <cell r="S244">
            <v>938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  <cell r="I245">
            <v>0.6441678722580112</v>
          </cell>
          <cell r="J245">
            <v>10</v>
          </cell>
          <cell r="K245">
            <v>2.8290795889915799E-4</v>
          </cell>
          <cell r="L245">
            <v>149</v>
          </cell>
          <cell r="M245">
            <v>6.6431229729116206E-2</v>
          </cell>
          <cell r="N245">
            <v>3057</v>
          </cell>
          <cell r="O245">
            <v>1.8793923609825402E-5</v>
          </cell>
          <cell r="P245">
            <v>1.8793923609825402E-4</v>
          </cell>
          <cell r="Q245">
            <v>2967</v>
          </cell>
          <cell r="R245">
            <v>14.27</v>
          </cell>
          <cell r="S245">
            <v>356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  <cell r="I246">
            <v>6.192297886248614</v>
          </cell>
          <cell r="J246">
            <v>59</v>
          </cell>
          <cell r="K246">
            <v>2.2264987008815799E-4</v>
          </cell>
          <cell r="L246">
            <v>308</v>
          </cell>
          <cell r="M246">
            <v>33.508806584218704</v>
          </cell>
          <cell r="N246">
            <v>2315</v>
          </cell>
          <cell r="O246">
            <v>5.41411717711625E-3</v>
          </cell>
          <cell r="P246">
            <v>0.31943291344985875</v>
          </cell>
          <cell r="Q246">
            <v>2185</v>
          </cell>
          <cell r="R246">
            <v>0.49</v>
          </cell>
          <cell r="S246">
            <v>898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  <cell r="I247">
            <v>2.9987853023503979</v>
          </cell>
          <cell r="J247">
            <v>9</v>
          </cell>
          <cell r="K247">
            <v>1.8498801591704199E-4</v>
          </cell>
          <cell r="L247">
            <v>473</v>
          </cell>
          <cell r="M247">
            <v>1060.4778230665299</v>
          </cell>
          <cell r="N247">
            <v>792</v>
          </cell>
          <cell r="O247">
            <v>0.106504560046621</v>
          </cell>
          <cell r="P247">
            <v>0.95854104041958899</v>
          </cell>
          <cell r="Q247">
            <v>727</v>
          </cell>
          <cell r="R247">
            <v>1.47</v>
          </cell>
          <cell r="S247">
            <v>671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  <cell r="I248">
            <v>5.5599870289162023</v>
          </cell>
          <cell r="J248">
            <v>48</v>
          </cell>
          <cell r="K248">
            <v>2.08204783120891E-4</v>
          </cell>
          <cell r="L248">
            <v>371</v>
          </cell>
          <cell r="M248">
            <v>244.78874077023499</v>
          </cell>
          <cell r="N248">
            <v>1555</v>
          </cell>
          <cell r="O248">
            <v>4.3659634076304001E-2</v>
          </cell>
          <cell r="P248">
            <v>2.0956624356625921</v>
          </cell>
          <cell r="Q248">
            <v>1246</v>
          </cell>
          <cell r="R248">
            <v>24.5</v>
          </cell>
          <cell r="S248">
            <v>278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  <cell r="I249">
            <v>25.752456744420076</v>
          </cell>
          <cell r="J249">
            <v>234</v>
          </cell>
          <cell r="K249">
            <v>1.4734821117945901E-4</v>
          </cell>
          <cell r="L249">
            <v>768</v>
          </cell>
          <cell r="M249">
            <v>181.27885692705701</v>
          </cell>
          <cell r="N249">
            <v>1681</v>
          </cell>
          <cell r="O249">
            <v>2.2822117286759001E-2</v>
          </cell>
          <cell r="P249">
            <v>5.3403754451016061</v>
          </cell>
          <cell r="Q249">
            <v>1608</v>
          </cell>
          <cell r="R249">
            <v>0.36</v>
          </cell>
          <cell r="S249">
            <v>973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  <cell r="I250">
            <v>23.230086349171973</v>
          </cell>
          <cell r="J250">
            <v>171</v>
          </cell>
          <cell r="K250">
            <v>1.36781349915155E-4</v>
          </cell>
          <cell r="L250">
            <v>910</v>
          </cell>
          <cell r="M250">
            <v>60.827287260191497</v>
          </cell>
          <cell r="N250">
            <v>2149</v>
          </cell>
          <cell r="O250">
            <v>1.02069288752893E-2</v>
          </cell>
          <cell r="P250">
            <v>1.7453848376744703</v>
          </cell>
          <cell r="Q250">
            <v>1950</v>
          </cell>
          <cell r="R250">
            <v>66.069999999999993</v>
          </cell>
          <cell r="S250">
            <v>74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  <cell r="I251">
            <v>21.29644667592169</v>
          </cell>
          <cell r="J251">
            <v>177</v>
          </cell>
          <cell r="K251">
            <v>1.17109744187264E-4</v>
          </cell>
          <cell r="L251">
            <v>1243</v>
          </cell>
          <cell r="M251">
            <v>377.32463372428202</v>
          </cell>
          <cell r="N251">
            <v>1326</v>
          </cell>
          <cell r="O251">
            <v>4.0960539586240102E-2</v>
          </cell>
          <cell r="P251">
            <v>7.2500155067644982</v>
          </cell>
          <cell r="Q251">
            <v>1288</v>
          </cell>
          <cell r="R251">
            <v>73.040000000000006</v>
          </cell>
          <cell r="S251">
            <v>64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  <cell r="I252">
            <v>17.036562646713051</v>
          </cell>
          <cell r="J252">
            <v>139</v>
          </cell>
          <cell r="K252">
            <v>1.2425491011686199E-4</v>
          </cell>
          <cell r="L252">
            <v>1113</v>
          </cell>
          <cell r="M252">
            <v>619.89554828626501</v>
          </cell>
          <cell r="N252">
            <v>1081</v>
          </cell>
          <cell r="O252">
            <v>8.4888039216044597E-2</v>
          </cell>
          <cell r="P252">
            <v>11.799437451030199</v>
          </cell>
          <cell r="Q252">
            <v>865</v>
          </cell>
          <cell r="R252">
            <v>0.48</v>
          </cell>
          <cell r="S252">
            <v>900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  <cell r="I253">
            <v>9.3829953067822866E-2</v>
          </cell>
          <cell r="J253">
            <v>65</v>
          </cell>
          <cell r="K253">
            <v>4.08128448583511E-5</v>
          </cell>
          <cell r="L253">
            <v>3249</v>
          </cell>
          <cell r="M253">
            <v>6.5187684173012198E-2</v>
          </cell>
          <cell r="N253">
            <v>3525</v>
          </cell>
          <cell r="O253">
            <v>2.66135596013868E-6</v>
          </cell>
          <cell r="P253">
            <v>1.7298813740901421E-4</v>
          </cell>
          <cell r="Q253">
            <v>3445</v>
          </cell>
          <cell r="R253">
            <v>0.04</v>
          </cell>
          <cell r="S253">
            <v>2208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  <cell r="I254">
            <v>1.8256633936882909</v>
          </cell>
          <cell r="J254">
            <v>23</v>
          </cell>
          <cell r="K254">
            <v>4.2983602369254701E-5</v>
          </cell>
          <cell r="L254">
            <v>3209</v>
          </cell>
          <cell r="M254">
            <v>6.6431758675379496E-2</v>
          </cell>
          <cell r="N254">
            <v>2998</v>
          </cell>
          <cell r="O254">
            <v>2.8554762995927999E-6</v>
          </cell>
          <cell r="P254">
            <v>6.5675954890634402E-5</v>
          </cell>
          <cell r="Q254">
            <v>3429</v>
          </cell>
          <cell r="R254">
            <v>0.1</v>
          </cell>
          <cell r="S254">
            <v>1481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  <cell r="I255">
            <v>9.1534955831533242</v>
          </cell>
          <cell r="J255">
            <v>28</v>
          </cell>
          <cell r="K255">
            <v>6.58112270078466E-5</v>
          </cell>
          <cell r="L255">
            <v>2594</v>
          </cell>
          <cell r="M255">
            <v>1037.9426948853099</v>
          </cell>
          <cell r="N255">
            <v>801</v>
          </cell>
          <cell r="O255">
            <v>7.7858702164945004E-2</v>
          </cell>
          <cell r="P255">
            <v>2.1800436606184599</v>
          </cell>
          <cell r="Q255">
            <v>916</v>
          </cell>
          <cell r="R255">
            <v>0.05</v>
          </cell>
          <cell r="S255">
            <v>1922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  <cell r="I256">
            <v>15.795045286359105</v>
          </cell>
          <cell r="J256">
            <v>185</v>
          </cell>
          <cell r="K256">
            <v>7.1483881052063696E-5</v>
          </cell>
          <cell r="L256">
            <v>2433</v>
          </cell>
          <cell r="M256">
            <v>1004.25897665329</v>
          </cell>
          <cell r="N256">
            <v>833</v>
          </cell>
          <cell r="O256">
            <v>6.7786202931270301E-2</v>
          </cell>
          <cell r="P256">
            <v>12.540447542285005</v>
          </cell>
          <cell r="Q256">
            <v>995</v>
          </cell>
          <cell r="R256">
            <v>0.08</v>
          </cell>
          <cell r="S256">
            <v>1667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  <cell r="I257">
            <v>8.3349089530377256</v>
          </cell>
          <cell r="J257">
            <v>83</v>
          </cell>
          <cell r="K257">
            <v>3.6201124487433797E-5</v>
          </cell>
          <cell r="L257">
            <v>3329</v>
          </cell>
          <cell r="M257">
            <v>276.60695128766298</v>
          </cell>
          <cell r="N257">
            <v>1482</v>
          </cell>
          <cell r="O257">
            <v>1.0034554935322799E-2</v>
          </cell>
          <cell r="P257">
            <v>0.83286805963179233</v>
          </cell>
          <cell r="Q257">
            <v>1958</v>
          </cell>
          <cell r="R257">
            <v>10.79</v>
          </cell>
          <cell r="S257">
            <v>394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  <cell r="I258">
            <v>8.1110703643279667</v>
          </cell>
          <cell r="J258">
            <v>75</v>
          </cell>
          <cell r="K258">
            <v>7.3607658602692906E-5</v>
          </cell>
          <cell r="L258">
            <v>2378</v>
          </cell>
          <cell r="M258">
            <v>31.4311021930286</v>
          </cell>
          <cell r="N258">
            <v>2335</v>
          </cell>
          <cell r="O258">
            <v>3.0704394454250999E-3</v>
          </cell>
          <cell r="P258">
            <v>0.23028295840688248</v>
          </cell>
          <cell r="Q258">
            <v>2342</v>
          </cell>
          <cell r="R258">
            <v>0.03</v>
          </cell>
          <cell r="S258">
            <v>2379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  <cell r="I259">
            <v>7.9418935898681786</v>
          </cell>
          <cell r="J259">
            <v>22</v>
          </cell>
          <cell r="K259">
            <v>6.2454055642731303E-5</v>
          </cell>
          <cell r="L259">
            <v>2707</v>
          </cell>
          <cell r="M259">
            <v>6.6023350379147805E-2</v>
          </cell>
          <cell r="N259">
            <v>3213</v>
          </cell>
          <cell r="O259">
            <v>4.1333401824315999E-6</v>
          </cell>
          <cell r="P259">
            <v>9.0933484013495195E-5</v>
          </cell>
          <cell r="Q259">
            <v>3328</v>
          </cell>
          <cell r="R259">
            <v>0.02</v>
          </cell>
          <cell r="S259">
            <v>2457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  <cell r="I260">
            <v>6.2589248630892484</v>
          </cell>
          <cell r="J260">
            <v>91</v>
          </cell>
          <cell r="K260">
            <v>4.8503121268533301E-5</v>
          </cell>
          <cell r="L260">
            <v>3075</v>
          </cell>
          <cell r="M260">
            <v>1089.57168847656</v>
          </cell>
          <cell r="N260">
            <v>778</v>
          </cell>
          <cell r="O260">
            <v>4.1237487895723401E-2</v>
          </cell>
          <cell r="P260">
            <v>3.7526113985108296</v>
          </cell>
          <cell r="Q260">
            <v>1285</v>
          </cell>
          <cell r="R260">
            <v>0.09</v>
          </cell>
          <cell r="S260">
            <v>1567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  <cell r="I261">
            <v>0.664545276394506</v>
          </cell>
          <cell r="J261">
            <v>12</v>
          </cell>
          <cell r="K261">
            <v>7.0103991220094004E-5</v>
          </cell>
          <cell r="L261">
            <v>2470</v>
          </cell>
          <cell r="M261">
            <v>6.6110866442625996E-2</v>
          </cell>
          <cell r="N261">
            <v>3191</v>
          </cell>
          <cell r="O261">
            <v>4.6177503437841798E-6</v>
          </cell>
          <cell r="P261">
            <v>5.5413004125410157E-5</v>
          </cell>
          <cell r="Q261">
            <v>3286</v>
          </cell>
          <cell r="R261">
            <v>1.58</v>
          </cell>
          <cell r="S261">
            <v>664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  <cell r="I262">
            <v>2.1060400082269486</v>
          </cell>
          <cell r="J262">
            <v>21</v>
          </cell>
          <cell r="K262">
            <v>6.3880207692688695E-5</v>
          </cell>
          <cell r="L262">
            <v>2651</v>
          </cell>
          <cell r="M262">
            <v>12.512810277377399</v>
          </cell>
          <cell r="N262">
            <v>2578</v>
          </cell>
          <cell r="O262">
            <v>7.9069476401588397E-4</v>
          </cell>
          <cell r="P262">
            <v>1.6604590044333564E-2</v>
          </cell>
          <cell r="Q262">
            <v>2673</v>
          </cell>
          <cell r="R262">
            <v>0.04</v>
          </cell>
          <cell r="S262">
            <v>2209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  <cell r="I263">
            <v>3.3288669824057737</v>
          </cell>
          <cell r="J263">
            <v>49</v>
          </cell>
          <cell r="K263">
            <v>5.65690362513439E-5</v>
          </cell>
          <cell r="L263">
            <v>2870</v>
          </cell>
          <cell r="M263">
            <v>5.2348373555228704</v>
          </cell>
          <cell r="N263">
            <v>2741</v>
          </cell>
          <cell r="O263">
            <v>3.4865873568863301E-4</v>
          </cell>
          <cell r="P263">
            <v>1.7084278048743018E-2</v>
          </cell>
          <cell r="Q263">
            <v>2780</v>
          </cell>
          <cell r="R263">
            <v>0.08</v>
          </cell>
          <cell r="S263">
            <v>1629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  <cell r="I264">
            <v>4.7749948060865819</v>
          </cell>
          <cell r="J264">
            <v>92</v>
          </cell>
          <cell r="K264">
            <v>6.6712575911938901E-5</v>
          </cell>
          <cell r="L264">
            <v>2563</v>
          </cell>
          <cell r="M264">
            <v>5.3157140653422399</v>
          </cell>
          <cell r="N264">
            <v>2739</v>
          </cell>
          <cell r="O264">
            <v>4.0112262920878101E-4</v>
          </cell>
          <cell r="P264">
            <v>3.6903281887207852E-2</v>
          </cell>
          <cell r="Q264">
            <v>2762</v>
          </cell>
          <cell r="R264">
            <v>7.0000000000000007E-2</v>
          </cell>
          <cell r="S264">
            <v>1737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  <cell r="I265">
            <v>2.639443025912716</v>
          </cell>
          <cell r="J265">
            <v>33</v>
          </cell>
          <cell r="K265">
            <v>9.4676694778062203E-5</v>
          </cell>
          <cell r="L265">
            <v>1774</v>
          </cell>
          <cell r="M265">
            <v>4.3863803541830499</v>
          </cell>
          <cell r="N265">
            <v>2771</v>
          </cell>
          <cell r="O265">
            <v>2.7436394379875E-4</v>
          </cell>
          <cell r="P265">
            <v>9.0540101453587506E-3</v>
          </cell>
          <cell r="Q265">
            <v>2806</v>
          </cell>
          <cell r="R265">
            <v>0.05</v>
          </cell>
          <cell r="S265">
            <v>2047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  <cell r="I266">
            <v>1.8845783020199254</v>
          </cell>
          <cell r="J266">
            <v>30</v>
          </cell>
          <cell r="K266">
            <v>6.9614122154841094E-5</v>
          </cell>
          <cell r="L266">
            <v>2485</v>
          </cell>
          <cell r="M266">
            <v>6.6389026093974707E-2</v>
          </cell>
          <cell r="N266">
            <v>3125</v>
          </cell>
          <cell r="O266">
            <v>4.6223605774575101E-6</v>
          </cell>
          <cell r="P266">
            <v>1.386708173237253E-4</v>
          </cell>
          <cell r="Q266">
            <v>3285</v>
          </cell>
          <cell r="S266">
            <v>3238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  <cell r="I267">
            <v>7.2444213084886258</v>
          </cell>
          <cell r="J267">
            <v>76</v>
          </cell>
          <cell r="K267">
            <v>8.5336441855664197E-5</v>
          </cell>
          <cell r="L267">
            <v>2046</v>
          </cell>
          <cell r="M267">
            <v>10.9995067512323</v>
          </cell>
          <cell r="N267">
            <v>2610</v>
          </cell>
          <cell r="O267">
            <v>1.4639988611893401E-3</v>
          </cell>
          <cell r="P267">
            <v>0.11126391345038984</v>
          </cell>
          <cell r="Q267">
            <v>2564</v>
          </cell>
          <cell r="R267">
            <v>0.15</v>
          </cell>
          <cell r="S267">
            <v>1296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  <cell r="I268">
            <v>0.26534294198343444</v>
          </cell>
          <cell r="J268">
            <v>11</v>
          </cell>
          <cell r="K268">
            <v>7.3048813646892004E-5</v>
          </cell>
          <cell r="L268">
            <v>2394</v>
          </cell>
          <cell r="M268">
            <v>21.6652405845613</v>
          </cell>
          <cell r="N268">
            <v>2431</v>
          </cell>
          <cell r="O268">
            <v>1.51651963415313E-3</v>
          </cell>
          <cell r="P268">
            <v>1.6681715975684429E-2</v>
          </cell>
          <cell r="Q268">
            <v>2553</v>
          </cell>
          <cell r="S268">
            <v>2928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  <cell r="I269">
            <v>2.2023476508990738</v>
          </cell>
          <cell r="J269">
            <v>27</v>
          </cell>
          <cell r="K269">
            <v>7.4897526549951398E-5</v>
          </cell>
          <cell r="L269">
            <v>2334</v>
          </cell>
          <cell r="M269">
            <v>6.6431834237477602E-2</v>
          </cell>
          <cell r="N269">
            <v>2987</v>
          </cell>
          <cell r="O269">
            <v>4.9755800685634603E-6</v>
          </cell>
          <cell r="P269">
            <v>1.3434066185121342E-4</v>
          </cell>
          <cell r="Q269">
            <v>3267</v>
          </cell>
          <cell r="R269">
            <v>0.1</v>
          </cell>
          <cell r="S269">
            <v>1465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  <cell r="I270">
            <v>2.4825870008441453</v>
          </cell>
          <cell r="J270">
            <v>104</v>
          </cell>
          <cell r="K270">
            <v>6.4571521019812298E-5</v>
          </cell>
          <cell r="L270">
            <v>2623</v>
          </cell>
          <cell r="M270">
            <v>16.726603328062399</v>
          </cell>
          <cell r="N270">
            <v>2505</v>
          </cell>
          <cell r="O270">
            <v>1.1234009322653199E-3</v>
          </cell>
          <cell r="P270">
            <v>0.11683369695559327</v>
          </cell>
          <cell r="Q270">
            <v>2612</v>
          </cell>
          <cell r="R270">
            <v>0.02</v>
          </cell>
          <cell r="S270">
            <v>2517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  <cell r="I271">
            <v>8.4870007603792423</v>
          </cell>
          <cell r="J271">
            <v>101</v>
          </cell>
          <cell r="K271">
            <v>8.8997948377354E-5</v>
          </cell>
          <cell r="L271">
            <v>1949</v>
          </cell>
          <cell r="M271">
            <v>4.7713265272742698</v>
          </cell>
          <cell r="N271">
            <v>2762</v>
          </cell>
          <cell r="O271">
            <v>4.1876901941126002E-4</v>
          </cell>
          <cell r="P271">
            <v>4.2295670960537261E-2</v>
          </cell>
          <cell r="Q271">
            <v>2759</v>
          </cell>
          <cell r="R271">
            <v>0.08</v>
          </cell>
          <cell r="S271">
            <v>1653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  <cell r="I272">
            <v>6.6180347648076454</v>
          </cell>
          <cell r="J272">
            <v>38</v>
          </cell>
          <cell r="K272">
            <v>1.0776071778511499E-4</v>
          </cell>
          <cell r="L272">
            <v>1456</v>
          </cell>
          <cell r="M272">
            <v>24.451406032652301</v>
          </cell>
          <cell r="N272">
            <v>2395</v>
          </cell>
          <cell r="O272">
            <v>2.7408405130050499E-3</v>
          </cell>
          <cell r="P272">
            <v>0.10415193949419189</v>
          </cell>
          <cell r="Q272">
            <v>2377</v>
          </cell>
          <cell r="S272">
            <v>3023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  <cell r="I273">
            <v>14.800457276409571</v>
          </cell>
          <cell r="J273">
            <v>156</v>
          </cell>
          <cell r="K273">
            <v>7.9121851775618303E-5</v>
          </cell>
          <cell r="L273">
            <v>2230</v>
          </cell>
          <cell r="M273">
            <v>2.6556318780042498</v>
          </cell>
          <cell r="N273">
            <v>2822</v>
          </cell>
          <cell r="O273">
            <v>2.1050910081181601E-4</v>
          </cell>
          <cell r="P273">
            <v>3.2839419726643296E-2</v>
          </cell>
          <cell r="Q273">
            <v>2831</v>
          </cell>
          <cell r="R273">
            <v>0.17</v>
          </cell>
          <cell r="S273">
            <v>1233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  <cell r="I274">
            <v>10.156366461864575</v>
          </cell>
          <cell r="J274">
            <v>130</v>
          </cell>
          <cell r="K274">
            <v>1.02281829024902E-4</v>
          </cell>
          <cell r="L274">
            <v>1595</v>
          </cell>
          <cell r="M274">
            <v>2.9906849306774599</v>
          </cell>
          <cell r="N274">
            <v>2812</v>
          </cell>
          <cell r="O274">
            <v>2.7431030246800501E-4</v>
          </cell>
          <cell r="P274">
            <v>3.5660339320840652E-2</v>
          </cell>
          <cell r="Q274">
            <v>2807</v>
          </cell>
          <cell r="R274">
            <v>0.36</v>
          </cell>
          <cell r="S274">
            <v>970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  <cell r="I275">
            <v>7.6896824380407089</v>
          </cell>
          <cell r="J275">
            <v>78</v>
          </cell>
          <cell r="K275">
            <v>9.4465166442275297E-5</v>
          </cell>
          <cell r="L275">
            <v>1782</v>
          </cell>
          <cell r="M275">
            <v>22.590768904566101</v>
          </cell>
          <cell r="N275">
            <v>2415</v>
          </cell>
          <cell r="O275">
            <v>1.82435701700083E-3</v>
          </cell>
          <cell r="P275">
            <v>0.14229984732606474</v>
          </cell>
          <cell r="Q275">
            <v>2499</v>
          </cell>
          <cell r="R275">
            <v>0.05</v>
          </cell>
          <cell r="S275">
            <v>1972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  <cell r="I276">
            <v>2.1989749608179055E-2</v>
          </cell>
          <cell r="J276">
            <v>1</v>
          </cell>
          <cell r="K276">
            <v>1.42930206493474E-4</v>
          </cell>
          <cell r="L276">
            <v>826</v>
          </cell>
          <cell r="M276">
            <v>6.6431834237477602E-2</v>
          </cell>
          <cell r="N276">
            <v>2990</v>
          </cell>
          <cell r="O276">
            <v>9.4951157853029506E-6</v>
          </cell>
          <cell r="P276">
            <v>9.4951157853029506E-6</v>
          </cell>
          <cell r="Q276">
            <v>3078</v>
          </cell>
          <cell r="R276">
            <v>0.05</v>
          </cell>
          <cell r="S276">
            <v>1945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  <cell r="I277">
            <v>9.7951049979666251</v>
          </cell>
          <cell r="J277">
            <v>115</v>
          </cell>
          <cell r="K277">
            <v>2.0513197415984101E-4</v>
          </cell>
          <cell r="L277">
            <v>380</v>
          </cell>
          <cell r="M277">
            <v>0.27314547654848198</v>
          </cell>
          <cell r="N277">
            <v>2925</v>
          </cell>
          <cell r="O277">
            <v>3.9714438565234902E-5</v>
          </cell>
          <cell r="P277">
            <v>4.5671604350020134E-3</v>
          </cell>
          <cell r="Q277">
            <v>2914</v>
          </cell>
          <cell r="S277">
            <v>2767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  <cell r="I278">
            <v>6.7852040258477322</v>
          </cell>
          <cell r="J278">
            <v>89</v>
          </cell>
          <cell r="K278">
            <v>2.93100974416253E-4</v>
          </cell>
          <cell r="L278">
            <v>137</v>
          </cell>
          <cell r="M278">
            <v>6.6402491722094295E-2</v>
          </cell>
          <cell r="N278">
            <v>3118</v>
          </cell>
          <cell r="O278">
            <v>1.94650549888917E-5</v>
          </cell>
          <cell r="P278">
            <v>1.7323898940113612E-3</v>
          </cell>
          <cell r="Q278">
            <v>2963</v>
          </cell>
          <cell r="S278">
            <v>3008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  <cell r="I279">
            <v>0.51615984185693731</v>
          </cell>
          <cell r="J279">
            <v>7</v>
          </cell>
          <cell r="K279">
            <v>2.8326961390640799E-5</v>
          </cell>
          <cell r="L279">
            <v>3450</v>
          </cell>
          <cell r="M279">
            <v>82.525143268210201</v>
          </cell>
          <cell r="N279">
            <v>2038</v>
          </cell>
          <cell r="O279">
            <v>2.7213077353292901E-3</v>
          </cell>
          <cell r="P279">
            <v>1.9049154147305031E-2</v>
          </cell>
          <cell r="Q279">
            <v>2380</v>
          </cell>
          <cell r="R279">
            <v>0</v>
          </cell>
          <cell r="S279">
            <v>2645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  <cell r="I280">
            <v>0.62485396594669362</v>
          </cell>
          <cell r="J280">
            <v>51</v>
          </cell>
          <cell r="K280">
            <v>5.2154130192623903E-5</v>
          </cell>
          <cell r="L280">
            <v>2989</v>
          </cell>
          <cell r="M280">
            <v>0.37559058356518799</v>
          </cell>
          <cell r="N280">
            <v>2922</v>
          </cell>
          <cell r="O280">
            <v>1.7390832114409601E-5</v>
          </cell>
          <cell r="P280">
            <v>8.8693243783488965E-4</v>
          </cell>
          <cell r="Q280">
            <v>2983</v>
          </cell>
          <cell r="R280">
            <v>0.02</v>
          </cell>
          <cell r="S280">
            <v>2426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  <cell r="I281">
            <v>2.2606021311295277</v>
          </cell>
          <cell r="J281">
            <v>22</v>
          </cell>
          <cell r="K281">
            <v>9.1240238838335706E-5</v>
          </cell>
          <cell r="L281">
            <v>1868</v>
          </cell>
          <cell r="M281">
            <v>55.627200581472003</v>
          </cell>
          <cell r="N281">
            <v>2178</v>
          </cell>
          <cell r="O281">
            <v>4.5024397445257696E-3</v>
          </cell>
          <cell r="P281">
            <v>9.9053674379566928E-2</v>
          </cell>
          <cell r="Q281">
            <v>2230</v>
          </cell>
          <cell r="R281">
            <v>3.14</v>
          </cell>
          <cell r="S281">
            <v>560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  <cell r="I282">
            <v>3.6103873697331013</v>
          </cell>
          <cell r="J282">
            <v>34</v>
          </cell>
          <cell r="K282">
            <v>1.15317731101908E-4</v>
          </cell>
          <cell r="L282">
            <v>1292</v>
          </cell>
          <cell r="M282">
            <v>31.221880577723699</v>
          </cell>
          <cell r="N282">
            <v>2338</v>
          </cell>
          <cell r="O282">
            <v>2.3633445595346802E-3</v>
          </cell>
          <cell r="P282">
            <v>8.0353715024179123E-2</v>
          </cell>
          <cell r="Q282">
            <v>2429</v>
          </cell>
          <cell r="R282">
            <v>0.06</v>
          </cell>
          <cell r="S282">
            <v>1825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  <cell r="I283">
            <v>4.5289298603830268</v>
          </cell>
          <cell r="J283">
            <v>16</v>
          </cell>
          <cell r="K283">
            <v>1.12232461106032E-4</v>
          </cell>
          <cell r="L283">
            <v>1360</v>
          </cell>
          <cell r="M283">
            <v>44.6193509306758</v>
          </cell>
          <cell r="N283">
            <v>2249</v>
          </cell>
          <cell r="O283">
            <v>6.7010043865348796E-3</v>
          </cell>
          <cell r="P283">
            <v>0.10721607018455807</v>
          </cell>
          <cell r="Q283">
            <v>2109</v>
          </cell>
          <cell r="R283">
            <v>0.31</v>
          </cell>
          <cell r="S283">
            <v>1007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  <cell r="I284">
            <v>6.6893257995097573</v>
          </cell>
          <cell r="J284">
            <v>53</v>
          </cell>
          <cell r="K284">
            <v>1.16750116455058E-4</v>
          </cell>
          <cell r="L284">
            <v>1255</v>
          </cell>
          <cell r="M284">
            <v>93.903118668170507</v>
          </cell>
          <cell r="N284">
            <v>1988</v>
          </cell>
          <cell r="O284">
            <v>8.7024510421614999E-3</v>
          </cell>
          <cell r="P284">
            <v>0.46122990523455948</v>
          </cell>
          <cell r="Q284">
            <v>2016</v>
          </cell>
          <cell r="R284">
            <v>0.26</v>
          </cell>
          <cell r="S284">
            <v>1063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  <cell r="I285">
            <v>1.7810968530500124</v>
          </cell>
          <cell r="J285">
            <v>46</v>
          </cell>
          <cell r="K285">
            <v>4.0676983985576899E-5</v>
          </cell>
          <cell r="L285">
            <v>3254</v>
          </cell>
          <cell r="M285">
            <v>1.4409922549972001</v>
          </cell>
          <cell r="N285">
            <v>2869</v>
          </cell>
          <cell r="O285">
            <v>5.4065420319740599E-5</v>
          </cell>
          <cell r="P285">
            <v>2.4870093347080678E-3</v>
          </cell>
          <cell r="Q285">
            <v>2899</v>
          </cell>
          <cell r="R285">
            <v>0.21</v>
          </cell>
          <cell r="S285">
            <v>1140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  <cell r="I286">
            <v>10.96592022760286</v>
          </cell>
          <cell r="J286">
            <v>23</v>
          </cell>
          <cell r="K286">
            <v>1.4891792166467401E-4</v>
          </cell>
          <cell r="L286">
            <v>752</v>
          </cell>
          <cell r="M286">
            <v>1687.64327701567</v>
          </cell>
          <cell r="N286">
            <v>526</v>
          </cell>
          <cell r="O286">
            <v>0.162726602603494</v>
          </cell>
          <cell r="P286">
            <v>3.7427118598803619</v>
          </cell>
          <cell r="Q286">
            <v>458</v>
          </cell>
          <cell r="R286">
            <v>0.71</v>
          </cell>
          <cell r="S286">
            <v>801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  <cell r="I287">
            <v>3.0444085123585705</v>
          </cell>
          <cell r="J287">
            <v>17</v>
          </cell>
          <cell r="K287">
            <v>2.7974191834800801E-4</v>
          </cell>
          <cell r="L287">
            <v>154</v>
          </cell>
          <cell r="M287">
            <v>135.787716523098</v>
          </cell>
          <cell r="N287">
            <v>1828</v>
          </cell>
          <cell r="O287">
            <v>3.0667107363243198E-2</v>
          </cell>
          <cell r="P287">
            <v>0.52134082517513436</v>
          </cell>
          <cell r="Q287">
            <v>1450</v>
          </cell>
          <cell r="R287">
            <v>0.55000000000000004</v>
          </cell>
          <cell r="S287">
            <v>868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  <cell r="I288">
            <v>2.1394307594837101</v>
          </cell>
          <cell r="J288">
            <v>26</v>
          </cell>
          <cell r="K288">
            <v>1.20241225833804E-4</v>
          </cell>
          <cell r="L288">
            <v>1181</v>
          </cell>
          <cell r="M288">
            <v>17.431053351037701</v>
          </cell>
          <cell r="N288">
            <v>2492</v>
          </cell>
          <cell r="O288">
            <v>1.7811410046823799E-3</v>
          </cell>
          <cell r="P288">
            <v>4.630966612174188E-2</v>
          </cell>
          <cell r="Q288">
            <v>2506</v>
          </cell>
          <cell r="R288">
            <v>0.23</v>
          </cell>
          <cell r="S288">
            <v>1119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  <cell r="I289">
            <v>9.6410121921338732</v>
          </cell>
          <cell r="J289">
            <v>86</v>
          </cell>
          <cell r="K289">
            <v>2.27530657232205E-4</v>
          </cell>
          <cell r="L289">
            <v>293</v>
          </cell>
          <cell r="M289">
            <v>118.10334377936501</v>
          </cell>
          <cell r="N289">
            <v>1879</v>
          </cell>
          <cell r="O289">
            <v>1.56057155098785E-2</v>
          </cell>
          <cell r="P289">
            <v>1.3420915338495509</v>
          </cell>
          <cell r="Q289">
            <v>1766</v>
          </cell>
          <cell r="R289">
            <v>11.17</v>
          </cell>
          <cell r="S289">
            <v>386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  <cell r="I290">
            <v>14.450655321518521</v>
          </cell>
          <cell r="J290">
            <v>153</v>
          </cell>
          <cell r="K290">
            <v>1.9229340300865399E-4</v>
          </cell>
          <cell r="L290">
            <v>432</v>
          </cell>
          <cell r="M290">
            <v>98.724372973423101</v>
          </cell>
          <cell r="N290">
            <v>1962</v>
          </cell>
          <cell r="O290">
            <v>2.6396248468149201E-2</v>
          </cell>
          <cell r="P290">
            <v>4.0386260156268277</v>
          </cell>
          <cell r="Q290">
            <v>1526</v>
          </cell>
          <cell r="R290">
            <v>44.02</v>
          </cell>
          <cell r="S290">
            <v>163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  <cell r="I291">
            <v>34.010926328003727</v>
          </cell>
          <cell r="J291">
            <v>337</v>
          </cell>
          <cell r="K291">
            <v>1.12566467915946E-4</v>
          </cell>
          <cell r="L291">
            <v>1353</v>
          </cell>
          <cell r="M291">
            <v>93.672160983005895</v>
          </cell>
          <cell r="N291">
            <v>1990</v>
          </cell>
          <cell r="O291">
            <v>7.1701787691935501E-3</v>
          </cell>
          <cell r="P291">
            <v>2.4163502452182266</v>
          </cell>
          <cell r="Q291">
            <v>2087</v>
          </cell>
          <cell r="R291">
            <v>71.14</v>
          </cell>
          <cell r="S291">
            <v>67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  <cell r="I292">
            <v>0.31043441157663021</v>
          </cell>
          <cell r="J292">
            <v>59</v>
          </cell>
          <cell r="K292">
            <v>1.23553735324155E-5</v>
          </cell>
          <cell r="L292">
            <v>3604</v>
          </cell>
          <cell r="M292">
            <v>6.5190546719704603E-2</v>
          </cell>
          <cell r="N292">
            <v>3520</v>
          </cell>
          <cell r="O292">
            <v>8.0537309951754198E-7</v>
          </cell>
          <cell r="P292">
            <v>4.751701287153498E-5</v>
          </cell>
          <cell r="Q292">
            <v>3608</v>
          </cell>
          <cell r="R292">
            <v>0.02</v>
          </cell>
          <cell r="S292">
            <v>2462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  <cell r="I293">
            <v>1.4203412471456618</v>
          </cell>
          <cell r="J293">
            <v>127</v>
          </cell>
          <cell r="K293">
            <v>5.97450711534146E-5</v>
          </cell>
          <cell r="L293">
            <v>2781</v>
          </cell>
          <cell r="M293">
            <v>641.496701053317</v>
          </cell>
          <cell r="N293">
            <v>1071</v>
          </cell>
          <cell r="O293">
            <v>2.5636180440681399E-2</v>
          </cell>
          <cell r="P293">
            <v>3.2557949159665376</v>
          </cell>
          <cell r="Q293">
            <v>1542</v>
          </cell>
          <cell r="R293">
            <v>0.03</v>
          </cell>
          <cell r="S293">
            <v>2388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  <cell r="I294">
            <v>0.65121169868876316</v>
          </cell>
          <cell r="J294">
            <v>5</v>
          </cell>
          <cell r="K294">
            <v>6.0554943775059598E-5</v>
          </cell>
          <cell r="L294">
            <v>2761</v>
          </cell>
          <cell r="M294">
            <v>1094.50904132654</v>
          </cell>
          <cell r="N294">
            <v>777</v>
          </cell>
          <cell r="O294">
            <v>0.189090407425416</v>
          </cell>
          <cell r="P294">
            <v>0.94545203712708004</v>
          </cell>
          <cell r="Q294">
            <v>372</v>
          </cell>
          <cell r="R294">
            <v>0.08</v>
          </cell>
          <cell r="S294">
            <v>1593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  <cell r="I295">
            <v>0.48214322010473337</v>
          </cell>
          <cell r="J295">
            <v>6</v>
          </cell>
          <cell r="K295">
            <v>1.3261904799340599E-4</v>
          </cell>
          <cell r="L295">
            <v>970</v>
          </cell>
          <cell r="M295">
            <v>3560.1406902972199</v>
          </cell>
          <cell r="N295">
            <v>193</v>
          </cell>
          <cell r="O295">
            <v>0.43170197145985001</v>
          </cell>
          <cell r="P295">
            <v>2.5902118287591001</v>
          </cell>
          <cell r="Q295">
            <v>46</v>
          </cell>
          <cell r="R295">
            <v>0.03</v>
          </cell>
          <cell r="S295">
            <v>2285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  <cell r="I296">
            <v>8.6064758589415161E-2</v>
          </cell>
          <cell r="J296">
            <v>88</v>
          </cell>
          <cell r="K296">
            <v>8.8531231754706907E-5</v>
          </cell>
          <cell r="L296">
            <v>1972</v>
          </cell>
          <cell r="M296">
            <v>91.907961036158198</v>
          </cell>
          <cell r="N296">
            <v>1993</v>
          </cell>
          <cell r="O296">
            <v>3.7137672599686501E-3</v>
          </cell>
          <cell r="P296">
            <v>0.32681151887724119</v>
          </cell>
          <cell r="Q296">
            <v>2274</v>
          </cell>
          <cell r="S296">
            <v>2931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  <cell r="I297">
            <v>8.7474758694602244</v>
          </cell>
          <cell r="J297">
            <v>97</v>
          </cell>
          <cell r="K297">
            <v>9.8713601236292796E-5</v>
          </cell>
          <cell r="L297">
            <v>1676</v>
          </cell>
          <cell r="M297">
            <v>3474.27794113441</v>
          </cell>
          <cell r="N297">
            <v>204</v>
          </cell>
          <cell r="O297">
            <v>0.26071143055538298</v>
          </cell>
          <cell r="P297">
            <v>25.28900876387215</v>
          </cell>
          <cell r="Q297">
            <v>196</v>
          </cell>
          <cell r="R297">
            <v>0.1</v>
          </cell>
          <cell r="S297">
            <v>1494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  <cell r="I298">
            <v>7.8860757255193903</v>
          </cell>
          <cell r="J298">
            <v>74</v>
          </cell>
          <cell r="K298">
            <v>1.9490129346416501E-4</v>
          </cell>
          <cell r="L298">
            <v>416</v>
          </cell>
          <cell r="M298">
            <v>197.63905676917801</v>
          </cell>
          <cell r="N298">
            <v>1647</v>
          </cell>
          <cell r="O298">
            <v>2.5267482818841398E-2</v>
          </cell>
          <cell r="P298">
            <v>1.8697937285942634</v>
          </cell>
          <cell r="Q298">
            <v>1551</v>
          </cell>
          <cell r="R298">
            <v>3.58</v>
          </cell>
          <cell r="S298">
            <v>540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  <cell r="I299">
            <v>6.5700656038655687</v>
          </cell>
          <cell r="J299">
            <v>46</v>
          </cell>
          <cell r="K299">
            <v>2.3171820588607301E-4</v>
          </cell>
          <cell r="L299">
            <v>281</v>
          </cell>
          <cell r="M299">
            <v>514.43426480505298</v>
          </cell>
          <cell r="N299">
            <v>1188</v>
          </cell>
          <cell r="O299">
            <v>0.12256218789472401</v>
          </cell>
          <cell r="P299">
            <v>5.6378606431573042</v>
          </cell>
          <cell r="Q299">
            <v>634</v>
          </cell>
          <cell r="R299">
            <v>3.53</v>
          </cell>
          <cell r="S299">
            <v>543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  <cell r="I300">
            <v>8.5165949258748288</v>
          </cell>
          <cell r="J300">
            <v>51</v>
          </cell>
          <cell r="K300">
            <v>1.8978361404151599E-4</v>
          </cell>
          <cell r="L300">
            <v>443</v>
          </cell>
          <cell r="M300">
            <v>315.28752827855499</v>
          </cell>
          <cell r="N300">
            <v>1424</v>
          </cell>
          <cell r="O300">
            <v>6.0495039819644401E-2</v>
          </cell>
          <cell r="P300">
            <v>3.0852470308018645</v>
          </cell>
          <cell r="Q300">
            <v>1059</v>
          </cell>
          <cell r="R300">
            <v>2.08</v>
          </cell>
          <cell r="S300">
            <v>624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  <cell r="I301">
            <v>6.9373932782479173</v>
          </cell>
          <cell r="J301">
            <v>85</v>
          </cell>
          <cell r="K301">
            <v>1.88067483274304E-4</v>
          </cell>
          <cell r="L301">
            <v>454</v>
          </cell>
          <cell r="M301">
            <v>224.24695114255101</v>
          </cell>
          <cell r="N301">
            <v>1597</v>
          </cell>
          <cell r="O301">
            <v>3.9237041581361501E-2</v>
          </cell>
          <cell r="P301">
            <v>3.3351485344157275</v>
          </cell>
          <cell r="Q301">
            <v>1315</v>
          </cell>
          <cell r="R301">
            <v>0</v>
          </cell>
          <cell r="S301">
            <v>2623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  <cell r="I302">
            <v>3.8189382305354256</v>
          </cell>
          <cell r="J302">
            <v>12</v>
          </cell>
          <cell r="K302">
            <v>1.16608459145275E-4</v>
          </cell>
          <cell r="L302">
            <v>1259</v>
          </cell>
          <cell r="M302">
            <v>223.804825335906</v>
          </cell>
          <cell r="N302">
            <v>1598</v>
          </cell>
          <cell r="O302">
            <v>2.4779257417686201E-2</v>
          </cell>
          <cell r="P302">
            <v>0.29735108901223439</v>
          </cell>
          <cell r="Q302">
            <v>1565</v>
          </cell>
          <cell r="S302">
            <v>3460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  <cell r="I303">
            <v>22.238366304704478</v>
          </cell>
          <cell r="J303">
            <v>93</v>
          </cell>
          <cell r="K303">
            <v>1.5400880944910599E-4</v>
          </cell>
          <cell r="L303">
            <v>707</v>
          </cell>
          <cell r="M303">
            <v>611.96808001109196</v>
          </cell>
          <cell r="N303">
            <v>1092</v>
          </cell>
          <cell r="O303">
            <v>9.08944999108557E-2</v>
          </cell>
          <cell r="P303">
            <v>8.4531884917095805</v>
          </cell>
          <cell r="Q303">
            <v>816</v>
          </cell>
          <cell r="R303">
            <v>0.12</v>
          </cell>
          <cell r="S303">
            <v>1370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  <cell r="I304">
            <v>2.9354771377909823</v>
          </cell>
          <cell r="J304">
            <v>52</v>
          </cell>
          <cell r="K304">
            <v>1.8739408536324199E-4</v>
          </cell>
          <cell r="L304">
            <v>458</v>
          </cell>
          <cell r="M304">
            <v>86.472864501863697</v>
          </cell>
          <cell r="N304">
            <v>2019</v>
          </cell>
          <cell r="O304">
            <v>1.5060830315268999E-2</v>
          </cell>
          <cell r="P304">
            <v>0.78316317639398791</v>
          </cell>
          <cell r="Q304">
            <v>1780</v>
          </cell>
          <cell r="R304">
            <v>0</v>
          </cell>
          <cell r="S304">
            <v>2627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  <cell r="I305">
            <v>10.900276370648976</v>
          </cell>
          <cell r="J305">
            <v>106</v>
          </cell>
          <cell r="K305">
            <v>8.58461905220295E-5</v>
          </cell>
          <cell r="L305">
            <v>2035</v>
          </cell>
          <cell r="M305">
            <v>1744.8559769189301</v>
          </cell>
          <cell r="N305">
            <v>517</v>
          </cell>
          <cell r="O305">
            <v>0.144351985946542</v>
          </cell>
          <cell r="P305">
            <v>15.301310510333453</v>
          </cell>
          <cell r="Q305">
            <v>550</v>
          </cell>
          <cell r="R305">
            <v>0.13</v>
          </cell>
          <cell r="S305">
            <v>1351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  <cell r="I306">
            <v>1.8678167833423183</v>
          </cell>
          <cell r="J306">
            <v>22</v>
          </cell>
          <cell r="K306">
            <v>9.7443481784218594E-5</v>
          </cell>
          <cell r="L306">
            <v>1702</v>
          </cell>
          <cell r="M306">
            <v>2978.7373966004202</v>
          </cell>
          <cell r="N306">
            <v>270</v>
          </cell>
          <cell r="O306">
            <v>0.241527406930552</v>
          </cell>
          <cell r="P306">
            <v>5.3136029524721442</v>
          </cell>
          <cell r="Q306">
            <v>232</v>
          </cell>
          <cell r="R306">
            <v>7.0000000000000007E-2</v>
          </cell>
          <cell r="S306">
            <v>1747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  <cell r="I307">
            <v>5.1446985779484278</v>
          </cell>
          <cell r="J307">
            <v>42</v>
          </cell>
          <cell r="K307">
            <v>1.06962935445297E-4</v>
          </cell>
          <cell r="L307">
            <v>1475</v>
          </cell>
          <cell r="M307">
            <v>1906.21394863502</v>
          </cell>
          <cell r="N307">
            <v>474</v>
          </cell>
          <cell r="O307">
            <v>0.21771020892076001</v>
          </cell>
          <cell r="P307">
            <v>9.1438287746719205</v>
          </cell>
          <cell r="Q307">
            <v>288</v>
          </cell>
          <cell r="R307">
            <v>0.01</v>
          </cell>
          <cell r="S307">
            <v>2620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  <cell r="I308">
            <v>18.537575965207584</v>
          </cell>
          <cell r="J308">
            <v>342</v>
          </cell>
          <cell r="K308">
            <v>6.6942388465416597E-5</v>
          </cell>
          <cell r="L308">
            <v>2559</v>
          </cell>
          <cell r="M308">
            <v>1508.5624323858201</v>
          </cell>
          <cell r="N308">
            <v>593</v>
          </cell>
          <cell r="O308">
            <v>9.8287443501943794E-2</v>
          </cell>
          <cell r="P308">
            <v>33.614305677664781</v>
          </cell>
          <cell r="Q308">
            <v>774</v>
          </cell>
          <cell r="R308">
            <v>0.09</v>
          </cell>
          <cell r="S308">
            <v>1545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  <cell r="I309">
            <v>6.7866935198646985</v>
          </cell>
          <cell r="J309">
            <v>71</v>
          </cell>
          <cell r="K309">
            <v>1.1851637892894799E-4</v>
          </cell>
          <cell r="L309">
            <v>1217</v>
          </cell>
          <cell r="M309">
            <v>794.00693389589901</v>
          </cell>
          <cell r="N309">
            <v>946</v>
          </cell>
          <cell r="O309">
            <v>6.8613178643681397E-2</v>
          </cell>
          <cell r="P309">
            <v>4.8715356837013788</v>
          </cell>
          <cell r="Q309">
            <v>988</v>
          </cell>
          <cell r="R309">
            <v>0.06</v>
          </cell>
          <cell r="S309">
            <v>1870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  <cell r="I310">
            <v>2.2618788516244748</v>
          </cell>
          <cell r="J310">
            <v>17</v>
          </cell>
          <cell r="K310">
            <v>1.2727152074255699E-4</v>
          </cell>
          <cell r="L310">
            <v>1059</v>
          </cell>
          <cell r="M310">
            <v>1563.9973163145301</v>
          </cell>
          <cell r="N310">
            <v>574</v>
          </cell>
          <cell r="O310">
            <v>0.174299986815559</v>
          </cell>
          <cell r="P310">
            <v>2.963099775864503</v>
          </cell>
          <cell r="Q310">
            <v>422</v>
          </cell>
          <cell r="S310">
            <v>3230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  <cell r="I311">
            <v>44.371827677646735</v>
          </cell>
          <cell r="J311">
            <v>479</v>
          </cell>
          <cell r="K311">
            <v>1.10013935862975E-4</v>
          </cell>
          <cell r="L311">
            <v>1412</v>
          </cell>
          <cell r="M311">
            <v>172.58051315895199</v>
          </cell>
          <cell r="N311">
            <v>1708</v>
          </cell>
          <cell r="O311">
            <v>2.11682265472131E-2</v>
          </cell>
          <cell r="P311">
            <v>10.139580516115075</v>
          </cell>
          <cell r="Q311">
            <v>1649</v>
          </cell>
          <cell r="R311">
            <v>129.44999999999999</v>
          </cell>
          <cell r="S311">
            <v>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  <cell r="I312">
            <v>1.1877570056988129</v>
          </cell>
          <cell r="J312">
            <v>46</v>
          </cell>
          <cell r="K312">
            <v>1.8608042062070399E-4</v>
          </cell>
          <cell r="L312">
            <v>466</v>
          </cell>
          <cell r="M312">
            <v>23.9825270255057</v>
          </cell>
          <cell r="N312">
            <v>2400</v>
          </cell>
          <cell r="O312">
            <v>5.06704813568343E-3</v>
          </cell>
          <cell r="P312">
            <v>0.23308421424143777</v>
          </cell>
          <cell r="Q312">
            <v>2200</v>
          </cell>
          <cell r="R312">
            <v>7.35</v>
          </cell>
          <cell r="S312">
            <v>447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  <cell r="I313">
            <v>6.2764434079955258</v>
          </cell>
          <cell r="J313">
            <v>73</v>
          </cell>
          <cell r="K313">
            <v>2.5600258461103999E-4</v>
          </cell>
          <cell r="L313">
            <v>203</v>
          </cell>
          <cell r="M313">
            <v>35.552490911996699</v>
          </cell>
          <cell r="N313">
            <v>2306</v>
          </cell>
          <cell r="O313">
            <v>1.2039628332361101E-2</v>
          </cell>
          <cell r="P313">
            <v>0.87889286826236035</v>
          </cell>
          <cell r="Q313">
            <v>1880</v>
          </cell>
          <cell r="R313">
            <v>11.22</v>
          </cell>
          <cell r="S313">
            <v>385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  <cell r="I314">
            <v>10.945752228143629</v>
          </cell>
          <cell r="J314">
            <v>125</v>
          </cell>
          <cell r="K314">
            <v>1.1937493042252401E-4</v>
          </cell>
          <cell r="L314">
            <v>1199</v>
          </cell>
          <cell r="M314">
            <v>28.205289823291199</v>
          </cell>
          <cell r="N314">
            <v>2358</v>
          </cell>
          <cell r="O314">
            <v>2.5704601971619401E-3</v>
          </cell>
          <cell r="P314">
            <v>0.32130752464524254</v>
          </cell>
          <cell r="Q314">
            <v>2401</v>
          </cell>
          <cell r="S314">
            <v>2727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  <cell r="I315">
            <v>5.5723496319061221</v>
          </cell>
          <cell r="J315">
            <v>64</v>
          </cell>
          <cell r="K315">
            <v>1.01833560847808E-4</v>
          </cell>
          <cell r="L315">
            <v>1607</v>
          </cell>
          <cell r="M315">
            <v>17.890876859404699</v>
          </cell>
          <cell r="N315">
            <v>2484</v>
          </cell>
          <cell r="O315">
            <v>1.6887935304690301E-3</v>
          </cell>
          <cell r="P315">
            <v>0.10808278595001793</v>
          </cell>
          <cell r="Q315">
            <v>2521</v>
          </cell>
          <cell r="R315">
            <v>54.83</v>
          </cell>
          <cell r="S315">
            <v>105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  <cell r="I316">
            <v>0.64059770580705411</v>
          </cell>
          <cell r="J316">
            <v>13</v>
          </cell>
          <cell r="K316">
            <v>2.3818190899104399E-4</v>
          </cell>
          <cell r="L316">
            <v>253</v>
          </cell>
          <cell r="M316">
            <v>6.5938630912639906E-2</v>
          </cell>
          <cell r="N316">
            <v>3237</v>
          </cell>
          <cell r="O316">
            <v>1.5726750073471699E-5</v>
          </cell>
          <cell r="P316">
            <v>2.0444775095513208E-4</v>
          </cell>
          <cell r="Q316">
            <v>3000</v>
          </cell>
          <cell r="S316">
            <v>2969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  <cell r="I317">
            <v>0.76623425020137348</v>
          </cell>
          <cell r="J317">
            <v>11</v>
          </cell>
          <cell r="K317">
            <v>2.88911715456792E-4</v>
          </cell>
          <cell r="L317">
            <v>143</v>
          </cell>
          <cell r="M317">
            <v>6.6431531992944007E-2</v>
          </cell>
          <cell r="N317">
            <v>3003</v>
          </cell>
          <cell r="O317">
            <v>1.9192847868504201E-5</v>
          </cell>
          <cell r="P317">
            <v>2.1112132655354621E-4</v>
          </cell>
          <cell r="Q317">
            <v>2966</v>
          </cell>
          <cell r="S317">
            <v>3404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  <cell r="I318">
            <v>14.662671170529336</v>
          </cell>
          <cell r="J318">
            <v>202</v>
          </cell>
          <cell r="K318">
            <v>2.12504048807987E-4</v>
          </cell>
          <cell r="L318">
            <v>349</v>
          </cell>
          <cell r="M318">
            <v>16.145468917377901</v>
          </cell>
          <cell r="N318">
            <v>2515</v>
          </cell>
          <cell r="O318">
            <v>2.5528871591894899E-3</v>
          </cell>
          <cell r="P318">
            <v>0.51568320615627694</v>
          </cell>
          <cell r="Q318">
            <v>2404</v>
          </cell>
          <cell r="R318">
            <v>21.1</v>
          </cell>
          <cell r="S318">
            <v>301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  <cell r="I319">
            <v>17.747259940771038</v>
          </cell>
          <cell r="J319">
            <v>201</v>
          </cell>
          <cell r="K319">
            <v>1.10833722952227E-4</v>
          </cell>
          <cell r="L319">
            <v>1394</v>
          </cell>
          <cell r="M319">
            <v>43.696418702481701</v>
          </cell>
          <cell r="N319">
            <v>2255</v>
          </cell>
          <cell r="O319">
            <v>6.2036144330445001E-3</v>
          </cell>
          <cell r="P319">
            <v>1.2469265010419446</v>
          </cell>
          <cell r="Q319">
            <v>2144</v>
          </cell>
          <cell r="R319">
            <v>128.63999999999999</v>
          </cell>
          <cell r="S319">
            <v>7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  <cell r="I320">
            <v>7.6823345444679919E-2</v>
          </cell>
          <cell r="J320">
            <v>17</v>
          </cell>
          <cell r="K320">
            <v>2.7938520874800699E-4</v>
          </cell>
          <cell r="L320">
            <v>158</v>
          </cell>
          <cell r="M320">
            <v>6.52253740552588E-2</v>
          </cell>
          <cell r="N320">
            <v>3497</v>
          </cell>
          <cell r="O320">
            <v>1.8213131223695701E-5</v>
          </cell>
          <cell r="P320">
            <v>3.0962323080282691E-4</v>
          </cell>
          <cell r="Q320">
            <v>2973</v>
          </cell>
          <cell r="R320">
            <v>5.76</v>
          </cell>
          <cell r="S320">
            <v>478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  <cell r="I321">
            <v>0.19639580154862588</v>
          </cell>
          <cell r="J321">
            <v>4</v>
          </cell>
          <cell r="K321">
            <v>2.7959339240624098E-4</v>
          </cell>
          <cell r="L321">
            <v>155</v>
          </cell>
          <cell r="M321">
            <v>6.6111146290746395E-2</v>
          </cell>
          <cell r="N321">
            <v>3190</v>
          </cell>
          <cell r="O321">
            <v>1.8458731622364602E-5</v>
          </cell>
          <cell r="P321">
            <v>7.3834926489458407E-5</v>
          </cell>
          <cell r="Q321">
            <v>2969</v>
          </cell>
          <cell r="S321">
            <v>2981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  <cell r="I322">
            <v>1.5109038056197204</v>
          </cell>
          <cell r="J322">
            <v>30</v>
          </cell>
          <cell r="K322">
            <v>2.2692468398114799E-4</v>
          </cell>
          <cell r="L322">
            <v>298</v>
          </cell>
          <cell r="M322">
            <v>2.4425970987730299</v>
          </cell>
          <cell r="N322">
            <v>2824</v>
          </cell>
          <cell r="O322">
            <v>1.4939728046595E-4</v>
          </cell>
          <cell r="P322">
            <v>4.4819184139785005E-3</v>
          </cell>
          <cell r="Q322">
            <v>2856</v>
          </cell>
          <cell r="R322">
            <v>2.79</v>
          </cell>
          <cell r="S322">
            <v>579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  <cell r="I323">
            <v>1.5654231822738534</v>
          </cell>
          <cell r="J323">
            <v>25</v>
          </cell>
          <cell r="K323">
            <v>2.2179975145263499E-4</v>
          </cell>
          <cell r="L323">
            <v>312</v>
          </cell>
          <cell r="M323">
            <v>119.846702166763</v>
          </cell>
          <cell r="N323">
            <v>1870</v>
          </cell>
          <cell r="O323">
            <v>2.6628136887053101E-2</v>
          </cell>
          <cell r="P323">
            <v>0.6657034221763275</v>
          </cell>
          <cell r="Q323">
            <v>1520</v>
          </cell>
          <cell r="S323">
            <v>3362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  <cell r="I324">
            <v>1.0328323022795525</v>
          </cell>
          <cell r="J324">
            <v>21</v>
          </cell>
          <cell r="K324">
            <v>2.6235422029414899E-4</v>
          </cell>
          <cell r="L324">
            <v>190</v>
          </cell>
          <cell r="M324">
            <v>6.5882299360605204E-2</v>
          </cell>
          <cell r="N324">
            <v>3247</v>
          </cell>
          <cell r="O324">
            <v>1.7224427528727399E-5</v>
          </cell>
          <cell r="P324">
            <v>3.6171297810327538E-4</v>
          </cell>
          <cell r="Q324">
            <v>2986</v>
          </cell>
          <cell r="S324">
            <v>3301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  <cell r="I325">
            <v>1.6787431698801489</v>
          </cell>
          <cell r="J325">
            <v>82</v>
          </cell>
          <cell r="K325">
            <v>3.1314992112328998E-4</v>
          </cell>
          <cell r="L325">
            <v>115</v>
          </cell>
          <cell r="M325">
            <v>15.1123824009738</v>
          </cell>
          <cell r="N325">
            <v>2530</v>
          </cell>
          <cell r="O325">
            <v>2.6094166730384902E-3</v>
          </cell>
          <cell r="P325">
            <v>0.21397216718915621</v>
          </cell>
          <cell r="Q325">
            <v>2397</v>
          </cell>
          <cell r="R325">
            <v>0.1</v>
          </cell>
          <cell r="S325">
            <v>1502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  <cell r="I326">
            <v>28.775215067503229</v>
          </cell>
          <cell r="J326">
            <v>311</v>
          </cell>
          <cell r="K326">
            <v>9.6344189599329995E-5</v>
          </cell>
          <cell r="L326">
            <v>1725</v>
          </cell>
          <cell r="M326">
            <v>368.88695649336</v>
          </cell>
          <cell r="N326">
            <v>1339</v>
          </cell>
          <cell r="O326">
            <v>3.2187471403189297E-2</v>
          </cell>
          <cell r="P326">
            <v>10.01030360639187</v>
          </cell>
          <cell r="Q326">
            <v>1425</v>
          </cell>
          <cell r="R326">
            <v>69</v>
          </cell>
          <cell r="S326">
            <v>71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  <cell r="I327">
            <v>19.392107920375761</v>
          </cell>
          <cell r="J327">
            <v>222</v>
          </cell>
          <cell r="K327">
            <v>1.29575246368453E-4</v>
          </cell>
          <cell r="L327">
            <v>1016</v>
          </cell>
          <cell r="M327">
            <v>755.54104262307101</v>
          </cell>
          <cell r="N327">
            <v>969</v>
          </cell>
          <cell r="O327">
            <v>0.10459933060233401</v>
          </cell>
          <cell r="P327">
            <v>23.221051393718149</v>
          </cell>
          <cell r="Q327">
            <v>736</v>
          </cell>
          <cell r="R327">
            <v>9</v>
          </cell>
          <cell r="S327">
            <v>416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  <cell r="I328">
            <v>0.30624625428950841</v>
          </cell>
          <cell r="J328">
            <v>6</v>
          </cell>
          <cell r="K328">
            <v>4.7100739902816702E-4</v>
          </cell>
          <cell r="L328">
            <v>41</v>
          </cell>
          <cell r="M328">
            <v>6.57907605885487E-2</v>
          </cell>
          <cell r="N328">
            <v>3272</v>
          </cell>
          <cell r="O328">
            <v>3.0929728891543098E-5</v>
          </cell>
          <cell r="P328">
            <v>1.8557837334925859E-4</v>
          </cell>
          <cell r="Q328">
            <v>2931</v>
          </cell>
          <cell r="S328">
            <v>3214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  <cell r="I329">
            <v>1.0477486749735427</v>
          </cell>
          <cell r="J329">
            <v>17</v>
          </cell>
          <cell r="K329">
            <v>2.3236464810050901E-4</v>
          </cell>
          <cell r="L329">
            <v>275</v>
          </cell>
          <cell r="M329">
            <v>9.8521748241592402</v>
          </cell>
          <cell r="N329">
            <v>2626</v>
          </cell>
          <cell r="O329">
            <v>6.8514987459886904E-4</v>
          </cell>
          <cell r="P329">
            <v>1.1647547868180773E-2</v>
          </cell>
          <cell r="Q329">
            <v>2689</v>
          </cell>
          <cell r="S329">
            <v>3385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  <cell r="I330">
            <v>4.9461369633175892E-2</v>
          </cell>
          <cell r="J330">
            <v>2</v>
          </cell>
          <cell r="K330">
            <v>1.16098362923366E-4</v>
          </cell>
          <cell r="L330">
            <v>1268</v>
          </cell>
          <cell r="M330">
            <v>6.57907605885487E-2</v>
          </cell>
          <cell r="N330">
            <v>3273</v>
          </cell>
          <cell r="O330">
            <v>7.6459392416102198E-6</v>
          </cell>
          <cell r="P330">
            <v>1.529187848322044E-5</v>
          </cell>
          <cell r="Q330">
            <v>3138</v>
          </cell>
          <cell r="S330">
            <v>3458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  <cell r="I331">
            <v>5.5379672747317032</v>
          </cell>
          <cell r="J331">
            <v>85</v>
          </cell>
          <cell r="K331">
            <v>2.2965366973521099E-4</v>
          </cell>
          <cell r="L331">
            <v>287</v>
          </cell>
          <cell r="M331">
            <v>1.09117831897133</v>
          </cell>
          <cell r="N331">
            <v>2888</v>
          </cell>
          <cell r="O331">
            <v>1.4830495905021E-4</v>
          </cell>
          <cell r="P331">
            <v>1.260592151926785E-2</v>
          </cell>
          <cell r="Q331">
            <v>2857</v>
          </cell>
          <cell r="R331">
            <v>12.55</v>
          </cell>
          <cell r="S331">
            <v>373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  <cell r="I332">
            <v>0.77324071058400246</v>
          </cell>
          <cell r="J332">
            <v>11</v>
          </cell>
          <cell r="K332">
            <v>1.933338961945E-4</v>
          </cell>
          <cell r="L332">
            <v>428</v>
          </cell>
          <cell r="M332">
            <v>6.6431531992944007E-2</v>
          </cell>
          <cell r="N332">
            <v>3010</v>
          </cell>
          <cell r="O332">
            <v>1.2843466910365399E-5</v>
          </cell>
          <cell r="P332">
            <v>1.4127813601401938E-4</v>
          </cell>
          <cell r="Q332">
            <v>3027</v>
          </cell>
          <cell r="R332">
            <v>7.1</v>
          </cell>
          <cell r="S332">
            <v>450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  <cell r="I333">
            <v>2.6790094926516718E-2</v>
          </cell>
          <cell r="J333">
            <v>1</v>
          </cell>
          <cell r="K333">
            <v>2.60158412856981E-4</v>
          </cell>
          <cell r="L333">
            <v>195</v>
          </cell>
          <cell r="M333">
            <v>6.6431531992944007E-2</v>
          </cell>
          <cell r="N333">
            <v>3006</v>
          </cell>
          <cell r="O333">
            <v>1.7282721926941999E-5</v>
          </cell>
          <cell r="P333">
            <v>1.7282721926941999E-5</v>
          </cell>
          <cell r="Q333">
            <v>2984</v>
          </cell>
          <cell r="R333">
            <v>9.94</v>
          </cell>
          <cell r="S333">
            <v>403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  <cell r="I334">
            <v>0.38641310684946922</v>
          </cell>
          <cell r="J334">
            <v>28</v>
          </cell>
          <cell r="K334">
            <v>2.59027026524043E-4</v>
          </cell>
          <cell r="L334">
            <v>198</v>
          </cell>
          <cell r="M334">
            <v>63.383032546520901</v>
          </cell>
          <cell r="N334">
            <v>2133</v>
          </cell>
          <cell r="O334">
            <v>2.4193960144747902E-2</v>
          </cell>
          <cell r="P334">
            <v>0.67743088405294127</v>
          </cell>
          <cell r="Q334">
            <v>1574</v>
          </cell>
          <cell r="R334">
            <v>1.36</v>
          </cell>
          <cell r="S334">
            <v>681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  <cell r="I335">
            <v>15.889993996730764</v>
          </cell>
          <cell r="J335">
            <v>217</v>
          </cell>
          <cell r="K335">
            <v>1.4915904565674E-4</v>
          </cell>
          <cell r="L335">
            <v>749</v>
          </cell>
          <cell r="M335">
            <v>5.1043700678858404</v>
          </cell>
          <cell r="N335">
            <v>2748</v>
          </cell>
          <cell r="O335">
            <v>9.0994489546015003E-4</v>
          </cell>
          <cell r="P335">
            <v>0.19745804231485256</v>
          </cell>
          <cell r="Q335">
            <v>2654</v>
          </cell>
          <cell r="R335">
            <v>21.6</v>
          </cell>
          <cell r="S335">
            <v>300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  <cell r="I336">
            <v>3.9724469842043071</v>
          </cell>
          <cell r="J336">
            <v>47</v>
          </cell>
          <cell r="K336">
            <v>1.39660827234694E-4</v>
          </cell>
          <cell r="L336">
            <v>875</v>
          </cell>
          <cell r="M336">
            <v>17.258804734638499</v>
          </cell>
          <cell r="N336">
            <v>2498</v>
          </cell>
          <cell r="O336">
            <v>1.7366190545781599E-3</v>
          </cell>
          <cell r="P336">
            <v>8.162109556517351E-2</v>
          </cell>
          <cell r="Q336">
            <v>2513</v>
          </cell>
          <cell r="R336">
            <v>19.600000000000001</v>
          </cell>
          <cell r="S336">
            <v>310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  <cell r="I337">
            <v>14.406938397408886</v>
          </cell>
          <cell r="J337">
            <v>163</v>
          </cell>
          <cell r="K337">
            <v>5.7717904784107103E-5</v>
          </cell>
          <cell r="L337">
            <v>2845</v>
          </cell>
          <cell r="M337">
            <v>88.582120565176893</v>
          </cell>
          <cell r="N337">
            <v>2010</v>
          </cell>
          <cell r="O337">
            <v>4.82093911106392E-3</v>
          </cell>
          <cell r="P337">
            <v>0.78581307510341891</v>
          </cell>
          <cell r="Q337">
            <v>2213</v>
          </cell>
          <cell r="R337">
            <v>63.53</v>
          </cell>
          <cell r="S337">
            <v>81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  <cell r="I338">
            <v>34.573815624904476</v>
          </cell>
          <cell r="J338">
            <v>373</v>
          </cell>
          <cell r="K338">
            <v>7.6296115656913398E-5</v>
          </cell>
          <cell r="L338">
            <v>2300</v>
          </cell>
          <cell r="M338">
            <v>87.118558153424502</v>
          </cell>
          <cell r="N338">
            <v>2015</v>
          </cell>
          <cell r="O338">
            <v>6.9513000399203401E-3</v>
          </cell>
          <cell r="P338">
            <v>2.5928349148902869</v>
          </cell>
          <cell r="Q338">
            <v>2096</v>
          </cell>
          <cell r="R338">
            <v>99.53</v>
          </cell>
          <cell r="S338">
            <v>20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  <cell r="I339">
            <v>7.2253775004839031</v>
          </cell>
          <cell r="J339">
            <v>84</v>
          </cell>
          <cell r="K339">
            <v>9.4600742334269896E-5</v>
          </cell>
          <cell r="L339">
            <v>1775</v>
          </cell>
          <cell r="M339">
            <v>11.1006123232922</v>
          </cell>
          <cell r="N339">
            <v>2606</v>
          </cell>
          <cell r="O339">
            <v>1.24286842639716E-3</v>
          </cell>
          <cell r="P339">
            <v>0.10440094781736145</v>
          </cell>
          <cell r="Q339">
            <v>2594</v>
          </cell>
          <cell r="R339">
            <v>40.14</v>
          </cell>
          <cell r="S339">
            <v>185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  <cell r="I340">
            <v>22.957448479205098</v>
          </cell>
          <cell r="J340">
            <v>280</v>
          </cell>
          <cell r="K340">
            <v>9.2626787695458302E-5</v>
          </cell>
          <cell r="L340">
            <v>1829</v>
          </cell>
          <cell r="M340">
            <v>84.790221342414199</v>
          </cell>
          <cell r="N340">
            <v>2032</v>
          </cell>
          <cell r="O340">
            <v>1.1510269958137699E-2</v>
          </cell>
          <cell r="P340">
            <v>3.2228755882785558</v>
          </cell>
          <cell r="Q340">
            <v>1902</v>
          </cell>
          <cell r="R340">
            <v>105.34</v>
          </cell>
          <cell r="S340">
            <v>19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  <cell r="I341">
            <v>1.058768602133207</v>
          </cell>
          <cell r="J341">
            <v>15</v>
          </cell>
          <cell r="K341">
            <v>1.4100186332749801E-4</v>
          </cell>
          <cell r="L341">
            <v>854</v>
          </cell>
          <cell r="M341">
            <v>6.6431531992944007E-2</v>
          </cell>
          <cell r="N341">
            <v>3014</v>
          </cell>
          <cell r="O341">
            <v>9.3669697947054207E-6</v>
          </cell>
          <cell r="P341">
            <v>1.4050454692058131E-4</v>
          </cell>
          <cell r="Q341">
            <v>3084</v>
          </cell>
          <cell r="S341">
            <v>3160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  <cell r="I342">
            <v>10.899515496797452</v>
          </cell>
          <cell r="J342">
            <v>144</v>
          </cell>
          <cell r="K342">
            <v>1.0307351476512801E-4</v>
          </cell>
          <cell r="L342">
            <v>1568</v>
          </cell>
          <cell r="M342">
            <v>6.8331191518318599</v>
          </cell>
          <cell r="N342">
            <v>2690</v>
          </cell>
          <cell r="O342">
            <v>5.0181750434419097E-4</v>
          </cell>
          <cell r="P342">
            <v>7.2261720625563505E-2</v>
          </cell>
          <cell r="Q342">
            <v>2734</v>
          </cell>
          <cell r="R342">
            <v>126.24</v>
          </cell>
          <cell r="S342">
            <v>9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  <cell r="I343">
            <v>1.614283593615488</v>
          </cell>
          <cell r="J343">
            <v>23</v>
          </cell>
          <cell r="K343">
            <v>5.2348866396958098E-5</v>
          </cell>
          <cell r="L343">
            <v>2984</v>
          </cell>
          <cell r="M343">
            <v>11.4349718880732</v>
          </cell>
          <cell r="N343">
            <v>2598</v>
          </cell>
          <cell r="O343">
            <v>5.7744854211565699E-4</v>
          </cell>
          <cell r="P343">
            <v>1.328131646866011E-2</v>
          </cell>
          <cell r="Q343">
            <v>2715</v>
          </cell>
          <cell r="R343">
            <v>32.299999999999997</v>
          </cell>
          <cell r="S343">
            <v>226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  <cell r="I344">
            <v>3.4469585243847107</v>
          </cell>
          <cell r="J344">
            <v>45</v>
          </cell>
          <cell r="K344">
            <v>1.7527220584775499E-4</v>
          </cell>
          <cell r="L344">
            <v>527</v>
          </cell>
          <cell r="M344">
            <v>18.022911868403899</v>
          </cell>
          <cell r="N344">
            <v>2479</v>
          </cell>
          <cell r="O344">
            <v>3.20646547840191E-3</v>
          </cell>
          <cell r="P344">
            <v>0.14429094652808594</v>
          </cell>
          <cell r="Q344">
            <v>2327</v>
          </cell>
          <cell r="S344">
            <v>2660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  <cell r="I345">
            <v>4.7332392418953075</v>
          </cell>
          <cell r="J345">
            <v>50</v>
          </cell>
          <cell r="K345">
            <v>1.20151938317576E-4</v>
          </cell>
          <cell r="L345">
            <v>1184</v>
          </cell>
          <cell r="M345">
            <v>18.128536326018999</v>
          </cell>
          <cell r="N345">
            <v>2473</v>
          </cell>
          <cell r="O345">
            <v>2.8063651470554502E-3</v>
          </cell>
          <cell r="P345">
            <v>0.14031825735277251</v>
          </cell>
          <cell r="Q345">
            <v>2372</v>
          </cell>
          <cell r="R345">
            <v>43.55</v>
          </cell>
          <cell r="S345">
            <v>166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  <cell r="I346">
            <v>1.1627611001104163</v>
          </cell>
          <cell r="J346">
            <v>21</v>
          </cell>
          <cell r="K346">
            <v>3.8644599917461101E-4</v>
          </cell>
          <cell r="L346">
            <v>70</v>
          </cell>
          <cell r="M346">
            <v>21.568571405949399</v>
          </cell>
          <cell r="N346">
            <v>2432</v>
          </cell>
          <cell r="O346">
            <v>1.3095701314886099E-2</v>
          </cell>
          <cell r="P346">
            <v>0.27500972761260811</v>
          </cell>
          <cell r="Q346">
            <v>1843</v>
          </cell>
          <cell r="R346">
            <v>20.420000000000002</v>
          </cell>
          <cell r="S346">
            <v>305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  <cell r="I347">
            <v>9.826149954111683</v>
          </cell>
          <cell r="J347">
            <v>123</v>
          </cell>
          <cell r="K347">
            <v>2.0355881204567301E-4</v>
          </cell>
          <cell r="L347">
            <v>384</v>
          </cell>
          <cell r="M347">
            <v>19.3883242616647</v>
          </cell>
          <cell r="N347">
            <v>2456</v>
          </cell>
          <cell r="O347">
            <v>5.9168682059369399E-3</v>
          </cell>
          <cell r="P347">
            <v>0.72777478933024364</v>
          </cell>
          <cell r="Q347">
            <v>2157</v>
          </cell>
          <cell r="R347">
            <v>38.880000000000003</v>
          </cell>
          <cell r="S347">
            <v>194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  <cell r="I348">
            <v>6.0980157851383279</v>
          </cell>
          <cell r="J348">
            <v>111</v>
          </cell>
          <cell r="K348">
            <v>1.8979778340852399E-4</v>
          </cell>
          <cell r="L348">
            <v>442</v>
          </cell>
          <cell r="M348">
            <v>159.92425550000399</v>
          </cell>
          <cell r="N348">
            <v>1747</v>
          </cell>
          <cell r="O348">
            <v>3.5999933740734E-2</v>
          </cell>
          <cell r="P348">
            <v>3.9959926452214738</v>
          </cell>
          <cell r="Q348">
            <v>1354</v>
          </cell>
          <cell r="S348">
            <v>2700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  <cell r="I349">
            <v>28.939112982761465</v>
          </cell>
          <cell r="J349">
            <v>360</v>
          </cell>
          <cell r="K349">
            <v>1.6423057323488799E-4</v>
          </cell>
          <cell r="L349">
            <v>598</v>
          </cell>
          <cell r="M349">
            <v>156.20164015706601</v>
          </cell>
          <cell r="N349">
            <v>1760</v>
          </cell>
          <cell r="O349">
            <v>2.154698167882E-2</v>
          </cell>
          <cell r="P349">
            <v>7.7569134043751999</v>
          </cell>
          <cell r="Q349">
            <v>1638</v>
          </cell>
          <cell r="R349">
            <v>0.56000000000000005</v>
          </cell>
          <cell r="S349">
            <v>863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  <cell r="I350">
            <v>9.9615928089593542</v>
          </cell>
          <cell r="J350">
            <v>115</v>
          </cell>
          <cell r="K350">
            <v>1.4263803432581601E-4</v>
          </cell>
          <cell r="L350">
            <v>831</v>
          </cell>
          <cell r="M350">
            <v>967.50851380665199</v>
          </cell>
          <cell r="N350">
            <v>850</v>
          </cell>
          <cell r="O350">
            <v>0.109539684452027</v>
          </cell>
          <cell r="P350">
            <v>12.597063711983104</v>
          </cell>
          <cell r="Q350">
            <v>715</v>
          </cell>
          <cell r="R350">
            <v>0.18</v>
          </cell>
          <cell r="S350">
            <v>1201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  <cell r="I351">
            <v>19.876684046912494</v>
          </cell>
          <cell r="J351">
            <v>253</v>
          </cell>
          <cell r="K351">
            <v>1.25825532406969E-4</v>
          </cell>
          <cell r="L351">
            <v>1081</v>
          </cell>
          <cell r="M351">
            <v>6.8298575513757598</v>
          </cell>
          <cell r="N351">
            <v>2691</v>
          </cell>
          <cell r="O351">
            <v>6.9507306558293702E-4</v>
          </cell>
          <cell r="P351">
            <v>0.17585348559248307</v>
          </cell>
          <cell r="Q351">
            <v>2685</v>
          </cell>
          <cell r="R351">
            <v>44.5</v>
          </cell>
          <cell r="S351">
            <v>159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  <cell r="I352">
            <v>1.1144601794575388</v>
          </cell>
          <cell r="J352">
            <v>56</v>
          </cell>
          <cell r="K352">
            <v>1.9400403100787201E-4</v>
          </cell>
          <cell r="L352">
            <v>425</v>
          </cell>
          <cell r="M352">
            <v>9.4021319057436106</v>
          </cell>
          <cell r="N352">
            <v>2637</v>
          </cell>
          <cell r="O352">
            <v>1.6798507494517701E-3</v>
          </cell>
          <cell r="P352">
            <v>9.4071641969299125E-2</v>
          </cell>
          <cell r="Q352">
            <v>2524</v>
          </cell>
          <cell r="R352">
            <v>2.96</v>
          </cell>
          <cell r="S352">
            <v>571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  <cell r="I353">
            <v>3.2493446187796953</v>
          </cell>
          <cell r="J353">
            <v>44</v>
          </cell>
          <cell r="K353">
            <v>1.33545700588332E-4</v>
          </cell>
          <cell r="L353">
            <v>950</v>
          </cell>
          <cell r="M353">
            <v>1.1467009627731</v>
          </cell>
          <cell r="N353">
            <v>2885</v>
          </cell>
          <cell r="O353">
            <v>6.7887762482528798E-5</v>
          </cell>
          <cell r="P353">
            <v>2.9870615492312673E-3</v>
          </cell>
          <cell r="Q353">
            <v>2891</v>
          </cell>
          <cell r="R353">
            <v>1.36</v>
          </cell>
          <cell r="S353">
            <v>680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  <cell r="I354">
            <v>15.377083578421257</v>
          </cell>
          <cell r="J354">
            <v>195</v>
          </cell>
          <cell r="K354">
            <v>1.4060395443289599E-4</v>
          </cell>
          <cell r="L354">
            <v>862</v>
          </cell>
          <cell r="M354">
            <v>372.49004942871801</v>
          </cell>
          <cell r="N354">
            <v>1333</v>
          </cell>
          <cell r="O354">
            <v>5.2211499523135398E-2</v>
          </cell>
          <cell r="P354">
            <v>10.181242407011403</v>
          </cell>
          <cell r="Q354">
            <v>1154</v>
          </cell>
          <cell r="R354">
            <v>0.17</v>
          </cell>
          <cell r="S354">
            <v>1239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  <cell r="I355">
            <v>56.684745094189552</v>
          </cell>
          <cell r="J355">
            <v>656</v>
          </cell>
          <cell r="K355">
            <v>1.1964868160779601E-4</v>
          </cell>
          <cell r="L355">
            <v>1191</v>
          </cell>
          <cell r="M355">
            <v>123.461971979659</v>
          </cell>
          <cell r="N355">
            <v>1860</v>
          </cell>
          <cell r="O355">
            <v>1.47969537497073E-2</v>
          </cell>
          <cell r="P355">
            <v>9.7068016598079883</v>
          </cell>
          <cell r="Q355">
            <v>1788</v>
          </cell>
          <cell r="R355">
            <v>90.93</v>
          </cell>
          <cell r="S355">
            <v>31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  <cell r="I356">
            <v>5.8930035189379177</v>
          </cell>
          <cell r="J356">
            <v>65</v>
          </cell>
          <cell r="K356">
            <v>2.1666671225550299E-4</v>
          </cell>
          <cell r="L356">
            <v>333</v>
          </cell>
          <cell r="M356">
            <v>31.876407512619799</v>
          </cell>
          <cell r="N356">
            <v>2329</v>
          </cell>
          <cell r="O356">
            <v>3.4763779321617802E-3</v>
          </cell>
          <cell r="P356">
            <v>0.2259645655905157</v>
          </cell>
          <cell r="Q356">
            <v>2297</v>
          </cell>
          <cell r="R356">
            <v>31.64</v>
          </cell>
          <cell r="S356">
            <v>228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  <cell r="I357">
            <v>7.7311614154822257</v>
          </cell>
          <cell r="J357">
            <v>83</v>
          </cell>
          <cell r="K357">
            <v>1.15876189103077E-4</v>
          </cell>
          <cell r="L357">
            <v>1273</v>
          </cell>
          <cell r="M357">
            <v>664.39310703317005</v>
          </cell>
          <cell r="N357">
            <v>1047</v>
          </cell>
          <cell r="O357">
            <v>7.4793953212302006E-2</v>
          </cell>
          <cell r="P357">
            <v>6.2078981166210667</v>
          </cell>
          <cell r="Q357">
            <v>939</v>
          </cell>
          <cell r="R357">
            <v>0.28000000000000003</v>
          </cell>
          <cell r="S357">
            <v>1036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  <cell r="I358">
            <v>8.7425161011405841</v>
          </cell>
          <cell r="J358">
            <v>88</v>
          </cell>
          <cell r="K358">
            <v>2.6506983819920302E-4</v>
          </cell>
          <cell r="L358">
            <v>182</v>
          </cell>
          <cell r="M358">
            <v>43.817328174665398</v>
          </cell>
          <cell r="N358">
            <v>2253</v>
          </cell>
          <cell r="O358">
            <v>1.21619898846623E-2</v>
          </cell>
          <cell r="P358">
            <v>1.0702551098502824</v>
          </cell>
          <cell r="Q358">
            <v>1876</v>
          </cell>
          <cell r="R358">
            <v>27.97</v>
          </cell>
          <cell r="S358">
            <v>254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  <cell r="I359">
            <v>1.1981150620232379</v>
          </cell>
          <cell r="J359">
            <v>35</v>
          </cell>
          <cell r="K359">
            <v>2.4620563199277901E-4</v>
          </cell>
          <cell r="L359">
            <v>230</v>
          </cell>
          <cell r="M359">
            <v>6.5662606307669694E-2</v>
          </cell>
          <cell r="N359">
            <v>3320</v>
          </cell>
          <cell r="O359">
            <v>1.6214270094358301E-5</v>
          </cell>
          <cell r="P359">
            <v>5.6749945330254053E-4</v>
          </cell>
          <cell r="Q359">
            <v>2994</v>
          </cell>
          <cell r="S359">
            <v>2905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  <cell r="I360">
            <v>1.1366381494241331</v>
          </cell>
          <cell r="J360">
            <v>64</v>
          </cell>
          <cell r="K360">
            <v>2.35092207788056E-4</v>
          </cell>
          <cell r="L360">
            <v>263</v>
          </cell>
          <cell r="M360">
            <v>6.5350230248026997E-2</v>
          </cell>
          <cell r="N360">
            <v>3436</v>
          </cell>
          <cell r="O360">
            <v>1.53765461650899E-5</v>
          </cell>
          <cell r="P360">
            <v>9.8409895456575357E-4</v>
          </cell>
          <cell r="Q360">
            <v>3004</v>
          </cell>
          <cell r="R360">
            <v>0.7</v>
          </cell>
          <cell r="S360">
            <v>810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  <cell r="I361">
            <v>6.1162912110785141</v>
          </cell>
          <cell r="J361">
            <v>117</v>
          </cell>
          <cell r="K361">
            <v>2.4301668410274001E-4</v>
          </cell>
          <cell r="L361">
            <v>239</v>
          </cell>
          <cell r="M361">
            <v>56.603073917849599</v>
          </cell>
          <cell r="N361">
            <v>2173</v>
          </cell>
          <cell r="O361">
            <v>9.4406371348538295E-3</v>
          </cell>
          <cell r="P361">
            <v>1.1045545447778979</v>
          </cell>
          <cell r="Q361">
            <v>1987</v>
          </cell>
          <cell r="R361">
            <v>18.420000000000002</v>
          </cell>
          <cell r="S361">
            <v>323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  <cell r="I362">
            <v>0.58391969879996897</v>
          </cell>
          <cell r="J362">
            <v>23</v>
          </cell>
          <cell r="K362">
            <v>3.0901372773097001E-4</v>
          </cell>
          <cell r="L362">
            <v>119</v>
          </cell>
          <cell r="M362">
            <v>33.130955462690999</v>
          </cell>
          <cell r="N362">
            <v>2321</v>
          </cell>
          <cell r="O362">
            <v>1.47928928893579E-2</v>
          </cell>
          <cell r="P362">
            <v>0.34023653645523172</v>
          </cell>
          <cell r="Q362">
            <v>1789</v>
          </cell>
          <cell r="R362">
            <v>0.01</v>
          </cell>
          <cell r="S362">
            <v>2582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  <cell r="I363">
            <v>0.66561752838078303</v>
          </cell>
          <cell r="J363">
            <v>9</v>
          </cell>
          <cell r="K363">
            <v>4.29827221927957E-4</v>
          </cell>
          <cell r="L363">
            <v>59</v>
          </cell>
          <cell r="M363">
            <v>6.6431531992944007E-2</v>
          </cell>
          <cell r="N363">
            <v>3004</v>
          </cell>
          <cell r="O363">
            <v>2.8554080844945299E-5</v>
          </cell>
          <cell r="P363">
            <v>2.5698672760450769E-4</v>
          </cell>
          <cell r="Q363">
            <v>2942</v>
          </cell>
          <cell r="S363">
            <v>3193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  <cell r="I364">
            <v>8.0241704243351766</v>
          </cell>
          <cell r="J364">
            <v>132</v>
          </cell>
          <cell r="K364">
            <v>1.9724163095593799E-4</v>
          </cell>
          <cell r="L364">
            <v>409</v>
          </cell>
          <cell r="M364">
            <v>283.816063433674</v>
          </cell>
          <cell r="N364">
            <v>1468</v>
          </cell>
          <cell r="O364">
            <v>6.6184734116711302E-2</v>
          </cell>
          <cell r="P364">
            <v>8.7363849034058916</v>
          </cell>
          <cell r="Q364">
            <v>1011</v>
          </cell>
          <cell r="R364">
            <v>7.85</v>
          </cell>
          <cell r="S364">
            <v>440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  <cell r="I365">
            <v>0.89366631548075814</v>
          </cell>
          <cell r="J365">
            <v>16</v>
          </cell>
          <cell r="K365">
            <v>4.7789134532649698E-4</v>
          </cell>
          <cell r="L365">
            <v>39</v>
          </cell>
          <cell r="M365">
            <v>6.6431531992944007E-2</v>
          </cell>
          <cell r="N365">
            <v>3009</v>
          </cell>
          <cell r="O365">
            <v>3.1747054196208203E-5</v>
          </cell>
          <cell r="P365">
            <v>5.0795286713933125E-4</v>
          </cell>
          <cell r="Q365">
            <v>2928</v>
          </cell>
          <cell r="R365">
            <v>0.56000000000000005</v>
          </cell>
          <cell r="S365">
            <v>864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  <cell r="I366">
            <v>9.8174913792870733</v>
          </cell>
          <cell r="J366">
            <v>137</v>
          </cell>
          <cell r="K366">
            <v>2.77321262616089E-4</v>
          </cell>
          <cell r="L366">
            <v>164</v>
          </cell>
          <cell r="M366">
            <v>142.02100699983501</v>
          </cell>
          <cell r="N366">
            <v>1802</v>
          </cell>
          <cell r="O366">
            <v>1.46480884305373E-2</v>
          </cell>
          <cell r="P366">
            <v>2.00678811498361</v>
          </cell>
          <cell r="Q366">
            <v>1796</v>
          </cell>
          <cell r="R366">
            <v>0.06</v>
          </cell>
          <cell r="S366">
            <v>1802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  <cell r="I367">
            <v>4.0968853820241016</v>
          </cell>
          <cell r="J367">
            <v>55</v>
          </cell>
          <cell r="K367">
            <v>2.3383725479520301E-4</v>
          </cell>
          <cell r="L367">
            <v>266</v>
          </cell>
          <cell r="M367">
            <v>1.3627548489291299</v>
          </cell>
          <cell r="N367">
            <v>2873</v>
          </cell>
          <cell r="O367">
            <v>2.3674665496864101E-4</v>
          </cell>
          <cell r="P367">
            <v>1.3021066023275256E-2</v>
          </cell>
          <cell r="Q367">
            <v>2817</v>
          </cell>
          <cell r="R367">
            <v>5.34</v>
          </cell>
          <cell r="S367">
            <v>490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  <cell r="I368">
            <v>0.3706538772679876</v>
          </cell>
          <cell r="J368">
            <v>9</v>
          </cell>
          <cell r="K368">
            <v>4.8312357375834798E-4</v>
          </cell>
          <cell r="L368">
            <v>36</v>
          </cell>
          <cell r="M368">
            <v>49.287486481823201</v>
          </cell>
          <cell r="N368">
            <v>2214</v>
          </cell>
          <cell r="O368">
            <v>4.0352507905369699E-3</v>
          </cell>
          <cell r="P368">
            <v>3.6317257114832732E-2</v>
          </cell>
          <cell r="Q368">
            <v>2254</v>
          </cell>
          <cell r="R368">
            <v>0.02</v>
          </cell>
          <cell r="S368">
            <v>2527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  <cell r="I369">
            <v>0</v>
          </cell>
          <cell r="J369">
            <v>30</v>
          </cell>
          <cell r="K369">
            <v>2.41985083838309E-4</v>
          </cell>
          <cell r="L369">
            <v>240</v>
          </cell>
          <cell r="M369">
            <v>6.5149989184153406E-2</v>
          </cell>
          <cell r="N369">
            <v>3580</v>
          </cell>
          <cell r="O369">
            <v>1.57653255947923E-5</v>
          </cell>
          <cell r="P369">
            <v>4.7295976784376899E-4</v>
          </cell>
          <cell r="Q369">
            <v>2999</v>
          </cell>
          <cell r="R369">
            <v>0.02</v>
          </cell>
          <cell r="S369">
            <v>2521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  <cell r="I370">
            <v>3.4177472988151649E-3</v>
          </cell>
          <cell r="J370">
            <v>26</v>
          </cell>
          <cell r="K370">
            <v>2.0884290307339299E-4</v>
          </cell>
          <cell r="L370">
            <v>366</v>
          </cell>
          <cell r="M370">
            <v>19.534085039744699</v>
          </cell>
          <cell r="N370">
            <v>2454</v>
          </cell>
          <cell r="O370">
            <v>6.4174244736114302E-3</v>
          </cell>
          <cell r="P370">
            <v>0.1668530363138972</v>
          </cell>
          <cell r="Q370">
            <v>2134</v>
          </cell>
          <cell r="R370">
            <v>0.01</v>
          </cell>
          <cell r="S370">
            <v>2596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  <cell r="I371">
            <v>2.3418595629007024</v>
          </cell>
          <cell r="J371">
            <v>111</v>
          </cell>
          <cell r="K371">
            <v>9.7025586635252406E-5</v>
          </cell>
          <cell r="L371">
            <v>1713</v>
          </cell>
          <cell r="M371">
            <v>9.3335846504019795</v>
          </cell>
          <cell r="N371">
            <v>2638</v>
          </cell>
          <cell r="O371">
            <v>8.5884449992668901E-4</v>
          </cell>
          <cell r="P371">
            <v>9.533173949186248E-2</v>
          </cell>
          <cell r="Q371">
            <v>2660</v>
          </cell>
          <cell r="R371">
            <v>0.34</v>
          </cell>
          <cell r="S371">
            <v>979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  <cell r="I372">
            <v>4.8007878256915042</v>
          </cell>
          <cell r="J372">
            <v>13</v>
          </cell>
          <cell r="K372">
            <v>2.6517813967075199E-4</v>
          </cell>
          <cell r="L372">
            <v>181</v>
          </cell>
          <cell r="M372">
            <v>3512.0536064088901</v>
          </cell>
          <cell r="N372">
            <v>200</v>
          </cell>
          <cell r="O372">
            <v>0.73491290778294305</v>
          </cell>
          <cell r="P372">
            <v>9.5538678011782601</v>
          </cell>
          <cell r="Q372">
            <v>11</v>
          </cell>
          <cell r="R372">
            <v>0.13</v>
          </cell>
          <cell r="S372">
            <v>1365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  <cell r="I373">
            <v>29.583188006362086</v>
          </cell>
          <cell r="J373">
            <v>121</v>
          </cell>
          <cell r="K373">
            <v>1.49573285008435E-4</v>
          </cell>
          <cell r="L373">
            <v>743</v>
          </cell>
          <cell r="M373">
            <v>1075.8895642520399</v>
          </cell>
          <cell r="N373">
            <v>783</v>
          </cell>
          <cell r="O373">
            <v>0.187299695435723</v>
          </cell>
          <cell r="P373">
            <v>22.663263147722482</v>
          </cell>
          <cell r="Q373">
            <v>378</v>
          </cell>
          <cell r="R373">
            <v>7.0000000000000007E-2</v>
          </cell>
          <cell r="S373">
            <v>1739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  <cell r="I374">
            <v>2.7496099205486759</v>
          </cell>
          <cell r="J374">
            <v>33</v>
          </cell>
          <cell r="K374">
            <v>8.1427292627722595E-5</v>
          </cell>
          <cell r="L374">
            <v>2171</v>
          </cell>
          <cell r="M374">
            <v>131.83385686036399</v>
          </cell>
          <cell r="N374">
            <v>1842</v>
          </cell>
          <cell r="O374">
            <v>9.8607320533707302E-3</v>
          </cell>
          <cell r="P374">
            <v>0.3254041577612341</v>
          </cell>
          <cell r="Q374">
            <v>1965</v>
          </cell>
          <cell r="R374">
            <v>3.76</v>
          </cell>
          <cell r="S374">
            <v>535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  <cell r="I375">
            <v>7.8641162883062767</v>
          </cell>
          <cell r="J375">
            <v>87</v>
          </cell>
          <cell r="K375">
            <v>1.12057097940959E-4</v>
          </cell>
          <cell r="L375">
            <v>1367</v>
          </cell>
          <cell r="M375">
            <v>151.46617542273401</v>
          </cell>
          <cell r="N375">
            <v>1772</v>
          </cell>
          <cell r="O375">
            <v>1.5412081272417E-2</v>
          </cell>
          <cell r="P375">
            <v>1.340851070700279</v>
          </cell>
          <cell r="Q375">
            <v>1772</v>
          </cell>
          <cell r="S375">
            <v>2737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  <cell r="I376">
            <v>2.3044954762348913</v>
          </cell>
          <cell r="J376">
            <v>31</v>
          </cell>
          <cell r="K376">
            <v>9.4014829041303203E-5</v>
          </cell>
          <cell r="L376">
            <v>1792</v>
          </cell>
          <cell r="M376">
            <v>320.488638301327</v>
          </cell>
          <cell r="N376">
            <v>1415</v>
          </cell>
          <cell r="O376">
            <v>2.06229903251232E-2</v>
          </cell>
          <cell r="P376">
            <v>0.63931270007881924</v>
          </cell>
          <cell r="Q376">
            <v>1658</v>
          </cell>
          <cell r="R376">
            <v>0.11</v>
          </cell>
          <cell r="S376">
            <v>1444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  <cell r="I377">
            <v>0</v>
          </cell>
          <cell r="J377">
            <v>2</v>
          </cell>
          <cell r="K377">
            <v>1.02866579254623E-4</v>
          </cell>
          <cell r="L377">
            <v>1573</v>
          </cell>
          <cell r="M377">
            <v>1639.51292017474</v>
          </cell>
          <cell r="N377">
            <v>547</v>
          </cell>
          <cell r="O377">
            <v>0.23935453895454101</v>
          </cell>
          <cell r="P377">
            <v>0.47870907790908201</v>
          </cell>
          <cell r="Q377">
            <v>238</v>
          </cell>
          <cell r="S377">
            <v>3610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  <cell r="I378">
            <v>30.363915766745865</v>
          </cell>
          <cell r="J378">
            <v>304</v>
          </cell>
          <cell r="K378">
            <v>5.4902725897439499E-5</v>
          </cell>
          <cell r="L378">
            <v>2917</v>
          </cell>
          <cell r="M378">
            <v>2033.29848806001</v>
          </cell>
          <cell r="N378">
            <v>450</v>
          </cell>
          <cell r="O378">
            <v>0.123168624417196</v>
          </cell>
          <cell r="P378">
            <v>37.443261822827587</v>
          </cell>
          <cell r="Q378">
            <v>631</v>
          </cell>
          <cell r="R378">
            <v>0.14000000000000001</v>
          </cell>
          <cell r="S378">
            <v>1333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  <cell r="I379">
            <v>15.171652267054569</v>
          </cell>
          <cell r="J379">
            <v>133</v>
          </cell>
          <cell r="K379">
            <v>6.2260178170757895E-5</v>
          </cell>
          <cell r="L379">
            <v>2711</v>
          </cell>
          <cell r="M379">
            <v>2408.6487921653302</v>
          </cell>
          <cell r="N379">
            <v>359</v>
          </cell>
          <cell r="O379">
            <v>0.14946248723234601</v>
          </cell>
          <cell r="P379">
            <v>19.878510801902021</v>
          </cell>
          <cell r="Q379">
            <v>517</v>
          </cell>
          <cell r="R379">
            <v>0.08</v>
          </cell>
          <cell r="S379">
            <v>1586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  <cell r="I380">
            <v>37.736454985796833</v>
          </cell>
          <cell r="J380">
            <v>283</v>
          </cell>
          <cell r="K380">
            <v>4.3103652096043698E-5</v>
          </cell>
          <cell r="L380">
            <v>3207</v>
          </cell>
          <cell r="M380">
            <v>946.81146328519799</v>
          </cell>
          <cell r="N380">
            <v>863</v>
          </cell>
          <cell r="O380">
            <v>4.0799853846211202E-2</v>
          </cell>
          <cell r="P380">
            <v>11.54635863847777</v>
          </cell>
          <cell r="Q380">
            <v>1290</v>
          </cell>
          <cell r="R380">
            <v>0.14000000000000001</v>
          </cell>
          <cell r="S380">
            <v>1321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  <cell r="I381">
            <v>7.0863220058770668</v>
          </cell>
          <cell r="J381">
            <v>148</v>
          </cell>
          <cell r="K381">
            <v>5.6901416772578501E-5</v>
          </cell>
          <cell r="L381">
            <v>2864</v>
          </cell>
          <cell r="M381">
            <v>2830.5358888936298</v>
          </cell>
          <cell r="N381">
            <v>295</v>
          </cell>
          <cell r="O381">
            <v>0.21084792732104801</v>
          </cell>
          <cell r="P381">
            <v>31.205493243515107</v>
          </cell>
          <cell r="Q381">
            <v>307</v>
          </cell>
          <cell r="R381">
            <v>1.66</v>
          </cell>
          <cell r="S381">
            <v>655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  <cell r="I382">
            <v>10.628365660294344</v>
          </cell>
          <cell r="J382">
            <v>147</v>
          </cell>
          <cell r="K382">
            <v>6.6430479177616205E-5</v>
          </cell>
          <cell r="L382">
            <v>2578</v>
          </cell>
          <cell r="M382">
            <v>3157.5996568778201</v>
          </cell>
          <cell r="N382">
            <v>246</v>
          </cell>
          <cell r="O382">
            <v>0.22624012976813501</v>
          </cell>
          <cell r="P382">
            <v>33.257299075915846</v>
          </cell>
          <cell r="Q382">
            <v>269</v>
          </cell>
          <cell r="R382">
            <v>4.2300000000000004</v>
          </cell>
          <cell r="S382">
            <v>523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  <cell r="I383">
            <v>16.066543714323618</v>
          </cell>
          <cell r="J383">
            <v>81</v>
          </cell>
          <cell r="K383">
            <v>4.4701509924887801E-5</v>
          </cell>
          <cell r="L383">
            <v>3169</v>
          </cell>
          <cell r="M383">
            <v>378.03608951931898</v>
          </cell>
          <cell r="N383">
            <v>1324</v>
          </cell>
          <cell r="O383">
            <v>1.35102090226983E-2</v>
          </cell>
          <cell r="P383">
            <v>1.0943269308385624</v>
          </cell>
          <cell r="Q383">
            <v>1831</v>
          </cell>
          <cell r="R383">
            <v>0.03</v>
          </cell>
          <cell r="S383">
            <v>2289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  <cell r="I384">
            <v>18.021458856297325</v>
          </cell>
          <cell r="J384">
            <v>144</v>
          </cell>
          <cell r="K384">
            <v>3.4760571468364599E-5</v>
          </cell>
          <cell r="L384">
            <v>3354</v>
          </cell>
          <cell r="M384">
            <v>286.63552704624499</v>
          </cell>
          <cell r="N384">
            <v>1466</v>
          </cell>
          <cell r="O384">
            <v>7.7101170928867398E-3</v>
          </cell>
          <cell r="P384">
            <v>1.1102568613756905</v>
          </cell>
          <cell r="Q384">
            <v>2059</v>
          </cell>
          <cell r="R384">
            <v>0.06</v>
          </cell>
          <cell r="S384">
            <v>1820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  <cell r="I385">
            <v>8.4314009457915464</v>
          </cell>
          <cell r="J385">
            <v>51</v>
          </cell>
          <cell r="K385">
            <v>5.9055399674434698E-5</v>
          </cell>
          <cell r="L385">
            <v>2804</v>
          </cell>
          <cell r="M385">
            <v>689.22888415311695</v>
          </cell>
          <cell r="N385">
            <v>1031</v>
          </cell>
          <cell r="O385">
            <v>3.5573755791528598E-2</v>
          </cell>
          <cell r="P385">
            <v>1.8142615453679585</v>
          </cell>
          <cell r="Q385">
            <v>1362</v>
          </cell>
          <cell r="R385">
            <v>0.06</v>
          </cell>
          <cell r="S385">
            <v>1890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  <cell r="I386">
            <v>1.4988689989855375</v>
          </cell>
          <cell r="J386">
            <v>18</v>
          </cell>
          <cell r="K386">
            <v>6.5093363648176995E-5</v>
          </cell>
          <cell r="L386">
            <v>2608</v>
          </cell>
          <cell r="M386">
            <v>759.03842359633995</v>
          </cell>
          <cell r="N386">
            <v>966</v>
          </cell>
          <cell r="O386">
            <v>4.7352993997646899E-2</v>
          </cell>
          <cell r="P386">
            <v>0.85235389195764422</v>
          </cell>
          <cell r="Q386">
            <v>1205</v>
          </cell>
          <cell r="R386">
            <v>0.04</v>
          </cell>
          <cell r="S386">
            <v>2096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  <cell r="I387">
            <v>4.8309009702578001</v>
          </cell>
          <cell r="J387">
            <v>68</v>
          </cell>
          <cell r="K387">
            <v>5.78522999068595E-5</v>
          </cell>
          <cell r="L387">
            <v>2840</v>
          </cell>
          <cell r="M387">
            <v>4.9584579309538599</v>
          </cell>
          <cell r="N387">
            <v>2756</v>
          </cell>
          <cell r="O387">
            <v>4.6238068466385998E-4</v>
          </cell>
          <cell r="P387">
            <v>3.144188655714248E-2</v>
          </cell>
          <cell r="Q387">
            <v>2742</v>
          </cell>
          <cell r="R387">
            <v>0.06</v>
          </cell>
          <cell r="S387">
            <v>1809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  <cell r="I388">
            <v>3.1577328017866875</v>
          </cell>
          <cell r="J388">
            <v>31</v>
          </cell>
          <cell r="K388">
            <v>4.1886932869543201E-5</v>
          </cell>
          <cell r="L388">
            <v>3227</v>
          </cell>
          <cell r="M388">
            <v>82.847629985734301</v>
          </cell>
          <cell r="N388">
            <v>2036</v>
          </cell>
          <cell r="O388">
            <v>3.69955763907071E-3</v>
          </cell>
          <cell r="P388">
            <v>0.11468628681119201</v>
          </cell>
          <cell r="Q388">
            <v>2277</v>
          </cell>
          <cell r="R388">
            <v>0.11</v>
          </cell>
          <cell r="S388">
            <v>1447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  <cell r="I389">
            <v>1.2417382669851833</v>
          </cell>
          <cell r="J389">
            <v>29</v>
          </cell>
          <cell r="K389">
            <v>5.2976526697828603E-5</v>
          </cell>
          <cell r="L389">
            <v>2969</v>
          </cell>
          <cell r="M389">
            <v>262.07242229849601</v>
          </cell>
          <cell r="N389">
            <v>1517</v>
          </cell>
          <cell r="O389">
            <v>1.6895389402754701E-2</v>
          </cell>
          <cell r="P389">
            <v>0.48996629267988634</v>
          </cell>
          <cell r="Q389">
            <v>1740</v>
          </cell>
          <cell r="R389">
            <v>0.03</v>
          </cell>
          <cell r="S389">
            <v>2250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  <cell r="I390">
            <v>0.26809704547055313</v>
          </cell>
          <cell r="J390">
            <v>5</v>
          </cell>
          <cell r="K390">
            <v>2.8513687175291099E-5</v>
          </cell>
          <cell r="L390">
            <v>3445</v>
          </cell>
          <cell r="M390">
            <v>33.4034191745424</v>
          </cell>
          <cell r="N390">
            <v>2316</v>
          </cell>
          <cell r="O390">
            <v>1.75416040018011E-3</v>
          </cell>
          <cell r="P390">
            <v>8.7708020009005499E-3</v>
          </cell>
          <cell r="Q390">
            <v>2509</v>
          </cell>
          <cell r="S390">
            <v>3545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  <cell r="I391">
            <v>0.18835798685256058</v>
          </cell>
          <cell r="J391">
            <v>15</v>
          </cell>
          <cell r="K391">
            <v>4.5943856882028397E-5</v>
          </cell>
          <cell r="L391">
            <v>3141</v>
          </cell>
          <cell r="M391">
            <v>6.5918310953081094E-2</v>
          </cell>
          <cell r="N391">
            <v>3241</v>
          </cell>
          <cell r="O391">
            <v>3.0199315346996102E-6</v>
          </cell>
          <cell r="P391">
            <v>4.5298973020494153E-5</v>
          </cell>
          <cell r="Q391">
            <v>3409</v>
          </cell>
          <cell r="S391">
            <v>2937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  <cell r="I392">
            <v>3.0397213065969361E-2</v>
          </cell>
          <cell r="J392">
            <v>12</v>
          </cell>
          <cell r="K392">
            <v>2.6931364779804999E-5</v>
          </cell>
          <cell r="L392">
            <v>3474</v>
          </cell>
          <cell r="M392">
            <v>6.5362205274514404E-2</v>
          </cell>
          <cell r="N392">
            <v>3431</v>
          </cell>
          <cell r="O392">
            <v>1.75869628493476E-6</v>
          </cell>
          <cell r="P392">
            <v>2.1104355419217122E-5</v>
          </cell>
          <cell r="Q392">
            <v>3529</v>
          </cell>
          <cell r="S392">
            <v>2873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  <cell r="I393">
            <v>0.18332705134871038</v>
          </cell>
          <cell r="J393">
            <v>18</v>
          </cell>
          <cell r="K393">
            <v>3.73950812091708E-5</v>
          </cell>
          <cell r="L393">
            <v>3306</v>
          </cell>
          <cell r="M393">
            <v>6.5576046054703602E-2</v>
          </cell>
          <cell r="N393">
            <v>3346</v>
          </cell>
          <cell r="O393">
            <v>2.4455195915945402E-6</v>
          </cell>
          <cell r="P393">
            <v>4.4019352648701724E-5</v>
          </cell>
          <cell r="Q393">
            <v>3470</v>
          </cell>
          <cell r="R393">
            <v>0.03</v>
          </cell>
          <cell r="S393">
            <v>2327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  <cell r="I394">
            <v>1.7043566480494532</v>
          </cell>
          <cell r="J394">
            <v>19</v>
          </cell>
          <cell r="K394">
            <v>4.0765039049897697E-4</v>
          </cell>
          <cell r="L394">
            <v>67</v>
          </cell>
          <cell r="M394">
            <v>6.6431229729116206E-2</v>
          </cell>
          <cell r="N394">
            <v>3078</v>
          </cell>
          <cell r="O394">
            <v>2.7080716740401501E-5</v>
          </cell>
          <cell r="P394">
            <v>5.1453361806762851E-4</v>
          </cell>
          <cell r="Q394">
            <v>2946</v>
          </cell>
          <cell r="R394">
            <v>26.67</v>
          </cell>
          <cell r="S394">
            <v>267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  <cell r="I395">
            <v>5.1707279527397638</v>
          </cell>
          <cell r="J395">
            <v>50</v>
          </cell>
          <cell r="K395">
            <v>9.20230517658637E-5</v>
          </cell>
          <cell r="L395">
            <v>1845</v>
          </cell>
          <cell r="M395">
            <v>108.049305660671</v>
          </cell>
          <cell r="N395">
            <v>1916</v>
          </cell>
          <cell r="O395">
            <v>9.5358581861294204E-3</v>
          </cell>
          <cell r="P395">
            <v>0.476792909306471</v>
          </cell>
          <cell r="Q395">
            <v>1979</v>
          </cell>
          <cell r="S395">
            <v>2768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  <cell r="I396">
            <v>1.203400165040404</v>
          </cell>
          <cell r="J396">
            <v>11</v>
          </cell>
          <cell r="K396">
            <v>1.63131978214633E-4</v>
          </cell>
          <cell r="L396">
            <v>610</v>
          </cell>
          <cell r="M396">
            <v>330.853596097778</v>
          </cell>
          <cell r="N396">
            <v>1396</v>
          </cell>
          <cell r="O396">
            <v>5.22691771182957E-2</v>
          </cell>
          <cell r="P396">
            <v>0.57496094830125266</v>
          </cell>
          <cell r="Q396">
            <v>1153</v>
          </cell>
          <cell r="S396">
            <v>3548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  <cell r="I397">
            <v>24.51000799076439</v>
          </cell>
          <cell r="J397">
            <v>243</v>
          </cell>
          <cell r="K397">
            <v>1.35214600408463E-4</v>
          </cell>
          <cell r="L397">
            <v>926</v>
          </cell>
          <cell r="M397">
            <v>355.86322173008699</v>
          </cell>
          <cell r="N397">
            <v>1363</v>
          </cell>
          <cell r="O397">
            <v>5.7382128151766597E-2</v>
          </cell>
          <cell r="P397">
            <v>13.943857140879283</v>
          </cell>
          <cell r="Q397">
            <v>1089</v>
          </cell>
          <cell r="S397">
            <v>2702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  <cell r="I398">
            <v>2.8448380901042141</v>
          </cell>
          <cell r="J398">
            <v>39</v>
          </cell>
          <cell r="K398">
            <v>5.9276328475113001E-5</v>
          </cell>
          <cell r="L398">
            <v>2795</v>
          </cell>
          <cell r="M398">
            <v>1361.2841663209599</v>
          </cell>
          <cell r="N398">
            <v>657</v>
          </cell>
          <cell r="O398">
            <v>7.5331504732580504E-2</v>
          </cell>
          <cell r="P398">
            <v>2.9379286845706396</v>
          </cell>
          <cell r="Q398">
            <v>935</v>
          </cell>
          <cell r="R398">
            <v>0.03</v>
          </cell>
          <cell r="S398">
            <v>2404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  <cell r="I399">
            <v>0.54421950908540584</v>
          </cell>
          <cell r="J399">
            <v>45</v>
          </cell>
          <cell r="K399">
            <v>5.6384461842955902E-5</v>
          </cell>
          <cell r="L399">
            <v>2879</v>
          </cell>
          <cell r="M399">
            <v>1585.2096374476901</v>
          </cell>
          <cell r="N399">
            <v>566</v>
          </cell>
          <cell r="O399">
            <v>9.51653848871227E-2</v>
          </cell>
          <cell r="P399">
            <v>4.2824423199205217</v>
          </cell>
          <cell r="Q399">
            <v>789</v>
          </cell>
          <cell r="R399">
            <v>0.89</v>
          </cell>
          <cell r="S399">
            <v>750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  <cell r="I400">
            <v>4.8407936177306032</v>
          </cell>
          <cell r="J400">
            <v>122</v>
          </cell>
          <cell r="K400">
            <v>3.6551703218521198E-5</v>
          </cell>
          <cell r="L400">
            <v>3322</v>
          </cell>
          <cell r="M400">
            <v>632.67340904431501</v>
          </cell>
          <cell r="N400">
            <v>1076</v>
          </cell>
          <cell r="O400">
            <v>4.1779222458948502E-2</v>
          </cell>
          <cell r="P400">
            <v>5.0970651399917175</v>
          </cell>
          <cell r="Q400">
            <v>1278</v>
          </cell>
          <cell r="R400">
            <v>0.05</v>
          </cell>
          <cell r="S400">
            <v>1949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  <cell r="I401">
            <v>26.539333616499874</v>
          </cell>
          <cell r="J401">
            <v>274</v>
          </cell>
          <cell r="K401">
            <v>4.9025627500962798E-5</v>
          </cell>
          <cell r="L401">
            <v>3063</v>
          </cell>
          <cell r="M401">
            <v>2917.1700291728498</v>
          </cell>
          <cell r="N401">
            <v>286</v>
          </cell>
          <cell r="O401">
            <v>0.14205277628016499</v>
          </cell>
          <cell r="P401">
            <v>38.922460700765207</v>
          </cell>
          <cell r="Q401">
            <v>562</v>
          </cell>
          <cell r="R401">
            <v>31.53</v>
          </cell>
          <cell r="S401">
            <v>230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  <cell r="I402">
            <v>31.481593417139901</v>
          </cell>
          <cell r="J402">
            <v>277</v>
          </cell>
          <cell r="K402">
            <v>4.2067742567279302E-5</v>
          </cell>
          <cell r="L402">
            <v>3223</v>
          </cell>
          <cell r="M402">
            <v>1429.3655955930999</v>
          </cell>
          <cell r="N402">
            <v>626</v>
          </cell>
          <cell r="O402">
            <v>6.7522244230581605E-2</v>
          </cell>
          <cell r="P402">
            <v>18.703661651871105</v>
          </cell>
          <cell r="Q402">
            <v>998</v>
          </cell>
          <cell r="R402">
            <v>0.13</v>
          </cell>
          <cell r="S402">
            <v>1364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  <cell r="I403">
            <v>4.1279901258204035</v>
          </cell>
          <cell r="J403">
            <v>121</v>
          </cell>
          <cell r="K403">
            <v>2.9423267497319101E-5</v>
          </cell>
          <cell r="L403">
            <v>3434</v>
          </cell>
          <cell r="M403">
            <v>158.584193092486</v>
          </cell>
          <cell r="N403">
            <v>1751</v>
          </cell>
          <cell r="O403">
            <v>1.1318239018216001E-2</v>
          </cell>
          <cell r="P403">
            <v>1.369506921204136</v>
          </cell>
          <cell r="Q403">
            <v>1910</v>
          </cell>
          <cell r="R403">
            <v>0.05</v>
          </cell>
          <cell r="S403">
            <v>2010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  <cell r="I404">
            <v>10.392579235265941</v>
          </cell>
          <cell r="J404">
            <v>178</v>
          </cell>
          <cell r="K404">
            <v>4.3833081101847601E-5</v>
          </cell>
          <cell r="L404">
            <v>3193</v>
          </cell>
          <cell r="M404">
            <v>413.69222963731102</v>
          </cell>
          <cell r="N404">
            <v>1281</v>
          </cell>
          <cell r="O404">
            <v>2.7743085378298098E-2</v>
          </cell>
          <cell r="P404">
            <v>4.9382691973370614</v>
          </cell>
          <cell r="Q404">
            <v>1500</v>
          </cell>
          <cell r="R404">
            <v>0.04</v>
          </cell>
          <cell r="S404">
            <v>2132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  <cell r="I405">
            <v>19.170673407419827</v>
          </cell>
          <cell r="J405">
            <v>91</v>
          </cell>
          <cell r="K405">
            <v>6.8807179068450898E-5</v>
          </cell>
          <cell r="L405">
            <v>2514</v>
          </cell>
          <cell r="M405">
            <v>1387.2958571045399</v>
          </cell>
          <cell r="N405">
            <v>643</v>
          </cell>
          <cell r="O405">
            <v>7.3568569396296593E-2</v>
          </cell>
          <cell r="P405">
            <v>6.6947398150629898</v>
          </cell>
          <cell r="Q405">
            <v>949</v>
          </cell>
          <cell r="R405">
            <v>0.26</v>
          </cell>
          <cell r="S405">
            <v>1061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  <cell r="I406">
            <v>3.9838655663742264</v>
          </cell>
          <cell r="J406">
            <v>12</v>
          </cell>
          <cell r="K406">
            <v>1.5494119270442699E-5</v>
          </cell>
          <cell r="L406">
            <v>3583</v>
          </cell>
          <cell r="M406">
            <v>7160.5306817549199</v>
          </cell>
          <cell r="N406">
            <v>9</v>
          </cell>
          <cell r="O406">
            <v>0.11057004441922</v>
          </cell>
          <cell r="P406">
            <v>1.3268405330306399</v>
          </cell>
          <cell r="Q406">
            <v>710</v>
          </cell>
          <cell r="S406">
            <v>3318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  <cell r="I407">
            <v>29.958061942841205</v>
          </cell>
          <cell r="J407">
            <v>294</v>
          </cell>
          <cell r="K407">
            <v>1.28455677338362E-4</v>
          </cell>
          <cell r="L407">
            <v>1041</v>
          </cell>
          <cell r="M407">
            <v>211.28913562872799</v>
          </cell>
          <cell r="N407">
            <v>1617</v>
          </cell>
          <cell r="O407">
            <v>2.59899399759131E-2</v>
          </cell>
          <cell r="P407">
            <v>7.6410423529184515</v>
          </cell>
          <cell r="Q407">
            <v>1534</v>
          </cell>
          <cell r="R407">
            <v>0.06</v>
          </cell>
          <cell r="S407">
            <v>1852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  <cell r="I408">
            <v>19.750098858498632</v>
          </cell>
          <cell r="J408">
            <v>143</v>
          </cell>
          <cell r="K408">
            <v>1.16358539734002E-4</v>
          </cell>
          <cell r="L408">
            <v>1262</v>
          </cell>
          <cell r="M408">
            <v>616.833291996036</v>
          </cell>
          <cell r="N408">
            <v>1086</v>
          </cell>
          <cell r="O408">
            <v>8.1838241377041501E-2</v>
          </cell>
          <cell r="P408">
            <v>11.702868516916935</v>
          </cell>
          <cell r="Q408">
            <v>886</v>
          </cell>
          <cell r="R408">
            <v>0.05</v>
          </cell>
          <cell r="S408">
            <v>2012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  <cell r="I409">
            <v>1.4942372414036296</v>
          </cell>
          <cell r="J409">
            <v>43</v>
          </cell>
          <cell r="K409">
            <v>1.30593711134658E-4</v>
          </cell>
          <cell r="L409">
            <v>1000</v>
          </cell>
          <cell r="M409">
            <v>649.81951461212498</v>
          </cell>
          <cell r="N409">
            <v>1066</v>
          </cell>
          <cell r="O409">
            <v>9.0714233391271298E-2</v>
          </cell>
          <cell r="P409">
            <v>3.9007120358246659</v>
          </cell>
          <cell r="Q409">
            <v>818</v>
          </cell>
          <cell r="R409">
            <v>0.03</v>
          </cell>
          <cell r="S409">
            <v>2394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  <cell r="I410">
            <v>15.016129099745866</v>
          </cell>
          <cell r="J410">
            <v>130</v>
          </cell>
          <cell r="K410">
            <v>6.2459332980324594E-5</v>
          </cell>
          <cell r="L410">
            <v>2706</v>
          </cell>
          <cell r="M410">
            <v>145.10352895557801</v>
          </cell>
          <cell r="N410">
            <v>1792</v>
          </cell>
          <cell r="O410">
            <v>1.1428007152900399E-2</v>
          </cell>
          <cell r="P410">
            <v>1.4856409298770519</v>
          </cell>
          <cell r="Q410">
            <v>1906</v>
          </cell>
          <cell r="R410">
            <v>0.17</v>
          </cell>
          <cell r="S410">
            <v>1249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  <cell r="I411">
            <v>17.659405723483157</v>
          </cell>
          <cell r="J411">
            <v>149</v>
          </cell>
          <cell r="K411">
            <v>1.02529236239599E-4</v>
          </cell>
          <cell r="L411">
            <v>1586</v>
          </cell>
          <cell r="M411">
            <v>176.235918023392</v>
          </cell>
          <cell r="N411">
            <v>1694</v>
          </cell>
          <cell r="O411">
            <v>1.18404824473876E-2</v>
          </cell>
          <cell r="P411">
            <v>1.7642318846607525</v>
          </cell>
          <cell r="Q411">
            <v>1889</v>
          </cell>
          <cell r="S411">
            <v>2720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  <cell r="I412">
            <v>6.1525650374493601</v>
          </cell>
          <cell r="J412">
            <v>92</v>
          </cell>
          <cell r="K412">
            <v>8.6094560881772606E-5</v>
          </cell>
          <cell r="L412">
            <v>2032</v>
          </cell>
          <cell r="M412">
            <v>179.72139031893499</v>
          </cell>
          <cell r="N412">
            <v>1684</v>
          </cell>
          <cell r="O412">
            <v>6.4477342954102996E-3</v>
          </cell>
          <cell r="P412">
            <v>0.59319155517774758</v>
          </cell>
          <cell r="Q412">
            <v>2130</v>
          </cell>
          <cell r="R412">
            <v>0.08</v>
          </cell>
          <cell r="S412">
            <v>1578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  <cell r="I413">
            <v>18.007448714451087</v>
          </cell>
          <cell r="J413">
            <v>173</v>
          </cell>
          <cell r="K413">
            <v>9.6661359523696894E-5</v>
          </cell>
          <cell r="L413">
            <v>1720</v>
          </cell>
          <cell r="M413">
            <v>894.08981200027597</v>
          </cell>
          <cell r="N413">
            <v>886</v>
          </cell>
          <cell r="O413">
            <v>9.3780444881159303E-2</v>
          </cell>
          <cell r="P413">
            <v>16.224016964440558</v>
          </cell>
          <cell r="Q413">
            <v>804</v>
          </cell>
          <cell r="R413">
            <v>0.23</v>
          </cell>
          <cell r="S413">
            <v>1115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  <cell r="I414">
            <v>40.460215177233188</v>
          </cell>
          <cell r="J414">
            <v>306</v>
          </cell>
          <cell r="K414">
            <v>5.7194870458290803E-5</v>
          </cell>
          <cell r="L414">
            <v>2856</v>
          </cell>
          <cell r="M414">
            <v>229.05746913272699</v>
          </cell>
          <cell r="N414">
            <v>1588</v>
          </cell>
          <cell r="O414">
            <v>1.0384688550393499E-2</v>
          </cell>
          <cell r="P414">
            <v>3.177714696420411</v>
          </cell>
          <cell r="Q414">
            <v>1941</v>
          </cell>
          <cell r="R414">
            <v>0.12</v>
          </cell>
          <cell r="S414">
            <v>1380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  <cell r="I415">
            <v>37.65757276260112</v>
          </cell>
          <cell r="J415">
            <v>331</v>
          </cell>
          <cell r="K415">
            <v>9.3364380820572704E-5</v>
          </cell>
          <cell r="L415">
            <v>1812</v>
          </cell>
          <cell r="M415">
            <v>435.99334607358799</v>
          </cell>
          <cell r="N415">
            <v>1257</v>
          </cell>
          <cell r="O415">
            <v>4.1553798742776003E-2</v>
          </cell>
          <cell r="P415">
            <v>13.754307383858857</v>
          </cell>
          <cell r="Q415">
            <v>1281</v>
          </cell>
          <cell r="R415">
            <v>0.21</v>
          </cell>
          <cell r="S415">
            <v>1137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  <cell r="I416">
            <v>14.127172313505779</v>
          </cell>
          <cell r="J416">
            <v>95</v>
          </cell>
          <cell r="K416">
            <v>6.2211870006146204E-5</v>
          </cell>
          <cell r="L416">
            <v>2714</v>
          </cell>
          <cell r="M416">
            <v>1313.2644809721301</v>
          </cell>
          <cell r="N416">
            <v>677</v>
          </cell>
          <cell r="O416">
            <v>0.11082378724658699</v>
          </cell>
          <cell r="P416">
            <v>10.528259788425764</v>
          </cell>
          <cell r="Q416">
            <v>709</v>
          </cell>
          <cell r="R416">
            <v>0.1</v>
          </cell>
          <cell r="S416">
            <v>1490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  <cell r="I417">
            <v>18.352075085479804</v>
          </cell>
          <cell r="J417">
            <v>180</v>
          </cell>
          <cell r="K417">
            <v>6.8218228079786004E-5</v>
          </cell>
          <cell r="L417">
            <v>2529</v>
          </cell>
          <cell r="M417">
            <v>304.513853819254</v>
          </cell>
          <cell r="N417">
            <v>1442</v>
          </cell>
          <cell r="O417">
            <v>2.10192705417757E-2</v>
          </cell>
          <cell r="P417">
            <v>3.7834686975196261</v>
          </cell>
          <cell r="Q417">
            <v>1652</v>
          </cell>
          <cell r="R417">
            <v>0.22</v>
          </cell>
          <cell r="S417">
            <v>1126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  <cell r="I418">
            <v>10.470180052076879</v>
          </cell>
          <cell r="J418">
            <v>203</v>
          </cell>
          <cell r="K418">
            <v>1.37979337088988E-4</v>
          </cell>
          <cell r="L418">
            <v>894</v>
          </cell>
          <cell r="M418">
            <v>318.58683168858698</v>
          </cell>
          <cell r="N418">
            <v>1420</v>
          </cell>
          <cell r="O418">
            <v>4.0232005870722197E-2</v>
          </cell>
          <cell r="P418">
            <v>8.1670971917566053</v>
          </cell>
          <cell r="Q418">
            <v>1300</v>
          </cell>
          <cell r="R418">
            <v>0.05</v>
          </cell>
          <cell r="S418">
            <v>1952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  <cell r="I419">
            <v>1.9621679495320883</v>
          </cell>
          <cell r="J419">
            <v>22</v>
          </cell>
          <cell r="K419">
            <v>1.04844818038559E-4</v>
          </cell>
          <cell r="L419">
            <v>1532</v>
          </cell>
          <cell r="M419">
            <v>532.50624625006196</v>
          </cell>
          <cell r="N419">
            <v>1170</v>
          </cell>
          <cell r="O419">
            <v>5.7639544844092797E-2</v>
          </cell>
          <cell r="P419">
            <v>1.2680699865700416</v>
          </cell>
          <cell r="Q419">
            <v>1082</v>
          </cell>
          <cell r="R419">
            <v>7.64</v>
          </cell>
          <cell r="S419">
            <v>443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  <cell r="I420">
            <v>1.6276638815759354</v>
          </cell>
          <cell r="J420">
            <v>89</v>
          </cell>
          <cell r="K420">
            <v>1.53504885743545E-4</v>
          </cell>
          <cell r="L420">
            <v>717</v>
          </cell>
          <cell r="M420">
            <v>426.39872758046602</v>
          </cell>
          <cell r="N420">
            <v>1264</v>
          </cell>
          <cell r="O420">
            <v>7.3700390967121401E-2</v>
          </cell>
          <cell r="P420">
            <v>6.5593347960738049</v>
          </cell>
          <cell r="Q420">
            <v>947</v>
          </cell>
          <cell r="S420">
            <v>3092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  <cell r="I421">
            <v>1.3123014416556682</v>
          </cell>
          <cell r="J421">
            <v>15</v>
          </cell>
          <cell r="K421">
            <v>1.97348848450928E-4</v>
          </cell>
          <cell r="L421">
            <v>407</v>
          </cell>
          <cell r="M421">
            <v>815.19102180629</v>
          </cell>
          <cell r="N421">
            <v>928</v>
          </cell>
          <cell r="O421">
            <v>0.141509651943169</v>
          </cell>
          <cell r="P421">
            <v>2.1226447791475351</v>
          </cell>
          <cell r="Q421">
            <v>565</v>
          </cell>
          <cell r="S421">
            <v>2911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  <cell r="I422">
            <v>3.0794624411629461</v>
          </cell>
          <cell r="J422">
            <v>18</v>
          </cell>
          <cell r="K422">
            <v>9.2797519541550893E-5</v>
          </cell>
          <cell r="L422">
            <v>1827</v>
          </cell>
          <cell r="M422">
            <v>1278.0573901906901</v>
          </cell>
          <cell r="N422">
            <v>690</v>
          </cell>
          <cell r="O422">
            <v>0.12786481241495901</v>
          </cell>
          <cell r="P422">
            <v>2.3015666234692622</v>
          </cell>
          <cell r="Q422">
            <v>614</v>
          </cell>
          <cell r="R422">
            <v>0.6</v>
          </cell>
          <cell r="S422">
            <v>851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  <cell r="I423">
            <v>7.7835922042435053</v>
          </cell>
          <cell r="J423">
            <v>107</v>
          </cell>
          <cell r="K423">
            <v>1.53985605516664E-4</v>
          </cell>
          <cell r="L423">
            <v>708</v>
          </cell>
          <cell r="M423">
            <v>446.29713880802399</v>
          </cell>
          <cell r="N423">
            <v>1252</v>
          </cell>
          <cell r="O423">
            <v>6.6852222580416495E-2</v>
          </cell>
          <cell r="P423">
            <v>7.1531878161045652</v>
          </cell>
          <cell r="Q423">
            <v>1005</v>
          </cell>
          <cell r="R423">
            <v>91.99</v>
          </cell>
          <cell r="S423">
            <v>30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  <cell r="I424">
            <v>0.57369561640572031</v>
          </cell>
          <cell r="J424">
            <v>14</v>
          </cell>
          <cell r="K424">
            <v>8.9696567556529704E-5</v>
          </cell>
          <cell r="L424">
            <v>1921</v>
          </cell>
          <cell r="M424">
            <v>711.30976812542394</v>
          </cell>
          <cell r="N424">
            <v>1014</v>
          </cell>
          <cell r="O424">
            <v>0.14902270460389799</v>
          </cell>
          <cell r="P424">
            <v>2.0863178644545721</v>
          </cell>
          <cell r="Q424">
            <v>523</v>
          </cell>
          <cell r="S424">
            <v>3541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  <cell r="I425">
            <v>13.704722756794654</v>
          </cell>
          <cell r="J425">
            <v>162</v>
          </cell>
          <cell r="K425">
            <v>1.5037082699360601E-4</v>
          </cell>
          <cell r="L425">
            <v>732</v>
          </cell>
          <cell r="M425">
            <v>885.88372096957505</v>
          </cell>
          <cell r="N425">
            <v>889</v>
          </cell>
          <cell r="O425">
            <v>0.11348286896836</v>
          </cell>
          <cell r="P425">
            <v>18.384224772874319</v>
          </cell>
          <cell r="Q425">
            <v>683</v>
          </cell>
          <cell r="R425">
            <v>1.06</v>
          </cell>
          <cell r="S425">
            <v>719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  <cell r="I426">
            <v>34.662565716359353</v>
          </cell>
          <cell r="J426">
            <v>350</v>
          </cell>
          <cell r="K426">
            <v>1.33052898318369E-4</v>
          </cell>
          <cell r="L426">
            <v>957</v>
          </cell>
          <cell r="M426">
            <v>690.214071592663</v>
          </cell>
          <cell r="N426">
            <v>1030</v>
          </cell>
          <cell r="O426">
            <v>8.8841389714136895E-2</v>
          </cell>
          <cell r="P426">
            <v>31.094486399947915</v>
          </cell>
          <cell r="Q426">
            <v>833</v>
          </cell>
          <cell r="R426">
            <v>98.57</v>
          </cell>
          <cell r="S426">
            <v>21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  <cell r="I427">
            <v>24.370225684629954</v>
          </cell>
          <cell r="J427">
            <v>203</v>
          </cell>
          <cell r="K427">
            <v>1.3749242887443501E-4</v>
          </cell>
          <cell r="L427">
            <v>903</v>
          </cell>
          <cell r="M427">
            <v>1564.6167240638099</v>
          </cell>
          <cell r="N427">
            <v>573</v>
          </cell>
          <cell r="O427">
            <v>0.17857377145815501</v>
          </cell>
          <cell r="P427">
            <v>36.250475606005466</v>
          </cell>
          <cell r="Q427">
            <v>406</v>
          </cell>
          <cell r="R427">
            <v>0.6</v>
          </cell>
          <cell r="S427">
            <v>852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  <cell r="I428">
            <v>9.5290826048592905</v>
          </cell>
          <cell r="J428">
            <v>88</v>
          </cell>
          <cell r="K428">
            <v>1.21948831582068E-4</v>
          </cell>
          <cell r="L428">
            <v>1149</v>
          </cell>
          <cell r="M428">
            <v>582.72660315431699</v>
          </cell>
          <cell r="N428">
            <v>1121</v>
          </cell>
          <cell r="O428">
            <v>5.7148140274814498E-2</v>
          </cell>
          <cell r="P428">
            <v>5.0290363441836758</v>
          </cell>
          <cell r="Q428">
            <v>1093</v>
          </cell>
          <cell r="R428">
            <v>0.48</v>
          </cell>
          <cell r="S428">
            <v>905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  <cell r="I429">
            <v>0.1377690270528148</v>
          </cell>
          <cell r="J429">
            <v>9</v>
          </cell>
          <cell r="K429">
            <v>3.6282717418442998E-4</v>
          </cell>
          <cell r="L429">
            <v>82</v>
          </cell>
          <cell r="M429">
            <v>802.23678581291904</v>
          </cell>
          <cell r="N429">
            <v>941</v>
          </cell>
          <cell r="O429">
            <v>0.40561207556531598</v>
          </cell>
          <cell r="P429">
            <v>3.6505086800878437</v>
          </cell>
          <cell r="Q429">
            <v>55</v>
          </cell>
          <cell r="R429">
            <v>0.11</v>
          </cell>
          <cell r="S429">
            <v>1412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  <cell r="I430">
            <v>1.2408031507391735</v>
          </cell>
          <cell r="J430">
            <v>27</v>
          </cell>
          <cell r="K430">
            <v>1.88449276147703E-4</v>
          </cell>
          <cell r="L430">
            <v>450</v>
          </cell>
          <cell r="M430">
            <v>208.85408743874299</v>
          </cell>
          <cell r="N430">
            <v>1621</v>
          </cell>
          <cell r="O430">
            <v>6.5722312101639105E-2</v>
          </cell>
          <cell r="P430">
            <v>1.7745024267442557</v>
          </cell>
          <cell r="Q430">
            <v>1014</v>
          </cell>
          <cell r="S430">
            <v>3174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  <cell r="I431">
            <v>0.42401803587081976</v>
          </cell>
          <cell r="J431">
            <v>20</v>
          </cell>
          <cell r="K431">
            <v>1.3241302842384499E-4</v>
          </cell>
          <cell r="L431">
            <v>973</v>
          </cell>
          <cell r="M431">
            <v>6.5475115535537795E-2</v>
          </cell>
          <cell r="N431">
            <v>3379</v>
          </cell>
          <cell r="O431">
            <v>8.7069947023114492E-6</v>
          </cell>
          <cell r="P431">
            <v>1.74139894046229E-4</v>
          </cell>
          <cell r="Q431">
            <v>3098</v>
          </cell>
          <cell r="S431">
            <v>2762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  <cell r="I432">
            <v>11.216001152655066</v>
          </cell>
          <cell r="J432">
            <v>178</v>
          </cell>
          <cell r="K432">
            <v>1.2722333193461601E-4</v>
          </cell>
          <cell r="L432">
            <v>1060</v>
          </cell>
          <cell r="M432">
            <v>223.108983443754</v>
          </cell>
          <cell r="N432">
            <v>1599</v>
          </cell>
          <cell r="O432">
            <v>2.9372789353864E-2</v>
          </cell>
          <cell r="P432">
            <v>5.2283565049877918</v>
          </cell>
          <cell r="Q432">
            <v>1477</v>
          </cell>
          <cell r="R432">
            <v>0.7</v>
          </cell>
          <cell r="S432">
            <v>808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  <cell r="I433">
            <v>1.05861271173133</v>
          </cell>
          <cell r="J433">
            <v>6</v>
          </cell>
          <cell r="K433">
            <v>1.1857188413462899E-4</v>
          </cell>
          <cell r="L433">
            <v>1215</v>
          </cell>
          <cell r="M433">
            <v>919.85946183093199</v>
          </cell>
          <cell r="N433">
            <v>875</v>
          </cell>
          <cell r="O433">
            <v>6.4034707892981602E-2</v>
          </cell>
          <cell r="P433">
            <v>0.38420824735788961</v>
          </cell>
          <cell r="Q433">
            <v>1027</v>
          </cell>
          <cell r="R433">
            <v>0.49</v>
          </cell>
          <cell r="S433">
            <v>897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  <cell r="I434">
            <v>0.38677263561916031</v>
          </cell>
          <cell r="J434">
            <v>20</v>
          </cell>
          <cell r="K434">
            <v>1.06992359906143E-4</v>
          </cell>
          <cell r="L434">
            <v>1473</v>
          </cell>
          <cell r="M434">
            <v>4.0263722237353097</v>
          </cell>
          <cell r="N434">
            <v>2777</v>
          </cell>
          <cell r="O434">
            <v>2.1297831278593201E-4</v>
          </cell>
          <cell r="P434">
            <v>4.2595662557186401E-3</v>
          </cell>
          <cell r="Q434">
            <v>2828</v>
          </cell>
          <cell r="S434">
            <v>2895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  <cell r="I435">
            <v>11.021039144762524</v>
          </cell>
          <cell r="J435">
            <v>160</v>
          </cell>
          <cell r="K435">
            <v>1.1178747294025E-4</v>
          </cell>
          <cell r="L435">
            <v>1372</v>
          </cell>
          <cell r="M435">
            <v>159.03225715766399</v>
          </cell>
          <cell r="N435">
            <v>1749</v>
          </cell>
          <cell r="O435">
            <v>2.2337687797704699E-2</v>
          </cell>
          <cell r="P435">
            <v>3.574030047632752</v>
          </cell>
          <cell r="Q435">
            <v>1624</v>
          </cell>
          <cell r="R435">
            <v>0.28000000000000003</v>
          </cell>
          <cell r="S435">
            <v>1034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  <cell r="I436">
            <v>0.50731711338499008</v>
          </cell>
          <cell r="J436">
            <v>5</v>
          </cell>
          <cell r="K436">
            <v>1.2222995937918299E-4</v>
          </cell>
          <cell r="L436">
            <v>1144</v>
          </cell>
          <cell r="M436">
            <v>6.6175878067214394E-2</v>
          </cell>
          <cell r="N436">
            <v>3175</v>
          </cell>
          <cell r="O436">
            <v>8.0788504727688507E-6</v>
          </cell>
          <cell r="P436">
            <v>4.0394252363844252E-5</v>
          </cell>
          <cell r="Q436">
            <v>3122</v>
          </cell>
          <cell r="S436">
            <v>3597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  <cell r="I437">
            <v>0.32186537489895833</v>
          </cell>
          <cell r="J437">
            <v>37</v>
          </cell>
          <cell r="K437">
            <v>1.5375307601870001E-4</v>
          </cell>
          <cell r="L437">
            <v>712</v>
          </cell>
          <cell r="M437">
            <v>238.78340789027499</v>
          </cell>
          <cell r="N437">
            <v>1569</v>
          </cell>
          <cell r="O437">
            <v>9.51528175553919E-2</v>
          </cell>
          <cell r="P437">
            <v>3.5206542495495001</v>
          </cell>
          <cell r="Q437">
            <v>790</v>
          </cell>
          <cell r="R437">
            <v>0.1</v>
          </cell>
          <cell r="S437">
            <v>1501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  <cell r="I438">
            <v>9.4815634701748301</v>
          </cell>
          <cell r="J438">
            <v>124</v>
          </cell>
          <cell r="K438">
            <v>1.2563516673018901E-4</v>
          </cell>
          <cell r="L438">
            <v>1084</v>
          </cell>
          <cell r="M438">
            <v>378.76173056407498</v>
          </cell>
          <cell r="N438">
            <v>1322</v>
          </cell>
          <cell r="O438">
            <v>4.0534658983807301E-2</v>
          </cell>
          <cell r="P438">
            <v>5.026297713992105</v>
          </cell>
          <cell r="Q438">
            <v>1296</v>
          </cell>
          <cell r="R438">
            <v>0.06</v>
          </cell>
          <cell r="S438">
            <v>1888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  <cell r="I439">
            <v>7.9852652147673711</v>
          </cell>
          <cell r="J439">
            <v>38</v>
          </cell>
          <cell r="K439">
            <v>9.3995562767506394E-5</v>
          </cell>
          <cell r="L439">
            <v>1794</v>
          </cell>
          <cell r="M439">
            <v>2318.7770609633699</v>
          </cell>
          <cell r="N439">
            <v>381</v>
          </cell>
          <cell r="O439">
            <v>0.19531128232848699</v>
          </cell>
          <cell r="P439">
            <v>7.421828728482506</v>
          </cell>
          <cell r="Q439">
            <v>346</v>
          </cell>
          <cell r="R439">
            <v>0.08</v>
          </cell>
          <cell r="S439">
            <v>1610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  <cell r="I440">
            <v>1.1859505297943753</v>
          </cell>
          <cell r="J440">
            <v>22</v>
          </cell>
          <cell r="K440">
            <v>1.3065080383967099E-4</v>
          </cell>
          <cell r="L440">
            <v>997</v>
          </cell>
          <cell r="M440">
            <v>832.95193853090404</v>
          </cell>
          <cell r="N440">
            <v>920</v>
          </cell>
          <cell r="O440">
            <v>0.101806851441312</v>
          </cell>
          <cell r="P440">
            <v>2.2397507317088641</v>
          </cell>
          <cell r="Q440">
            <v>753</v>
          </cell>
          <cell r="S440">
            <v>3505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  <cell r="I441">
            <v>33.535239649151151</v>
          </cell>
          <cell r="J441">
            <v>311</v>
          </cell>
          <cell r="K441">
            <v>1.08642993954954E-4</v>
          </cell>
          <cell r="L441">
            <v>1433</v>
          </cell>
          <cell r="M441">
            <v>1525.8913804183901</v>
          </cell>
          <cell r="N441">
            <v>585</v>
          </cell>
          <cell r="O441">
            <v>0.15746192311458801</v>
          </cell>
          <cell r="P441">
            <v>48.970658088636874</v>
          </cell>
          <cell r="Q441">
            <v>483</v>
          </cell>
          <cell r="R441">
            <v>0.08</v>
          </cell>
          <cell r="S441">
            <v>1662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  <cell r="I442">
            <v>19.186016159396768</v>
          </cell>
          <cell r="J442">
            <v>164</v>
          </cell>
          <cell r="K442">
            <v>1.15879877503849E-4</v>
          </cell>
          <cell r="L442">
            <v>1272</v>
          </cell>
          <cell r="M442">
            <v>1083.2563632757699</v>
          </cell>
          <cell r="N442">
            <v>781</v>
          </cell>
          <cell r="O442">
            <v>0.10817574986242599</v>
          </cell>
          <cell r="P442">
            <v>17.740822977437862</v>
          </cell>
          <cell r="Q442">
            <v>718</v>
          </cell>
          <cell r="R442">
            <v>0.15</v>
          </cell>
          <cell r="S442">
            <v>1297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  <cell r="I443">
            <v>1.4967414217253761</v>
          </cell>
          <cell r="J443">
            <v>21</v>
          </cell>
          <cell r="K443">
            <v>1.3243942573483601E-4</v>
          </cell>
          <cell r="L443">
            <v>972</v>
          </cell>
          <cell r="M443">
            <v>252.79446481520199</v>
          </cell>
          <cell r="N443">
            <v>1536</v>
          </cell>
          <cell r="O443">
            <v>3.18737474271426E-2</v>
          </cell>
          <cell r="P443">
            <v>0.66934869596999458</v>
          </cell>
          <cell r="Q443">
            <v>1432</v>
          </cell>
          <cell r="S443">
            <v>3241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  <cell r="I444">
            <v>11.776218909945495</v>
          </cell>
          <cell r="J444">
            <v>226</v>
          </cell>
          <cell r="K444">
            <v>1.2254578055742699E-4</v>
          </cell>
          <cell r="L444">
            <v>1139</v>
          </cell>
          <cell r="M444">
            <v>327.79453864918599</v>
          </cell>
          <cell r="N444">
            <v>1401</v>
          </cell>
          <cell r="O444">
            <v>4.3017783142051999E-2</v>
          </cell>
          <cell r="P444">
            <v>9.7220189901037521</v>
          </cell>
          <cell r="Q444">
            <v>1256</v>
          </cell>
          <cell r="R444">
            <v>0.04</v>
          </cell>
          <cell r="S444">
            <v>2117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  <cell r="I445">
            <v>0.11763435600620262</v>
          </cell>
          <cell r="J445">
            <v>2</v>
          </cell>
          <cell r="K445">
            <v>1.5962047109496701E-4</v>
          </cell>
          <cell r="L445">
            <v>647</v>
          </cell>
          <cell r="M445">
            <v>47.5976460554377</v>
          </cell>
          <cell r="N445">
            <v>2225</v>
          </cell>
          <cell r="O445">
            <v>4.7158004903943198E-3</v>
          </cell>
          <cell r="P445">
            <v>9.4316009807886396E-3</v>
          </cell>
          <cell r="Q445">
            <v>2219</v>
          </cell>
          <cell r="S445">
            <v>3622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  <cell r="I446">
            <v>3.1138499784028904</v>
          </cell>
          <cell r="J446">
            <v>41</v>
          </cell>
          <cell r="K446">
            <v>8.3653988167498004E-5</v>
          </cell>
          <cell r="L446">
            <v>2104</v>
          </cell>
          <cell r="M446">
            <v>950.82645254594604</v>
          </cell>
          <cell r="N446">
            <v>860</v>
          </cell>
          <cell r="O446">
            <v>8.2180001447737294E-2</v>
          </cell>
          <cell r="P446">
            <v>3.369380059357229</v>
          </cell>
          <cell r="Q446">
            <v>884</v>
          </cell>
          <cell r="S446">
            <v>2896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  <cell r="I447">
            <v>0.75315804098753258</v>
          </cell>
          <cell r="J447">
            <v>15</v>
          </cell>
          <cell r="K447">
            <v>1.44484232025986E-4</v>
          </cell>
          <cell r="L447">
            <v>805</v>
          </cell>
          <cell r="M447">
            <v>6.5149989184153406E-2</v>
          </cell>
          <cell r="N447">
            <v>3577</v>
          </cell>
          <cell r="O447">
            <v>9.4131461537737008E-6</v>
          </cell>
          <cell r="P447">
            <v>1.4119719230660551E-4</v>
          </cell>
          <cell r="Q447">
            <v>3081</v>
          </cell>
          <cell r="S447">
            <v>3120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  <cell r="I448">
            <v>1.0045427328724363</v>
          </cell>
          <cell r="J448">
            <v>38</v>
          </cell>
          <cell r="K448">
            <v>1.2062681918522599E-4</v>
          </cell>
          <cell r="L448">
            <v>1173</v>
          </cell>
          <cell r="M448">
            <v>1137.8972141505999</v>
          </cell>
          <cell r="N448">
            <v>758</v>
          </cell>
          <cell r="O448">
            <v>0.171269834617438</v>
          </cell>
          <cell r="P448">
            <v>6.5082537154626436</v>
          </cell>
          <cell r="Q448">
            <v>431</v>
          </cell>
          <cell r="S448">
            <v>3003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  <cell r="I449">
            <v>1.073324658234543</v>
          </cell>
          <cell r="J449">
            <v>35</v>
          </cell>
          <cell r="K449">
            <v>9.2097233980038099E-5</v>
          </cell>
          <cell r="L449">
            <v>1839</v>
          </cell>
          <cell r="M449">
            <v>48.218273573478498</v>
          </cell>
          <cell r="N449">
            <v>2219</v>
          </cell>
          <cell r="O449">
            <v>3.3263868547019101E-3</v>
          </cell>
          <cell r="P449">
            <v>0.11642353991456686</v>
          </cell>
          <cell r="Q449">
            <v>2312</v>
          </cell>
          <cell r="S449">
            <v>2995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  <cell r="I450">
            <v>1.0037294610771783</v>
          </cell>
          <cell r="J450">
            <v>12</v>
          </cell>
          <cell r="K450">
            <v>1.23061111480637E-4</v>
          </cell>
          <cell r="L450">
            <v>1133</v>
          </cell>
          <cell r="M450">
            <v>461.52767749957701</v>
          </cell>
          <cell r="N450">
            <v>1234</v>
          </cell>
          <cell r="O450">
            <v>5.9605833807301202E-2</v>
          </cell>
          <cell r="P450">
            <v>0.71527000568761445</v>
          </cell>
          <cell r="Q450">
            <v>1064</v>
          </cell>
          <cell r="S450">
            <v>3411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  <cell r="I451">
            <v>0.16350529951321816</v>
          </cell>
          <cell r="J451">
            <v>61</v>
          </cell>
          <cell r="K451">
            <v>1.1907341895494E-4</v>
          </cell>
          <cell r="L451">
            <v>1204</v>
          </cell>
          <cell r="M451">
            <v>713.23670359796995</v>
          </cell>
          <cell r="N451">
            <v>1010</v>
          </cell>
          <cell r="O451">
            <v>0.110395430912881</v>
          </cell>
          <cell r="P451">
            <v>6.7341212856857409</v>
          </cell>
          <cell r="Q451">
            <v>712</v>
          </cell>
          <cell r="R451">
            <v>0.02</v>
          </cell>
          <cell r="S451">
            <v>2463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  <cell r="I452">
            <v>1.4759375649881914E-2</v>
          </cell>
          <cell r="J452">
            <v>1</v>
          </cell>
          <cell r="K452">
            <v>2.5381785235367699E-4</v>
          </cell>
          <cell r="L452">
            <v>208</v>
          </cell>
          <cell r="M452">
            <v>7401.5283033141804</v>
          </cell>
          <cell r="N452">
            <v>7</v>
          </cell>
          <cell r="O452">
            <v>1.8786400180821601</v>
          </cell>
          <cell r="P452">
            <v>1.8786400180821601</v>
          </cell>
          <cell r="Q452">
            <v>2</v>
          </cell>
          <cell r="R452">
            <v>0.16</v>
          </cell>
          <cell r="S452">
            <v>1261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  <cell r="I453">
            <v>4.6368385357635739E-2</v>
          </cell>
          <cell r="J453">
            <v>2</v>
          </cell>
          <cell r="K453">
            <v>1.3842444604961199E-4</v>
          </cell>
          <cell r="L453">
            <v>890</v>
          </cell>
          <cell r="M453">
            <v>24.240555215785101</v>
          </cell>
          <cell r="N453">
            <v>2399</v>
          </cell>
          <cell r="O453">
            <v>3.3554854276800798E-3</v>
          </cell>
          <cell r="P453">
            <v>6.7109708553601596E-3</v>
          </cell>
          <cell r="Q453">
            <v>2308</v>
          </cell>
          <cell r="R453">
            <v>0.18</v>
          </cell>
          <cell r="S453">
            <v>1213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  <cell r="I454">
            <v>3.9380708621883281E-2</v>
          </cell>
          <cell r="J454">
            <v>1</v>
          </cell>
          <cell r="K454">
            <v>1.03212980320677E-4</v>
          </cell>
          <cell r="L454">
            <v>1565</v>
          </cell>
          <cell r="M454">
            <v>595.16160876385197</v>
          </cell>
          <cell r="N454">
            <v>1105</v>
          </cell>
          <cell r="O454">
            <v>6.1428403412966001E-2</v>
          </cell>
          <cell r="P454">
            <v>6.1428403412966001E-2</v>
          </cell>
          <cell r="Q454">
            <v>1049</v>
          </cell>
          <cell r="R454">
            <v>8.51</v>
          </cell>
          <cell r="S454">
            <v>425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  <cell r="I455">
            <v>4.0180960158457797</v>
          </cell>
          <cell r="J455">
            <v>13</v>
          </cell>
          <cell r="K455">
            <v>1.02767834202192E-4</v>
          </cell>
          <cell r="L455">
            <v>1576</v>
          </cell>
          <cell r="M455">
            <v>122.922738366818</v>
          </cell>
          <cell r="N455">
            <v>1861</v>
          </cell>
          <cell r="O455">
            <v>1.6389928495103401E-2</v>
          </cell>
          <cell r="P455">
            <v>0.21306907043634421</v>
          </cell>
          <cell r="Q455">
            <v>1758</v>
          </cell>
          <cell r="R455">
            <v>8.51</v>
          </cell>
          <cell r="S455">
            <v>424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  <cell r="I456">
            <v>26.270984756578496</v>
          </cell>
          <cell r="J456">
            <v>131</v>
          </cell>
          <cell r="K456">
            <v>1.47623132008334E-4</v>
          </cell>
          <cell r="L456">
            <v>766</v>
          </cell>
          <cell r="M456">
            <v>1407.8482862328599</v>
          </cell>
          <cell r="N456">
            <v>633</v>
          </cell>
          <cell r="O456">
            <v>0.19817319830223601</v>
          </cell>
          <cell r="P456">
            <v>25.960688977592916</v>
          </cell>
          <cell r="Q456">
            <v>334</v>
          </cell>
          <cell r="R456">
            <v>0.25</v>
          </cell>
          <cell r="S456">
            <v>1086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  <cell r="I457">
            <v>8.5246135669098198E-3</v>
          </cell>
          <cell r="J457">
            <v>1</v>
          </cell>
          <cell r="K457">
            <v>1.5981908654793999E-4</v>
          </cell>
          <cell r="L457">
            <v>645</v>
          </cell>
          <cell r="M457">
            <v>3189.8253020939501</v>
          </cell>
          <cell r="N457">
            <v>242</v>
          </cell>
          <cell r="O457">
            <v>0.50979496602816499</v>
          </cell>
          <cell r="P457">
            <v>0.50979496602816499</v>
          </cell>
          <cell r="Q457">
            <v>31</v>
          </cell>
          <cell r="R457">
            <v>18.16</v>
          </cell>
          <cell r="S457">
            <v>324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  <cell r="I458">
            <v>1.1291677467289185E-2</v>
          </cell>
          <cell r="J458">
            <v>1</v>
          </cell>
          <cell r="K458">
            <v>1.5981908654793999E-4</v>
          </cell>
          <cell r="L458">
            <v>646</v>
          </cell>
          <cell r="M458">
            <v>3189.8253020939501</v>
          </cell>
          <cell r="N458">
            <v>243</v>
          </cell>
          <cell r="O458">
            <v>0.50979496602816499</v>
          </cell>
          <cell r="P458">
            <v>0.50979496602816499</v>
          </cell>
          <cell r="Q458">
            <v>32</v>
          </cell>
          <cell r="R458">
            <v>18.149999999999999</v>
          </cell>
          <cell r="S458">
            <v>325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  <cell r="I459">
            <v>3.1431336948048849</v>
          </cell>
          <cell r="J459">
            <v>8</v>
          </cell>
          <cell r="K459">
            <v>9.5473568632899297E-5</v>
          </cell>
          <cell r="L459">
            <v>1743</v>
          </cell>
          <cell r="M459">
            <v>3849.06828515495</v>
          </cell>
          <cell r="N459">
            <v>163</v>
          </cell>
          <cell r="O459">
            <v>0.34896013287450101</v>
          </cell>
          <cell r="P459">
            <v>2.791681062996008</v>
          </cell>
          <cell r="Q459">
            <v>97</v>
          </cell>
          <cell r="R459">
            <v>0.31</v>
          </cell>
          <cell r="S459">
            <v>1006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  <cell r="I460">
            <v>3.0748868978045309</v>
          </cell>
          <cell r="J460">
            <v>21</v>
          </cell>
          <cell r="K460">
            <v>1.32694976595563E-4</v>
          </cell>
          <cell r="L460">
            <v>965</v>
          </cell>
          <cell r="M460">
            <v>2090.78181105054</v>
          </cell>
          <cell r="N460">
            <v>430</v>
          </cell>
          <cell r="O460">
            <v>0.213985867783725</v>
          </cell>
          <cell r="P460">
            <v>4.4937032234582253</v>
          </cell>
          <cell r="Q460">
            <v>297</v>
          </cell>
          <cell r="R460">
            <v>0.32</v>
          </cell>
          <cell r="S460">
            <v>995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  <cell r="I461">
            <v>5.7179674593934244</v>
          </cell>
          <cell r="J461">
            <v>31</v>
          </cell>
          <cell r="K461">
            <v>6.6010259494456996E-5</v>
          </cell>
          <cell r="L461">
            <v>2588</v>
          </cell>
          <cell r="M461">
            <v>330.12435480591699</v>
          </cell>
          <cell r="N461">
            <v>1397</v>
          </cell>
          <cell r="O461">
            <v>2.2445939264105999E-2</v>
          </cell>
          <cell r="P461">
            <v>0.69582411718728598</v>
          </cell>
          <cell r="Q461">
            <v>1620</v>
          </cell>
          <cell r="S461">
            <v>3395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  <cell r="I462">
            <v>0.25849485194285332</v>
          </cell>
          <cell r="J462">
            <v>45</v>
          </cell>
          <cell r="K462">
            <v>5.40439734622437E-5</v>
          </cell>
          <cell r="L462">
            <v>2942</v>
          </cell>
          <cell r="M462">
            <v>29.9474565785792</v>
          </cell>
          <cell r="N462">
            <v>2345</v>
          </cell>
          <cell r="O462">
            <v>2.5605756330929598E-3</v>
          </cell>
          <cell r="P462">
            <v>0.1152259034891832</v>
          </cell>
          <cell r="Q462">
            <v>2403</v>
          </cell>
          <cell r="R462">
            <v>0.02</v>
          </cell>
          <cell r="S462">
            <v>2456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  <cell r="I463">
            <v>18.96248525253095</v>
          </cell>
          <cell r="J463">
            <v>59</v>
          </cell>
          <cell r="K463">
            <v>6.8996648493608695E-5</v>
          </cell>
          <cell r="L463">
            <v>2510</v>
          </cell>
          <cell r="M463">
            <v>662.26352271507506</v>
          </cell>
          <cell r="N463">
            <v>1050</v>
          </cell>
          <cell r="O463">
            <v>4.79253789521513E-2</v>
          </cell>
          <cell r="P463">
            <v>2.8275973581769267</v>
          </cell>
          <cell r="Q463">
            <v>1200</v>
          </cell>
          <cell r="R463">
            <v>0.05</v>
          </cell>
          <cell r="S463">
            <v>2034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  <cell r="I464">
            <v>16.00575449334481</v>
          </cell>
          <cell r="J464">
            <v>153</v>
          </cell>
          <cell r="K464">
            <v>5.55699763284186E-5</v>
          </cell>
          <cell r="L464">
            <v>2899</v>
          </cell>
          <cell r="M464">
            <v>155.15273081292099</v>
          </cell>
          <cell r="N464">
            <v>1763</v>
          </cell>
          <cell r="O464">
            <v>1.0467612911805301E-2</v>
          </cell>
          <cell r="P464">
            <v>1.6015447755062111</v>
          </cell>
          <cell r="Q464">
            <v>1939</v>
          </cell>
          <cell r="R464">
            <v>0.06</v>
          </cell>
          <cell r="S464">
            <v>1833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  <cell r="I465">
            <v>0.6202273342248944</v>
          </cell>
          <cell r="J465">
            <v>40</v>
          </cell>
          <cell r="K465">
            <v>1.47961686707276E-5</v>
          </cell>
          <cell r="L465">
            <v>3587</v>
          </cell>
          <cell r="M465">
            <v>16.6866211645305</v>
          </cell>
          <cell r="N465">
            <v>2506</v>
          </cell>
          <cell r="O465">
            <v>2.1092630432931601E-4</v>
          </cell>
          <cell r="P465">
            <v>8.4370521731726399E-3</v>
          </cell>
          <cell r="Q465">
            <v>2830</v>
          </cell>
          <cell r="R465">
            <v>0.03</v>
          </cell>
          <cell r="S465">
            <v>2302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  <cell r="I466">
            <v>5.6546384033742694</v>
          </cell>
          <cell r="J466">
            <v>112</v>
          </cell>
          <cell r="K466">
            <v>1.6435440556961101E-4</v>
          </cell>
          <cell r="L466">
            <v>595</v>
          </cell>
          <cell r="M466">
            <v>6.5950064919888904E-2</v>
          </cell>
          <cell r="N466">
            <v>3235</v>
          </cell>
          <cell r="O466">
            <v>1.08509913836589E-5</v>
          </cell>
          <cell r="P466">
            <v>1.2153110349697968E-3</v>
          </cell>
          <cell r="Q466">
            <v>3050</v>
          </cell>
          <cell r="R466">
            <v>0.4</v>
          </cell>
          <cell r="S466">
            <v>945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  <cell r="I467">
            <v>16.07617283657197</v>
          </cell>
          <cell r="J467">
            <v>194</v>
          </cell>
          <cell r="K467">
            <v>1.6384359072073499E-4</v>
          </cell>
          <cell r="L467">
            <v>601</v>
          </cell>
          <cell r="M467">
            <v>6.3121350808549099</v>
          </cell>
          <cell r="N467">
            <v>2705</v>
          </cell>
          <cell r="O467">
            <v>1.23255567188271E-3</v>
          </cell>
          <cell r="P467">
            <v>0.23911580034524574</v>
          </cell>
          <cell r="Q467">
            <v>2595</v>
          </cell>
          <cell r="R467">
            <v>1.33</v>
          </cell>
          <cell r="S467">
            <v>683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  <cell r="I468">
            <v>4.1746819310188252</v>
          </cell>
          <cell r="J468">
            <v>48</v>
          </cell>
          <cell r="K468">
            <v>1.6442455716969499E-4</v>
          </cell>
          <cell r="L468">
            <v>592</v>
          </cell>
          <cell r="M468">
            <v>4.0260186698287699</v>
          </cell>
          <cell r="N468">
            <v>2778</v>
          </cell>
          <cell r="O468">
            <v>7.1991321455197404E-4</v>
          </cell>
          <cell r="P468">
            <v>3.455583429849475E-2</v>
          </cell>
          <cell r="Q468">
            <v>2682</v>
          </cell>
          <cell r="R468">
            <v>0.3</v>
          </cell>
          <cell r="S468">
            <v>1011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  <cell r="I469">
            <v>13.224316296238968</v>
          </cell>
          <cell r="J469">
            <v>161</v>
          </cell>
          <cell r="K469">
            <v>1.87956048258846E-4</v>
          </cell>
          <cell r="L469">
            <v>455</v>
          </cell>
          <cell r="M469">
            <v>1.0993955875788901</v>
          </cell>
          <cell r="N469">
            <v>2886</v>
          </cell>
          <cell r="O469">
            <v>1.6126797751402601E-4</v>
          </cell>
          <cell r="P469">
            <v>2.5964144379758188E-2</v>
          </cell>
          <cell r="Q469">
            <v>2850</v>
          </cell>
          <cell r="R469">
            <v>0.86</v>
          </cell>
          <cell r="S469">
            <v>764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  <cell r="I470">
            <v>2.8564180658735672</v>
          </cell>
          <cell r="J470">
            <v>87</v>
          </cell>
          <cell r="K470">
            <v>1.2690149323620799E-4</v>
          </cell>
          <cell r="L470">
            <v>1066</v>
          </cell>
          <cell r="M470">
            <v>6.5545758296703394E-2</v>
          </cell>
          <cell r="N470">
            <v>3353</v>
          </cell>
          <cell r="O470">
            <v>8.32336064819511E-6</v>
          </cell>
          <cell r="P470">
            <v>7.2413237639297457E-4</v>
          </cell>
          <cell r="Q470">
            <v>3112</v>
          </cell>
          <cell r="R470">
            <v>0.19</v>
          </cell>
          <cell r="S470">
            <v>1181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  <cell r="I471">
            <v>2.7208189966733749</v>
          </cell>
          <cell r="J471">
            <v>63</v>
          </cell>
          <cell r="K471">
            <v>1.27381739445149E-4</v>
          </cell>
          <cell r="L471">
            <v>1057</v>
          </cell>
          <cell r="M471">
            <v>6.5779252184761897E-2</v>
          </cell>
          <cell r="N471">
            <v>3291</v>
          </cell>
          <cell r="O471">
            <v>8.4149491315314405E-6</v>
          </cell>
          <cell r="P471">
            <v>5.301417952864808E-4</v>
          </cell>
          <cell r="Q471">
            <v>3110</v>
          </cell>
          <cell r="R471">
            <v>0.15</v>
          </cell>
          <cell r="S471">
            <v>1284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  <cell r="I472">
            <v>1.8331664258596767</v>
          </cell>
          <cell r="J472">
            <v>42</v>
          </cell>
          <cell r="K472">
            <v>1.7355730441132801E-4</v>
          </cell>
          <cell r="L472">
            <v>537</v>
          </cell>
          <cell r="M472">
            <v>6.5697669982910101E-2</v>
          </cell>
          <cell r="N472">
            <v>3312</v>
          </cell>
          <cell r="O472">
            <v>1.14157501453195E-5</v>
          </cell>
          <cell r="P472">
            <v>4.7946150610341898E-4</v>
          </cell>
          <cell r="Q472">
            <v>3043</v>
          </cell>
          <cell r="R472">
            <v>0.27</v>
          </cell>
          <cell r="S472">
            <v>1049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  <cell r="I473">
            <v>0.15274423968282161</v>
          </cell>
          <cell r="J473">
            <v>41</v>
          </cell>
          <cell r="K473">
            <v>9.2095006470443801E-5</v>
          </cell>
          <cell r="L473">
            <v>1840</v>
          </cell>
          <cell r="M473">
            <v>6.5146990120410905E-2</v>
          </cell>
          <cell r="N473">
            <v>3619</v>
          </cell>
          <cell r="O473">
            <v>5.99971247666918E-6</v>
          </cell>
          <cell r="P473">
            <v>2.459882115434364E-4</v>
          </cell>
          <cell r="Q473">
            <v>3210</v>
          </cell>
          <cell r="R473">
            <v>7.0000000000000007E-2</v>
          </cell>
          <cell r="S473">
            <v>1704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  <cell r="I474">
            <v>0.11832121541070106</v>
          </cell>
          <cell r="J474">
            <v>6</v>
          </cell>
          <cell r="K474">
            <v>4.3794711685526001E-4</v>
          </cell>
          <cell r="L474">
            <v>56</v>
          </cell>
          <cell r="M474">
            <v>6.6003515083429901E-2</v>
          </cell>
          <cell r="N474">
            <v>3225</v>
          </cell>
          <cell r="O474">
            <v>2.90487290780427E-5</v>
          </cell>
          <cell r="P474">
            <v>1.742923744682562E-4</v>
          </cell>
          <cell r="Q474">
            <v>2940</v>
          </cell>
          <cell r="R474">
            <v>0.17</v>
          </cell>
          <cell r="S474">
            <v>1240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  <cell r="I475">
            <v>5.6589242996007334</v>
          </cell>
          <cell r="J475">
            <v>133</v>
          </cell>
          <cell r="K475">
            <v>1.64833151517852E-4</v>
          </cell>
          <cell r="L475">
            <v>589</v>
          </cell>
          <cell r="M475">
            <v>3.6400642563241599</v>
          </cell>
          <cell r="N475">
            <v>2786</v>
          </cell>
          <cell r="O475">
            <v>6.9444368826903605E-4</v>
          </cell>
          <cell r="P475">
            <v>9.2361010539781796E-2</v>
          </cell>
          <cell r="Q475">
            <v>2686</v>
          </cell>
          <cell r="R475">
            <v>0.28999999999999998</v>
          </cell>
          <cell r="S475">
            <v>1027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  <cell r="I476">
            <v>0.91591501557633936</v>
          </cell>
          <cell r="J476">
            <v>19</v>
          </cell>
          <cell r="K476">
            <v>2.5575421683530098E-4</v>
          </cell>
          <cell r="L476">
            <v>204</v>
          </cell>
          <cell r="M476">
            <v>6.5825462791627404E-2</v>
          </cell>
          <cell r="N476">
            <v>3261</v>
          </cell>
          <cell r="O476">
            <v>1.6894308602388999E-5</v>
          </cell>
          <cell r="P476">
            <v>3.20991863445391E-4</v>
          </cell>
          <cell r="Q476">
            <v>2988</v>
          </cell>
          <cell r="R476">
            <v>0.22</v>
          </cell>
          <cell r="S476">
            <v>1122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  <cell r="I477">
            <v>3.6695237643479053E-2</v>
          </cell>
          <cell r="J477">
            <v>4</v>
          </cell>
          <cell r="K477">
            <v>7.9100284347077799E-4</v>
          </cell>
          <cell r="L477">
            <v>5</v>
          </cell>
          <cell r="M477">
            <v>6.5791809072878002E-2</v>
          </cell>
          <cell r="N477">
            <v>3268</v>
          </cell>
          <cell r="O477">
            <v>5.2347789181601103E-5</v>
          </cell>
          <cell r="P477">
            <v>2.0939115672640441E-4</v>
          </cell>
          <cell r="Q477">
            <v>2900</v>
          </cell>
          <cell r="S477">
            <v>3386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  <cell r="I478">
            <v>0.24195884372660845</v>
          </cell>
          <cell r="J478">
            <v>8</v>
          </cell>
          <cell r="K478">
            <v>1.6261690598184901E-4</v>
          </cell>
          <cell r="L478">
            <v>617</v>
          </cell>
          <cell r="M478">
            <v>6.5631953908818402E-2</v>
          </cell>
          <cell r="N478">
            <v>3327</v>
          </cell>
          <cell r="O478">
            <v>1.07168042888239E-5</v>
          </cell>
          <cell r="P478">
            <v>8.5734434310591196E-5</v>
          </cell>
          <cell r="Q478">
            <v>3055</v>
          </cell>
          <cell r="S478">
            <v>3421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  <cell r="I479">
            <v>20.311189036807892</v>
          </cell>
          <cell r="J479">
            <v>232</v>
          </cell>
          <cell r="K479">
            <v>1.96418705674408E-4</v>
          </cell>
          <cell r="L479">
            <v>411</v>
          </cell>
          <cell r="M479">
            <v>13.5919529205587</v>
          </cell>
          <cell r="N479">
            <v>2561</v>
          </cell>
          <cell r="O479">
            <v>2.0379165134749E-3</v>
          </cell>
          <cell r="P479">
            <v>0.47279663112617681</v>
          </cell>
          <cell r="Q479">
            <v>2474</v>
          </cell>
          <cell r="R479">
            <v>12.58</v>
          </cell>
          <cell r="S479">
            <v>372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  <cell r="I480">
            <v>0.26277489505114604</v>
          </cell>
          <cell r="J480">
            <v>4</v>
          </cell>
          <cell r="K480">
            <v>2.02291263121878E-4</v>
          </cell>
          <cell r="L480">
            <v>388</v>
          </cell>
          <cell r="M480">
            <v>6.6111519400997104E-2</v>
          </cell>
          <cell r="N480">
            <v>3188</v>
          </cell>
          <cell r="O480">
            <v>1.3355541663500399E-5</v>
          </cell>
          <cell r="P480">
            <v>5.3422166654001598E-5</v>
          </cell>
          <cell r="Q480">
            <v>3023</v>
          </cell>
          <cell r="S480">
            <v>3471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  <cell r="I481">
            <v>4.093409632417222E-2</v>
          </cell>
          <cell r="J481">
            <v>2</v>
          </cell>
          <cell r="K481">
            <v>2.6928022271022201E-4</v>
          </cell>
          <cell r="L481">
            <v>174</v>
          </cell>
          <cell r="M481">
            <v>6.5791809072878002E-2</v>
          </cell>
          <cell r="N481">
            <v>3269</v>
          </cell>
          <cell r="O481">
            <v>1.7662130270783E-5</v>
          </cell>
          <cell r="P481">
            <v>3.5324260541565999E-5</v>
          </cell>
          <cell r="Q481">
            <v>2979</v>
          </cell>
          <cell r="S481">
            <v>3566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  <cell r="I482">
            <v>0.39105409105836486</v>
          </cell>
          <cell r="J482">
            <v>71</v>
          </cell>
          <cell r="K482">
            <v>9.9922449728285397E-5</v>
          </cell>
          <cell r="L482">
            <v>1649</v>
          </cell>
          <cell r="M482">
            <v>6.5224435814525694E-2</v>
          </cell>
          <cell r="N482">
            <v>3498</v>
          </cell>
          <cell r="O482">
            <v>6.5264522234699501E-6</v>
          </cell>
          <cell r="P482">
            <v>4.6337810786636647E-4</v>
          </cell>
          <cell r="Q482">
            <v>3187</v>
          </cell>
          <cell r="R482">
            <v>0.18</v>
          </cell>
          <cell r="S482">
            <v>1209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  <cell r="I483">
            <v>13.927647673486264</v>
          </cell>
          <cell r="J483">
            <v>149</v>
          </cell>
          <cell r="K483">
            <v>1.5000367663257401E-4</v>
          </cell>
          <cell r="L483">
            <v>735</v>
          </cell>
          <cell r="M483">
            <v>18.0949653845129</v>
          </cell>
          <cell r="N483">
            <v>2476</v>
          </cell>
          <cell r="O483">
            <v>2.6768545838327098E-3</v>
          </cell>
          <cell r="P483">
            <v>0.39885133299107378</v>
          </cell>
          <cell r="Q483">
            <v>2388</v>
          </cell>
          <cell r="R483">
            <v>59.12</v>
          </cell>
          <cell r="S483">
            <v>90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  <cell r="I484">
            <v>8.3915437068208192</v>
          </cell>
          <cell r="J484">
            <v>95</v>
          </cell>
          <cell r="K484">
            <v>2.3536162120045001E-4</v>
          </cell>
          <cell r="L484">
            <v>261</v>
          </cell>
          <cell r="M484">
            <v>22.587403796540801</v>
          </cell>
          <cell r="N484">
            <v>2416</v>
          </cell>
          <cell r="O484">
            <v>5.7046226713074501E-3</v>
          </cell>
          <cell r="P484">
            <v>0.54193915377420776</v>
          </cell>
          <cell r="Q484">
            <v>2167</v>
          </cell>
          <cell r="R484">
            <v>48.18</v>
          </cell>
          <cell r="S484">
            <v>131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  <cell r="I485">
            <v>10.473659599280795</v>
          </cell>
          <cell r="J485">
            <v>134</v>
          </cell>
          <cell r="K485">
            <v>3.4914669114770498E-4</v>
          </cell>
          <cell r="L485">
            <v>91</v>
          </cell>
          <cell r="M485">
            <v>6.6303799574780502</v>
          </cell>
          <cell r="N485">
            <v>2693</v>
          </cell>
          <cell r="O485">
            <v>3.4865274005157201E-3</v>
          </cell>
          <cell r="P485">
            <v>0.4671946716691065</v>
          </cell>
          <cell r="Q485">
            <v>2296</v>
          </cell>
          <cell r="R485">
            <v>1.0900000000000001</v>
          </cell>
          <cell r="S485">
            <v>717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  <cell r="I486">
            <v>4.5942791489935617</v>
          </cell>
          <cell r="J486">
            <v>58</v>
          </cell>
          <cell r="K486">
            <v>2.5714866067824699E-4</v>
          </cell>
          <cell r="L486">
            <v>199</v>
          </cell>
          <cell r="M486">
            <v>6.6431229729116206E-2</v>
          </cell>
          <cell r="N486">
            <v>3068</v>
          </cell>
          <cell r="O486">
            <v>1.70827017520512E-5</v>
          </cell>
          <cell r="P486">
            <v>9.9079670161896969E-4</v>
          </cell>
          <cell r="Q486">
            <v>2987</v>
          </cell>
          <cell r="R486">
            <v>23.31</v>
          </cell>
          <cell r="S486">
            <v>288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  <cell r="I487">
            <v>4.8632089382831198</v>
          </cell>
          <cell r="J487">
            <v>54</v>
          </cell>
          <cell r="K487">
            <v>3.02554300947964E-4</v>
          </cell>
          <cell r="L487">
            <v>127</v>
          </cell>
          <cell r="M487">
            <v>14.593848459877901</v>
          </cell>
          <cell r="N487">
            <v>2539</v>
          </cell>
          <cell r="O487">
            <v>2.7342651113067499E-3</v>
          </cell>
          <cell r="P487">
            <v>0.1476503160105645</v>
          </cell>
          <cell r="Q487">
            <v>2379</v>
          </cell>
          <cell r="R487">
            <v>17.3</v>
          </cell>
          <cell r="S487">
            <v>333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  <cell r="I488">
            <v>0.76209402652756375</v>
          </cell>
          <cell r="J488">
            <v>8</v>
          </cell>
          <cell r="K488">
            <v>6.3772057183086796E-4</v>
          </cell>
          <cell r="L488">
            <v>13</v>
          </cell>
          <cell r="M488">
            <v>6.6431229729116206E-2</v>
          </cell>
          <cell r="N488">
            <v>3070</v>
          </cell>
          <cell r="O488">
            <v>4.2364561810279799E-5</v>
          </cell>
          <cell r="P488">
            <v>3.3891649448223839E-4</v>
          </cell>
          <cell r="Q488">
            <v>2911</v>
          </cell>
          <cell r="R488">
            <v>3.1</v>
          </cell>
          <cell r="S488">
            <v>562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  <cell r="I489">
            <v>4.3389216478524117</v>
          </cell>
          <cell r="J489">
            <v>60</v>
          </cell>
          <cell r="K489">
            <v>2.3399557985612701E-4</v>
          </cell>
          <cell r="L489">
            <v>264</v>
          </cell>
          <cell r="M489">
            <v>6.6431229729116206E-2</v>
          </cell>
          <cell r="N489">
            <v>3053</v>
          </cell>
          <cell r="O489">
            <v>1.5544614121020098E-5</v>
          </cell>
          <cell r="P489">
            <v>9.3267684726120587E-4</v>
          </cell>
          <cell r="Q489">
            <v>3001</v>
          </cell>
          <cell r="R489">
            <v>0.81</v>
          </cell>
          <cell r="S489">
            <v>772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  <cell r="I490">
            <v>2.1760493355188251</v>
          </cell>
          <cell r="J490">
            <v>26</v>
          </cell>
          <cell r="K490">
            <v>2.3343393975385201E-4</v>
          </cell>
          <cell r="L490">
            <v>269</v>
          </cell>
          <cell r="M490">
            <v>31.153074552363801</v>
          </cell>
          <cell r="N490">
            <v>2340</v>
          </cell>
          <cell r="O490">
            <v>8.3234851567321102E-3</v>
          </cell>
          <cell r="P490">
            <v>0.21641061407503487</v>
          </cell>
          <cell r="Q490">
            <v>2039</v>
          </cell>
          <cell r="R490">
            <v>12.24</v>
          </cell>
          <cell r="S490">
            <v>375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  <cell r="I491">
            <v>5.2221738477008071</v>
          </cell>
          <cell r="J491">
            <v>59</v>
          </cell>
          <cell r="K491">
            <v>2.8937006884346202E-4</v>
          </cell>
          <cell r="L491">
            <v>140</v>
          </cell>
          <cell r="M491">
            <v>6.6431229729116206E-2</v>
          </cell>
          <cell r="N491">
            <v>3069</v>
          </cell>
          <cell r="O491">
            <v>1.92232095200702E-5</v>
          </cell>
          <cell r="P491">
            <v>1.1341693616841418E-3</v>
          </cell>
          <cell r="Q491">
            <v>2964</v>
          </cell>
          <cell r="R491">
            <v>13.77</v>
          </cell>
          <cell r="S491">
            <v>362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  <cell r="I492">
            <v>5.1174472036254137</v>
          </cell>
          <cell r="J492">
            <v>69</v>
          </cell>
          <cell r="K492">
            <v>3.28958087661506E-4</v>
          </cell>
          <cell r="L492">
            <v>102</v>
          </cell>
          <cell r="M492">
            <v>7.9902735872025303</v>
          </cell>
          <cell r="N492">
            <v>2671</v>
          </cell>
          <cell r="O492">
            <v>1.4266681403426499E-3</v>
          </cell>
          <cell r="P492">
            <v>9.8440101683642839E-2</v>
          </cell>
          <cell r="Q492">
            <v>2570</v>
          </cell>
          <cell r="R492">
            <v>0.34</v>
          </cell>
          <cell r="S492">
            <v>980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  <cell r="I493">
            <v>2.68271192733468</v>
          </cell>
          <cell r="J493">
            <v>39</v>
          </cell>
          <cell r="K493">
            <v>3.1343448734752602E-4</v>
          </cell>
          <cell r="L493">
            <v>114</v>
          </cell>
          <cell r="M493">
            <v>29.933990554748501</v>
          </cell>
          <cell r="N493">
            <v>2346</v>
          </cell>
          <cell r="O493">
            <v>1.09013137223109E-2</v>
          </cell>
          <cell r="P493">
            <v>0.4251512351701251</v>
          </cell>
          <cell r="Q493">
            <v>1924</v>
          </cell>
          <cell r="R493">
            <v>20.170000000000002</v>
          </cell>
          <cell r="S493">
            <v>307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  <cell r="I494">
            <v>5.9258799535086331</v>
          </cell>
          <cell r="J494">
            <v>63</v>
          </cell>
          <cell r="K494">
            <v>3.69713653598742E-4</v>
          </cell>
          <cell r="L494">
            <v>78</v>
          </cell>
          <cell r="M494">
            <v>6.6431229729116206E-2</v>
          </cell>
          <cell r="N494">
            <v>3063</v>
          </cell>
          <cell r="O494">
            <v>2.45605326562089E-5</v>
          </cell>
          <cell r="P494">
            <v>1.5473135573411607E-3</v>
          </cell>
          <cell r="Q494">
            <v>2952</v>
          </cell>
          <cell r="R494">
            <v>0.55000000000000004</v>
          </cell>
          <cell r="S494">
            <v>870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  <cell r="I495">
            <v>2.0389184068131634</v>
          </cell>
          <cell r="J495">
            <v>19</v>
          </cell>
          <cell r="K495">
            <v>3.4884634116774801E-4</v>
          </cell>
          <cell r="L495">
            <v>92</v>
          </cell>
          <cell r="M495">
            <v>16.3315778590535</v>
          </cell>
          <cell r="N495">
            <v>2511</v>
          </cell>
          <cell r="O495">
            <v>5.3482012492967702E-3</v>
          </cell>
          <cell r="P495">
            <v>0.10161582373663863</v>
          </cell>
          <cell r="Q495">
            <v>2191</v>
          </cell>
          <cell r="R495">
            <v>7.26</v>
          </cell>
          <cell r="S495">
            <v>449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  <cell r="I496">
            <v>4.5151987075258173</v>
          </cell>
          <cell r="J496">
            <v>50</v>
          </cell>
          <cell r="K496">
            <v>2.59770541306352E-4</v>
          </cell>
          <cell r="L496">
            <v>196</v>
          </cell>
          <cell r="M496">
            <v>6.6431229729116206E-2</v>
          </cell>
          <cell r="N496">
            <v>3065</v>
          </cell>
          <cell r="O496">
            <v>1.72568765063791E-5</v>
          </cell>
          <cell r="P496">
            <v>8.6284382531895496E-4</v>
          </cell>
          <cell r="Q496">
            <v>2985</v>
          </cell>
          <cell r="R496">
            <v>0.52</v>
          </cell>
          <cell r="S496">
            <v>889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  <cell r="I497">
            <v>3.5754750908232129</v>
          </cell>
          <cell r="J497">
            <v>43</v>
          </cell>
          <cell r="K497">
            <v>2.5227445304301698E-4</v>
          </cell>
          <cell r="L497">
            <v>211</v>
          </cell>
          <cell r="M497">
            <v>6.6431229729116206E-2</v>
          </cell>
          <cell r="N497">
            <v>3071</v>
          </cell>
          <cell r="O497">
            <v>1.67589021448878E-5</v>
          </cell>
          <cell r="P497">
            <v>7.2063279223017536E-4</v>
          </cell>
          <cell r="Q497">
            <v>2990</v>
          </cell>
          <cell r="R497">
            <v>54.65</v>
          </cell>
          <cell r="S497">
            <v>106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  <cell r="I498">
            <v>8.2232308992599759</v>
          </cell>
          <cell r="J498">
            <v>97</v>
          </cell>
          <cell r="K498">
            <v>2.8289673733975E-4</v>
          </cell>
          <cell r="L498">
            <v>150</v>
          </cell>
          <cell r="M498">
            <v>1.5367540911711</v>
          </cell>
          <cell r="N498">
            <v>2863</v>
          </cell>
          <cell r="O498">
            <v>3.6427052852500299E-4</v>
          </cell>
          <cell r="P498">
            <v>3.533424126692529E-2</v>
          </cell>
          <cell r="Q498">
            <v>2776</v>
          </cell>
          <cell r="S498">
            <v>3013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  <cell r="I499">
            <v>1.0822996436885706</v>
          </cell>
          <cell r="J499">
            <v>17</v>
          </cell>
          <cell r="K499">
            <v>1.9852629938053201E-4</v>
          </cell>
          <cell r="L499">
            <v>401</v>
          </cell>
          <cell r="M499">
            <v>5.6598754309716801</v>
          </cell>
          <cell r="N499">
            <v>2722</v>
          </cell>
          <cell r="O499">
            <v>1.8195226965557699E-3</v>
          </cell>
          <cell r="P499">
            <v>3.0931885841448088E-2</v>
          </cell>
          <cell r="Q499">
            <v>2501</v>
          </cell>
          <cell r="R499">
            <v>26.99</v>
          </cell>
          <cell r="S499">
            <v>262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  <cell r="I500">
            <v>0.13872699406053884</v>
          </cell>
          <cell r="J500">
            <v>5</v>
          </cell>
          <cell r="K500">
            <v>5.9507645200937897E-4</v>
          </cell>
          <cell r="L500">
            <v>17</v>
          </cell>
          <cell r="M500">
            <v>6.6431229729116206E-2</v>
          </cell>
          <cell r="N500">
            <v>3081</v>
          </cell>
          <cell r="O500">
            <v>3.9531660489822501E-5</v>
          </cell>
          <cell r="P500">
            <v>1.9765830244911249E-4</v>
          </cell>
          <cell r="Q500">
            <v>2915</v>
          </cell>
          <cell r="R500">
            <v>0.24</v>
          </cell>
          <cell r="S500">
            <v>1092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  <cell r="I501">
            <v>0.4912332187127787</v>
          </cell>
          <cell r="J501">
            <v>8</v>
          </cell>
          <cell r="K501">
            <v>4.6444759209407401E-4</v>
          </cell>
          <cell r="L501">
            <v>43</v>
          </cell>
          <cell r="M501">
            <v>6.6431229729116206E-2</v>
          </cell>
          <cell r="N501">
            <v>3075</v>
          </cell>
          <cell r="O501">
            <v>3.0853824687536303E-5</v>
          </cell>
          <cell r="P501">
            <v>2.4683059750029042E-4</v>
          </cell>
          <cell r="Q501">
            <v>2932</v>
          </cell>
          <cell r="R501">
            <v>8.99</v>
          </cell>
          <cell r="S501">
            <v>417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  <cell r="I502">
            <v>3.2262037330626167E-3</v>
          </cell>
          <cell r="J502">
            <v>1</v>
          </cell>
          <cell r="K502">
            <v>4.1247712215408602E-4</v>
          </cell>
          <cell r="L502">
            <v>66</v>
          </cell>
          <cell r="M502">
            <v>6.6431229729116206E-2</v>
          </cell>
          <cell r="N502">
            <v>3087</v>
          </cell>
          <cell r="O502">
            <v>2.7401362459822899E-5</v>
          </cell>
          <cell r="P502">
            <v>2.7401362459822899E-5</v>
          </cell>
          <cell r="Q502">
            <v>2945</v>
          </cell>
          <cell r="R502">
            <v>6.05</v>
          </cell>
          <cell r="S502">
            <v>475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  <cell r="I503">
            <v>8.4677253974893727</v>
          </cell>
          <cell r="J503">
            <v>98</v>
          </cell>
          <cell r="K503">
            <v>2.9137236894408999E-4</v>
          </cell>
          <cell r="L503">
            <v>138</v>
          </cell>
          <cell r="M503">
            <v>2.0070138521018999</v>
          </cell>
          <cell r="N503">
            <v>2842</v>
          </cell>
          <cell r="O503">
            <v>5.1219859448455095E-4</v>
          </cell>
          <cell r="P503">
            <v>5.0195462259485991E-2</v>
          </cell>
          <cell r="Q503">
            <v>2733</v>
          </cell>
          <cell r="R503">
            <v>0.57999999999999996</v>
          </cell>
          <cell r="S503">
            <v>858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  <cell r="I504">
            <v>2.039168085995283</v>
          </cell>
          <cell r="J504">
            <v>24</v>
          </cell>
          <cell r="K504">
            <v>2.7097228742907899E-4</v>
          </cell>
          <cell r="L504">
            <v>170</v>
          </cell>
          <cell r="M504">
            <v>6.6431229729116206E-2</v>
          </cell>
          <cell r="N504">
            <v>3059</v>
          </cell>
          <cell r="O504">
            <v>1.8001022276425299E-5</v>
          </cell>
          <cell r="P504">
            <v>4.3202453463420717E-4</v>
          </cell>
          <cell r="Q504">
            <v>2976</v>
          </cell>
          <cell r="R504">
            <v>0.37</v>
          </cell>
          <cell r="S504">
            <v>965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  <cell r="I505">
            <v>7.6393580820057183</v>
          </cell>
          <cell r="J505">
            <v>144</v>
          </cell>
          <cell r="K505">
            <v>2.4667995126037502E-4</v>
          </cell>
          <cell r="L505">
            <v>228</v>
          </cell>
          <cell r="M505">
            <v>6.5889527790827004E-2</v>
          </cell>
          <cell r="N505">
            <v>3246</v>
          </cell>
          <cell r="O505">
            <v>1.6316434907708799E-5</v>
          </cell>
          <cell r="P505">
            <v>2.3495666267100671E-3</v>
          </cell>
          <cell r="Q505">
            <v>2993</v>
          </cell>
          <cell r="R505">
            <v>0.26</v>
          </cell>
          <cell r="S505">
            <v>1067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  <cell r="I506">
            <v>2.641180596820603</v>
          </cell>
          <cell r="J506">
            <v>28</v>
          </cell>
          <cell r="K506">
            <v>9.1401249782003499E-5</v>
          </cell>
          <cell r="L506">
            <v>1863</v>
          </cell>
          <cell r="M506">
            <v>58.647767185165499</v>
          </cell>
          <cell r="N506">
            <v>2164</v>
          </cell>
          <cell r="O506">
            <v>4.8854859302242502E-3</v>
          </cell>
          <cell r="P506">
            <v>0.13679360604627899</v>
          </cell>
          <cell r="Q506">
            <v>2208</v>
          </cell>
          <cell r="R506">
            <v>29.27</v>
          </cell>
          <cell r="S506">
            <v>243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  <cell r="I507">
            <v>15.647694147248725</v>
          </cell>
          <cell r="J507">
            <v>145</v>
          </cell>
          <cell r="K507">
            <v>2.5022990333642501E-4</v>
          </cell>
          <cell r="L507">
            <v>216</v>
          </cell>
          <cell r="M507">
            <v>28.5941375565546</v>
          </cell>
          <cell r="N507">
            <v>2352</v>
          </cell>
          <cell r="O507">
            <v>5.9295057628716997E-3</v>
          </cell>
          <cell r="P507">
            <v>0.85977833561639649</v>
          </cell>
          <cell r="Q507">
            <v>2156</v>
          </cell>
          <cell r="R507">
            <v>0.8</v>
          </cell>
          <cell r="S507">
            <v>774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  <cell r="I508">
            <v>26.390550272049843</v>
          </cell>
          <cell r="J508">
            <v>299</v>
          </cell>
          <cell r="K508">
            <v>1.9593935782582399E-4</v>
          </cell>
          <cell r="L508">
            <v>413</v>
          </cell>
          <cell r="M508">
            <v>10.560403178792001</v>
          </cell>
          <cell r="N508">
            <v>2618</v>
          </cell>
          <cell r="O508">
            <v>1.7903424384577099E-3</v>
          </cell>
          <cell r="P508">
            <v>0.53531238909885526</v>
          </cell>
          <cell r="Q508">
            <v>2505</v>
          </cell>
          <cell r="R508">
            <v>1.92</v>
          </cell>
          <cell r="S508">
            <v>630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  <cell r="I509">
            <v>3.9297997350210752</v>
          </cell>
          <cell r="J509">
            <v>50</v>
          </cell>
          <cell r="K509">
            <v>1.44174599554389E-4</v>
          </cell>
          <cell r="L509">
            <v>811</v>
          </cell>
          <cell r="M509">
            <v>15.7468213081359</v>
          </cell>
          <cell r="N509">
            <v>2520</v>
          </cell>
          <cell r="O509">
            <v>2.2579982000788998E-3</v>
          </cell>
          <cell r="P509">
            <v>0.11289991000394499</v>
          </cell>
          <cell r="Q509">
            <v>2442</v>
          </cell>
          <cell r="R509">
            <v>0.4</v>
          </cell>
          <cell r="S509">
            <v>948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  <cell r="I510">
            <v>2.0842725175146986</v>
          </cell>
          <cell r="J510">
            <v>51</v>
          </cell>
          <cell r="K510">
            <v>1.8900232566474901E-4</v>
          </cell>
          <cell r="L510">
            <v>448</v>
          </cell>
          <cell r="M510">
            <v>6.5804346732804206E-2</v>
          </cell>
          <cell r="N510">
            <v>3266</v>
          </cell>
          <cell r="O510">
            <v>1.24960600459608E-5</v>
          </cell>
          <cell r="P510">
            <v>6.3729906234400076E-4</v>
          </cell>
          <cell r="Q510">
            <v>3031</v>
          </cell>
          <cell r="R510">
            <v>13.79</v>
          </cell>
          <cell r="S510">
            <v>361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  <cell r="I511">
            <v>0.87070858341280299</v>
          </cell>
          <cell r="J511">
            <v>10</v>
          </cell>
          <cell r="K511">
            <v>1.5401023920276201E-4</v>
          </cell>
          <cell r="L511">
            <v>706</v>
          </cell>
          <cell r="M511">
            <v>6.6431229729116206E-2</v>
          </cell>
          <cell r="N511">
            <v>3067</v>
          </cell>
          <cell r="O511">
            <v>1.02310895811148E-5</v>
          </cell>
          <cell r="P511">
            <v>1.02310895811148E-4</v>
          </cell>
          <cell r="Q511">
            <v>3065</v>
          </cell>
          <cell r="R511">
            <v>45.14</v>
          </cell>
          <cell r="S511">
            <v>150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  <cell r="I512">
            <v>6.0576233459535427</v>
          </cell>
          <cell r="J512">
            <v>65</v>
          </cell>
          <cell r="K512">
            <v>2.19781390171647E-4</v>
          </cell>
          <cell r="L512">
            <v>324</v>
          </cell>
          <cell r="M512">
            <v>16.524065315081099</v>
          </cell>
          <cell r="N512">
            <v>2509</v>
          </cell>
          <cell r="O512">
            <v>3.1441528847212501E-3</v>
          </cell>
          <cell r="P512">
            <v>0.20436993750688126</v>
          </cell>
          <cell r="Q512">
            <v>2335</v>
          </cell>
          <cell r="R512">
            <v>0.45</v>
          </cell>
          <cell r="S512">
            <v>916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  <cell r="I513">
            <v>15.07341914252194</v>
          </cell>
          <cell r="J513">
            <v>185</v>
          </cell>
          <cell r="K513">
            <v>2.1261069833181399E-4</v>
          </cell>
          <cell r="L513">
            <v>348</v>
          </cell>
          <cell r="M513">
            <v>14.5867101983387</v>
          </cell>
          <cell r="N513">
            <v>2540</v>
          </cell>
          <cell r="O513">
            <v>2.1264631273294498E-3</v>
          </cell>
          <cell r="P513">
            <v>0.3933956785559482</v>
          </cell>
          <cell r="Q513">
            <v>2464</v>
          </cell>
          <cell r="R513">
            <v>82.74</v>
          </cell>
          <cell r="S513">
            <v>42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  <cell r="I514">
            <v>5.9331840897325794</v>
          </cell>
          <cell r="J514">
            <v>57</v>
          </cell>
          <cell r="K514">
            <v>2.6231819279736899E-4</v>
          </cell>
          <cell r="L514">
            <v>191</v>
          </cell>
          <cell r="M514">
            <v>2.1517064801923498</v>
          </cell>
          <cell r="N514">
            <v>2833</v>
          </cell>
          <cell r="O514">
            <v>4.4853567899710102E-4</v>
          </cell>
          <cell r="P514">
            <v>2.5566533702834758E-2</v>
          </cell>
          <cell r="Q514">
            <v>2750</v>
          </cell>
          <cell r="R514">
            <v>1.02</v>
          </cell>
          <cell r="S514">
            <v>727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  <cell r="I515">
            <v>4.3465897856629647</v>
          </cell>
          <cell r="J515">
            <v>42</v>
          </cell>
          <cell r="K515">
            <v>1.6940182387948001E-4</v>
          </cell>
          <cell r="L515">
            <v>567</v>
          </cell>
          <cell r="M515">
            <v>23.838569292280201</v>
          </cell>
          <cell r="N515">
            <v>2403</v>
          </cell>
          <cell r="O515">
            <v>3.8108631995955999E-3</v>
          </cell>
          <cell r="P515">
            <v>0.16005625438301518</v>
          </cell>
          <cell r="Q515">
            <v>2268</v>
          </cell>
          <cell r="R515">
            <v>27.45</v>
          </cell>
          <cell r="S515">
            <v>257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  <cell r="I516">
            <v>22.461297819878929</v>
          </cell>
          <cell r="J516">
            <v>267</v>
          </cell>
          <cell r="K516">
            <v>1.6530549235655901E-4</v>
          </cell>
          <cell r="L516">
            <v>587</v>
          </cell>
          <cell r="M516">
            <v>37.104669600559603</v>
          </cell>
          <cell r="N516">
            <v>2296</v>
          </cell>
          <cell r="O516">
            <v>4.2657162538159796E-3</v>
          </cell>
          <cell r="P516">
            <v>1.1389462397688666</v>
          </cell>
          <cell r="Q516">
            <v>2243</v>
          </cell>
          <cell r="R516">
            <v>77.48</v>
          </cell>
          <cell r="S516">
            <v>53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  <cell r="I517">
            <v>0.94918000720225604</v>
          </cell>
          <cell r="J517">
            <v>11</v>
          </cell>
          <cell r="K517">
            <v>1.9237863704223501E-4</v>
          </cell>
          <cell r="L517">
            <v>431</v>
          </cell>
          <cell r="M517">
            <v>6.6431229729116206E-2</v>
          </cell>
          <cell r="N517">
            <v>3055</v>
          </cell>
          <cell r="O517">
            <v>1.2779949432327E-5</v>
          </cell>
          <cell r="P517">
            <v>1.4057944375559702E-4</v>
          </cell>
          <cell r="Q517">
            <v>3028</v>
          </cell>
          <cell r="R517">
            <v>0.27</v>
          </cell>
          <cell r="S517">
            <v>1054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  <cell r="I518">
            <v>0.60971592980193356</v>
          </cell>
          <cell r="J518">
            <v>7</v>
          </cell>
          <cell r="K518">
            <v>3.0071423472171298E-4</v>
          </cell>
          <cell r="L518">
            <v>130</v>
          </cell>
          <cell r="M518">
            <v>6.6431229729116206E-2</v>
          </cell>
          <cell r="N518">
            <v>3073</v>
          </cell>
          <cell r="O518">
            <v>1.99768164096135E-5</v>
          </cell>
          <cell r="P518">
            <v>1.3983771486729451E-4</v>
          </cell>
          <cell r="Q518">
            <v>2962</v>
          </cell>
          <cell r="R518">
            <v>4.09</v>
          </cell>
          <cell r="S518">
            <v>528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  <cell r="I519">
            <v>2.3657968533801741</v>
          </cell>
          <cell r="J519">
            <v>55</v>
          </cell>
          <cell r="K519">
            <v>2.7046547904981003E-4</v>
          </cell>
          <cell r="L519">
            <v>172</v>
          </cell>
          <cell r="M519">
            <v>16.498743510469399</v>
          </cell>
          <cell r="N519">
            <v>2510</v>
          </cell>
          <cell r="O519">
            <v>5.9058374865478304E-3</v>
          </cell>
          <cell r="P519">
            <v>0.32482106176013065</v>
          </cell>
          <cell r="Q519">
            <v>2160</v>
          </cell>
          <cell r="R519">
            <v>0.27</v>
          </cell>
          <cell r="S519">
            <v>1050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  <cell r="I520">
            <v>0.68455759416886264</v>
          </cell>
          <cell r="J520">
            <v>37</v>
          </cell>
          <cell r="K520">
            <v>1.5881911265849401E-4</v>
          </cell>
          <cell r="L520">
            <v>654</v>
          </cell>
          <cell r="M520">
            <v>6.5392806498283093E-2</v>
          </cell>
          <cell r="N520">
            <v>3421</v>
          </cell>
          <cell r="O520">
            <v>1.03966880861803E-5</v>
          </cell>
          <cell r="P520">
            <v>3.8467745918867113E-4</v>
          </cell>
          <cell r="Q520">
            <v>3060</v>
          </cell>
          <cell r="R520">
            <v>0.08</v>
          </cell>
          <cell r="S520">
            <v>1623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  <cell r="I521">
            <v>2.2875804280974084</v>
          </cell>
          <cell r="J521">
            <v>130</v>
          </cell>
          <cell r="K521">
            <v>3.6956596314806802E-5</v>
          </cell>
          <cell r="L521">
            <v>3316</v>
          </cell>
          <cell r="M521">
            <v>12.511551184323601</v>
          </cell>
          <cell r="N521">
            <v>2579</v>
          </cell>
          <cell r="O521">
            <v>4.4959557566876999E-4</v>
          </cell>
          <cell r="P521">
            <v>5.8447424836940098E-2</v>
          </cell>
          <cell r="Q521">
            <v>2749</v>
          </cell>
          <cell r="S521">
            <v>2781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  <cell r="I522">
            <v>3.6950328653137539</v>
          </cell>
          <cell r="J522">
            <v>29</v>
          </cell>
          <cell r="K522">
            <v>4.4820356103108197E-5</v>
          </cell>
          <cell r="L522">
            <v>3166</v>
          </cell>
          <cell r="M522">
            <v>198.149941979994</v>
          </cell>
          <cell r="N522">
            <v>1645</v>
          </cell>
          <cell r="O522">
            <v>1.09041275796543E-2</v>
          </cell>
          <cell r="P522">
            <v>0.31621969980997472</v>
          </cell>
          <cell r="Q522">
            <v>1922</v>
          </cell>
          <cell r="S522">
            <v>3204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  <cell r="I523">
            <v>0.35805346356491419</v>
          </cell>
          <cell r="J523">
            <v>18</v>
          </cell>
          <cell r="K523">
            <v>1.32154276292971E-4</v>
          </cell>
          <cell r="L523">
            <v>979</v>
          </cell>
          <cell r="M523">
            <v>114.530486568794</v>
          </cell>
          <cell r="N523">
            <v>1897</v>
          </cell>
          <cell r="O523">
            <v>1.4617797041566301E-2</v>
          </cell>
          <cell r="P523">
            <v>0.2631203467481934</v>
          </cell>
          <cell r="Q523">
            <v>1799</v>
          </cell>
          <cell r="R523">
            <v>0.03</v>
          </cell>
          <cell r="S523">
            <v>2324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  <cell r="I524">
            <v>2.2912348082919327</v>
          </cell>
          <cell r="J524">
            <v>71</v>
          </cell>
          <cell r="K524">
            <v>1.9576686063886299E-4</v>
          </cell>
          <cell r="L524">
            <v>414</v>
          </cell>
          <cell r="M524">
            <v>80.383362554645998</v>
          </cell>
          <cell r="N524">
            <v>2046</v>
          </cell>
          <cell r="O524">
            <v>1.10286310460622E-2</v>
          </cell>
          <cell r="P524">
            <v>0.78303280427041622</v>
          </cell>
          <cell r="Q524">
            <v>1918</v>
          </cell>
          <cell r="R524">
            <v>0.04</v>
          </cell>
          <cell r="S524">
            <v>2101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  <cell r="I525">
            <v>3.5716645158843443</v>
          </cell>
          <cell r="J525">
            <v>13</v>
          </cell>
          <cell r="K525">
            <v>9.8024813572313395E-5</v>
          </cell>
          <cell r="L525">
            <v>1689</v>
          </cell>
          <cell r="M525">
            <v>54.896549207264798</v>
          </cell>
          <cell r="N525">
            <v>2182</v>
          </cell>
          <cell r="O525">
            <v>3.1684706028128201E-3</v>
          </cell>
          <cell r="P525">
            <v>4.1190117836566661E-2</v>
          </cell>
          <cell r="Q525">
            <v>2332</v>
          </cell>
          <cell r="R525">
            <v>0</v>
          </cell>
          <cell r="S525">
            <v>2641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  <cell r="I526">
            <v>10.626132725097326</v>
          </cell>
          <cell r="J526">
            <v>138</v>
          </cell>
          <cell r="K526">
            <v>1.67759547524759E-4</v>
          </cell>
          <cell r="L526">
            <v>577</v>
          </cell>
          <cell r="M526">
            <v>39.252131394278202</v>
          </cell>
          <cell r="N526">
            <v>2282</v>
          </cell>
          <cell r="O526">
            <v>7.0374278467448901E-3</v>
          </cell>
          <cell r="P526">
            <v>0.97116504285079486</v>
          </cell>
          <cell r="Q526">
            <v>2091</v>
          </cell>
          <cell r="R526">
            <v>0.08</v>
          </cell>
          <cell r="S526">
            <v>1621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  <cell r="I527">
            <v>2.6253253605973899</v>
          </cell>
          <cell r="J527">
            <v>255</v>
          </cell>
          <cell r="K527">
            <v>1.3212459615479099E-4</v>
          </cell>
          <cell r="L527">
            <v>981</v>
          </cell>
          <cell r="M527">
            <v>102.388221360206</v>
          </cell>
          <cell r="N527">
            <v>1942</v>
          </cell>
          <cell r="O527">
            <v>1.23016466869726E-2</v>
          </cell>
          <cell r="P527">
            <v>3.1369199051780128</v>
          </cell>
          <cell r="Q527">
            <v>1872</v>
          </cell>
          <cell r="R527">
            <v>0.03</v>
          </cell>
          <cell r="S527">
            <v>2408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  <cell r="I528">
            <v>0</v>
          </cell>
          <cell r="J528">
            <v>25</v>
          </cell>
          <cell r="K528">
            <v>9.9899947220668099E-5</v>
          </cell>
          <cell r="L528">
            <v>1651</v>
          </cell>
          <cell r="M528">
            <v>6.5146990120410905E-2</v>
          </cell>
          <cell r="N528">
            <v>3614</v>
          </cell>
          <cell r="O528">
            <v>6.5081808746144399E-6</v>
          </cell>
          <cell r="P528">
            <v>1.6270452186536099E-4</v>
          </cell>
          <cell r="Q528">
            <v>3189</v>
          </cell>
          <cell r="S528">
            <v>3244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  <cell r="I529">
            <v>4.1454029483703289E-2</v>
          </cell>
          <cell r="J529">
            <v>21</v>
          </cell>
          <cell r="K529">
            <v>6.4533495424257107E-5</v>
          </cell>
          <cell r="L529">
            <v>2626</v>
          </cell>
          <cell r="M529">
            <v>6.5330550074577304E-2</v>
          </cell>
          <cell r="N529">
            <v>3445</v>
          </cell>
          <cell r="O529">
            <v>4.2154812573879697E-6</v>
          </cell>
          <cell r="P529">
            <v>8.8525106405147358E-5</v>
          </cell>
          <cell r="Q529">
            <v>3318</v>
          </cell>
          <cell r="R529">
            <v>0.02</v>
          </cell>
          <cell r="S529">
            <v>2441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  <cell r="I530">
            <v>3.5095099353659167</v>
          </cell>
          <cell r="J530">
            <v>62</v>
          </cell>
          <cell r="K530">
            <v>8.1166802638401803E-5</v>
          </cell>
          <cell r="L530">
            <v>2180</v>
          </cell>
          <cell r="M530">
            <v>6.6328287244804399E-2</v>
          </cell>
          <cell r="N530">
            <v>3141</v>
          </cell>
          <cell r="O530">
            <v>5.3872662929835698E-6</v>
          </cell>
          <cell r="P530">
            <v>3.3401051016498131E-4</v>
          </cell>
          <cell r="Q530">
            <v>3246</v>
          </cell>
          <cell r="R530">
            <v>0.12</v>
          </cell>
          <cell r="S530">
            <v>1406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  <cell r="I531">
            <v>0.73595458907410194</v>
          </cell>
          <cell r="J531">
            <v>71</v>
          </cell>
          <cell r="K531">
            <v>5.9490117010959103E-5</v>
          </cell>
          <cell r="L531">
            <v>2791</v>
          </cell>
          <cell r="M531">
            <v>6.53822571039199E-2</v>
          </cell>
          <cell r="N531">
            <v>3425</v>
          </cell>
          <cell r="O531">
            <v>3.89324877666491E-6</v>
          </cell>
          <cell r="P531">
            <v>2.7642066314320863E-4</v>
          </cell>
          <cell r="Q531">
            <v>3343</v>
          </cell>
          <cell r="R531">
            <v>0.03</v>
          </cell>
          <cell r="S531">
            <v>2274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  <cell r="I532">
            <v>1.0374251577644376</v>
          </cell>
          <cell r="J532">
            <v>25</v>
          </cell>
          <cell r="K532">
            <v>3.8293568031804103E-5</v>
          </cell>
          <cell r="L532">
            <v>3293</v>
          </cell>
          <cell r="M532">
            <v>0.69840843409299802</v>
          </cell>
          <cell r="N532">
            <v>2909</v>
          </cell>
          <cell r="O532">
            <v>2.44354635753559E-5</v>
          </cell>
          <cell r="P532">
            <v>6.1088658938389753E-4</v>
          </cell>
          <cell r="Q532">
            <v>2953</v>
          </cell>
          <cell r="S532">
            <v>2930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  <cell r="I533">
            <v>0.20293674022937785</v>
          </cell>
          <cell r="J533">
            <v>46</v>
          </cell>
          <cell r="K533">
            <v>3.9361322756626999E-5</v>
          </cell>
          <cell r="L533">
            <v>3279</v>
          </cell>
          <cell r="M533">
            <v>6.5258722266425206E-2</v>
          </cell>
          <cell r="N533">
            <v>3475</v>
          </cell>
          <cell r="O533">
            <v>2.5758629239452799E-6</v>
          </cell>
          <cell r="P533">
            <v>1.1848969450148288E-4</v>
          </cell>
          <cell r="Q533">
            <v>3457</v>
          </cell>
          <cell r="S533">
            <v>2785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  <cell r="I534">
            <v>0</v>
          </cell>
          <cell r="J534">
            <v>90</v>
          </cell>
          <cell r="K534">
            <v>2.5294647365514099E-5</v>
          </cell>
          <cell r="L534">
            <v>3493</v>
          </cell>
          <cell r="M534">
            <v>0.41658770442008902</v>
          </cell>
          <cell r="N534">
            <v>2914</v>
          </cell>
          <cell r="O534">
            <v>1.14755402796717E-5</v>
          </cell>
          <cell r="P534">
            <v>1.0327986251704531E-3</v>
          </cell>
          <cell r="Q534">
            <v>3040</v>
          </cell>
          <cell r="S534">
            <v>2849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  <cell r="I535">
            <v>7.374961548975327E-2</v>
          </cell>
          <cell r="J535">
            <v>13</v>
          </cell>
          <cell r="K535">
            <v>5.8099073892383098E-6</v>
          </cell>
          <cell r="L535">
            <v>3632</v>
          </cell>
          <cell r="M535">
            <v>6.5146990120410905E-2</v>
          </cell>
          <cell r="N535">
            <v>3607</v>
          </cell>
          <cell r="O535">
            <v>3.7849797928721001E-7</v>
          </cell>
          <cell r="P535">
            <v>4.9204737307337304E-6</v>
          </cell>
          <cell r="Q535">
            <v>3632</v>
          </cell>
          <cell r="S535">
            <v>3288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  <cell r="I536">
            <v>1.2519507691385705</v>
          </cell>
          <cell r="J536">
            <v>112</v>
          </cell>
          <cell r="K536">
            <v>1.4628399112228001E-5</v>
          </cell>
          <cell r="L536">
            <v>3589</v>
          </cell>
          <cell r="M536">
            <v>6.5296132583171101E-2</v>
          </cell>
          <cell r="N536">
            <v>3463</v>
          </cell>
          <cell r="O536">
            <v>9.5698378916180899E-7</v>
          </cell>
          <cell r="P536">
            <v>1.071821843861226E-4</v>
          </cell>
          <cell r="Q536">
            <v>3595</v>
          </cell>
          <cell r="S536">
            <v>2794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  <cell r="I537">
            <v>1.3753128669305408</v>
          </cell>
          <cell r="J537">
            <v>112</v>
          </cell>
          <cell r="K537">
            <v>1.2234333514779099E-5</v>
          </cell>
          <cell r="L537">
            <v>3607</v>
          </cell>
          <cell r="M537">
            <v>6.5342022571712705E-2</v>
          </cell>
          <cell r="N537">
            <v>3441</v>
          </cell>
          <cell r="O537">
            <v>8.0193220593455997E-7</v>
          </cell>
          <cell r="P537">
            <v>8.9816407064670717E-5</v>
          </cell>
          <cell r="Q537">
            <v>3609</v>
          </cell>
          <cell r="S537">
            <v>2670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  <cell r="I538">
            <v>7.9031949944709758</v>
          </cell>
          <cell r="J538">
            <v>72</v>
          </cell>
          <cell r="K538">
            <v>1.0597460287742801E-4</v>
          </cell>
          <cell r="L538">
            <v>1496</v>
          </cell>
          <cell r="M538">
            <v>268.18369621035703</v>
          </cell>
          <cell r="N538">
            <v>1504</v>
          </cell>
          <cell r="O538">
            <v>2.9749059188731199E-2</v>
          </cell>
          <cell r="P538">
            <v>2.1419322615886465</v>
          </cell>
          <cell r="Q538">
            <v>1466</v>
          </cell>
          <cell r="S538">
            <v>3293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  <cell r="I539">
            <v>0</v>
          </cell>
          <cell r="J539">
            <v>73</v>
          </cell>
          <cell r="K539">
            <v>2.6763203806012802E-5</v>
          </cell>
          <cell r="L539">
            <v>3475</v>
          </cell>
          <cell r="M539">
            <v>6.5182193399292099E-2</v>
          </cell>
          <cell r="N539">
            <v>3534</v>
          </cell>
          <cell r="O539">
            <v>1.74778468895968E-6</v>
          </cell>
          <cell r="P539">
            <v>1.2758828229405663E-4</v>
          </cell>
          <cell r="Q539">
            <v>3530</v>
          </cell>
          <cell r="S539">
            <v>2764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  <cell r="I540">
            <v>0.23054367008145496</v>
          </cell>
          <cell r="J540">
            <v>7</v>
          </cell>
          <cell r="K540">
            <v>4.4443358222321999E-5</v>
          </cell>
          <cell r="L540">
            <v>3176</v>
          </cell>
          <cell r="M540">
            <v>6.5330550074577304E-2</v>
          </cell>
          <cell r="N540">
            <v>3447</v>
          </cell>
          <cell r="O540">
            <v>2.90352292960923E-6</v>
          </cell>
          <cell r="P540">
            <v>2.0324660507264609E-5</v>
          </cell>
          <cell r="Q540">
            <v>3423</v>
          </cell>
          <cell r="S540">
            <v>3504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  <cell r="I541">
            <v>9.0923230934096342</v>
          </cell>
          <cell r="J541">
            <v>193</v>
          </cell>
          <cell r="K541">
            <v>2.0736058334155499E-5</v>
          </cell>
          <cell r="L541">
            <v>3536</v>
          </cell>
          <cell r="M541">
            <v>31.702073141855202</v>
          </cell>
          <cell r="N541">
            <v>2331</v>
          </cell>
          <cell r="O541">
            <v>2.6206424372110602E-3</v>
          </cell>
          <cell r="P541">
            <v>0.50578399038173461</v>
          </cell>
          <cell r="Q541">
            <v>2394</v>
          </cell>
          <cell r="S541">
            <v>2704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  <cell r="I542">
            <v>5.489003998563474</v>
          </cell>
          <cell r="J542">
            <v>53</v>
          </cell>
          <cell r="K542">
            <v>1.06994945592717E-4</v>
          </cell>
          <cell r="L542">
            <v>1472</v>
          </cell>
          <cell r="M542">
            <v>59.7801017893295</v>
          </cell>
          <cell r="N542">
            <v>2155</v>
          </cell>
          <cell r="O542">
            <v>6.4309632263521103E-3</v>
          </cell>
          <cell r="P542">
            <v>0.34084105099666184</v>
          </cell>
          <cell r="Q542">
            <v>2132</v>
          </cell>
          <cell r="S542">
            <v>3064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  <cell r="I543">
            <v>0.86800314003068357</v>
          </cell>
          <cell r="J543">
            <v>14</v>
          </cell>
          <cell r="K543">
            <v>8.0284654229347094E-5</v>
          </cell>
          <cell r="L543">
            <v>2197</v>
          </cell>
          <cell r="M543">
            <v>6.6248349845409393E-2</v>
          </cell>
          <cell r="N543">
            <v>3164</v>
          </cell>
          <cell r="O543">
            <v>5.3219088638709501E-6</v>
          </cell>
          <cell r="P543">
            <v>7.4506724094193305E-5</v>
          </cell>
          <cell r="Q543">
            <v>3248</v>
          </cell>
          <cell r="S543">
            <v>2934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  <cell r="I544">
            <v>2.4008671831253636</v>
          </cell>
          <cell r="J544">
            <v>33</v>
          </cell>
          <cell r="K544">
            <v>8.5461379498927699E-5</v>
          </cell>
          <cell r="L544">
            <v>2042</v>
          </cell>
          <cell r="M544">
            <v>102.3731698667</v>
          </cell>
          <cell r="N544">
            <v>1943</v>
          </cell>
          <cell r="O544">
            <v>9.1095987355039407E-3</v>
          </cell>
          <cell r="P544">
            <v>0.30061675827163004</v>
          </cell>
          <cell r="Q544">
            <v>1997</v>
          </cell>
          <cell r="S544">
            <v>3147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  <cell r="I545">
            <v>0.32525015640507149</v>
          </cell>
          <cell r="J545">
            <v>23</v>
          </cell>
          <cell r="K545">
            <v>4.4906404720835702E-5</v>
          </cell>
          <cell r="L545">
            <v>3162</v>
          </cell>
          <cell r="M545">
            <v>6.5538052631461105E-2</v>
          </cell>
          <cell r="N545">
            <v>3356</v>
          </cell>
          <cell r="O545">
            <v>2.9631660856932401E-6</v>
          </cell>
          <cell r="P545">
            <v>6.8152819970944517E-5</v>
          </cell>
          <cell r="Q545">
            <v>3415</v>
          </cell>
          <cell r="S545">
            <v>2989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  <cell r="I546">
            <v>5.5499099097723121</v>
          </cell>
          <cell r="J546">
            <v>72</v>
          </cell>
          <cell r="K546">
            <v>8.9045559914464103E-5</v>
          </cell>
          <cell r="L546">
            <v>1946</v>
          </cell>
          <cell r="M546">
            <v>128.04842813851101</v>
          </cell>
          <cell r="N546">
            <v>1849</v>
          </cell>
          <cell r="O546">
            <v>1.10842481948938E-2</v>
          </cell>
          <cell r="P546">
            <v>0.79806587003235363</v>
          </cell>
          <cell r="Q546">
            <v>1914</v>
          </cell>
          <cell r="S546">
            <v>2988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  <cell r="I547">
            <v>0.72380878247796776</v>
          </cell>
          <cell r="J547">
            <v>13</v>
          </cell>
          <cell r="K547">
            <v>7.8527303300618794E-5</v>
          </cell>
          <cell r="L547">
            <v>2248</v>
          </cell>
          <cell r="M547">
            <v>62.480966808704203</v>
          </cell>
          <cell r="N547">
            <v>2140</v>
          </cell>
          <cell r="O547">
            <v>4.7918536502110304E-3</v>
          </cell>
          <cell r="P547">
            <v>6.2294097452743398E-2</v>
          </cell>
          <cell r="Q547">
            <v>2214</v>
          </cell>
          <cell r="S547">
            <v>3564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  <cell r="I548">
            <v>0.25930699994974266</v>
          </cell>
          <cell r="J548">
            <v>11</v>
          </cell>
          <cell r="K548">
            <v>9.8400568524745896E-5</v>
          </cell>
          <cell r="L548">
            <v>1680</v>
          </cell>
          <cell r="M548">
            <v>6.5731044520031298E-2</v>
          </cell>
          <cell r="N548">
            <v>3300</v>
          </cell>
          <cell r="O548">
            <v>6.5026725855826303E-6</v>
          </cell>
          <cell r="P548">
            <v>7.1529398441408934E-5</v>
          </cell>
          <cell r="Q548">
            <v>3191</v>
          </cell>
          <cell r="S548">
            <v>3142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  <cell r="I549">
            <v>1.0873726954798322</v>
          </cell>
          <cell r="J549">
            <v>22</v>
          </cell>
          <cell r="K549">
            <v>1.9869814836552401E-5</v>
          </cell>
          <cell r="L549">
            <v>3545</v>
          </cell>
          <cell r="M549">
            <v>6.5964666279879403E-2</v>
          </cell>
          <cell r="N549">
            <v>3229</v>
          </cell>
          <cell r="O549">
            <v>1.3088106492642301E-6</v>
          </cell>
          <cell r="P549">
            <v>2.8793834283813061E-5</v>
          </cell>
          <cell r="Q549">
            <v>3564</v>
          </cell>
          <cell r="S549">
            <v>2658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  <cell r="I550">
            <v>1.1114430738167681E-2</v>
          </cell>
          <cell r="J550">
            <v>2</v>
          </cell>
          <cell r="K550">
            <v>6.2244269429356696E-5</v>
          </cell>
          <cell r="L550">
            <v>2712</v>
          </cell>
          <cell r="M550">
            <v>142.61541505157899</v>
          </cell>
          <cell r="N550">
            <v>1800</v>
          </cell>
          <cell r="O550">
            <v>9.1966946082615506E-3</v>
          </cell>
          <cell r="P550">
            <v>1.8393389216523101E-2</v>
          </cell>
          <cell r="Q550">
            <v>1995</v>
          </cell>
          <cell r="S550">
            <v>3348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  <cell r="I551">
            <v>6.2312694387609078</v>
          </cell>
          <cell r="J551">
            <v>86</v>
          </cell>
          <cell r="K551">
            <v>9.5898198302419606E-5</v>
          </cell>
          <cell r="L551">
            <v>1731</v>
          </cell>
          <cell r="M551">
            <v>353.76311780187802</v>
          </cell>
          <cell r="N551">
            <v>1368</v>
          </cell>
          <cell r="O551">
            <v>3.9516371487973302E-2</v>
          </cell>
          <cell r="P551">
            <v>3.3984079479657039</v>
          </cell>
          <cell r="Q551">
            <v>1309</v>
          </cell>
          <cell r="S551">
            <v>2749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  <cell r="I552">
            <v>0.19846920301377069</v>
          </cell>
          <cell r="J552">
            <v>26</v>
          </cell>
          <cell r="K552">
            <v>7.58637509954076E-5</v>
          </cell>
          <cell r="L552">
            <v>2311</v>
          </cell>
          <cell r="M552">
            <v>6.5245830095731205E-2</v>
          </cell>
          <cell r="N552">
            <v>3481</v>
          </cell>
          <cell r="O552">
            <v>4.95198294391266E-6</v>
          </cell>
          <cell r="P552">
            <v>1.2875155654172915E-4</v>
          </cell>
          <cell r="Q552">
            <v>3270</v>
          </cell>
          <cell r="S552">
            <v>2736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  <cell r="I553">
            <v>0.22208583582505781</v>
          </cell>
          <cell r="J553">
            <v>16</v>
          </cell>
          <cell r="K553">
            <v>7.3542016131492906E-5</v>
          </cell>
          <cell r="L553">
            <v>2381</v>
          </cell>
          <cell r="M553">
            <v>5.0120126400142899</v>
          </cell>
          <cell r="N553">
            <v>2752</v>
          </cell>
          <cell r="O553">
            <v>5.70582625480527E-4</v>
          </cell>
          <cell r="P553">
            <v>9.129322007688432E-3</v>
          </cell>
          <cell r="Q553">
            <v>2717</v>
          </cell>
          <cell r="S553">
            <v>3215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  <cell r="I554">
            <v>5.6660005399526172</v>
          </cell>
          <cell r="J554">
            <v>80</v>
          </cell>
          <cell r="K554">
            <v>8.2030273529198897E-5</v>
          </cell>
          <cell r="L554">
            <v>2151</v>
          </cell>
          <cell r="M554">
            <v>200.45906572859201</v>
          </cell>
          <cell r="N554">
            <v>1639</v>
          </cell>
          <cell r="O554">
            <v>8.2358044148445192E-3</v>
          </cell>
          <cell r="P554">
            <v>0.65886435318756154</v>
          </cell>
          <cell r="Q554">
            <v>2041</v>
          </cell>
          <cell r="S554">
            <v>2808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  <cell r="I555">
            <v>0</v>
          </cell>
          <cell r="J555">
            <v>37</v>
          </cell>
          <cell r="K555">
            <v>4.0991466764555502E-5</v>
          </cell>
          <cell r="L555">
            <v>3245</v>
          </cell>
          <cell r="M555">
            <v>6.5147589932388297E-2</v>
          </cell>
          <cell r="N555">
            <v>3595</v>
          </cell>
          <cell r="O555">
            <v>2.6704952675043801E-6</v>
          </cell>
          <cell r="P555">
            <v>9.8808324897662071E-5</v>
          </cell>
          <cell r="Q555">
            <v>3443</v>
          </cell>
          <cell r="S555">
            <v>2948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  <cell r="I556">
            <v>11.636843782069921</v>
          </cell>
          <cell r="J556">
            <v>77</v>
          </cell>
          <cell r="K556">
            <v>1.01903867744113E-4</v>
          </cell>
          <cell r="L556">
            <v>1605</v>
          </cell>
          <cell r="M556">
            <v>3934.60395612509</v>
          </cell>
          <cell r="N556">
            <v>152</v>
          </cell>
          <cell r="O556">
            <v>0.363260708975783</v>
          </cell>
          <cell r="P556">
            <v>27.971074591135292</v>
          </cell>
          <cell r="Q556">
            <v>83</v>
          </cell>
          <cell r="S556">
            <v>2842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  <cell r="I557">
            <v>14.471019189165633</v>
          </cell>
          <cell r="J557">
            <v>97</v>
          </cell>
          <cell r="K557">
            <v>5.18656422248871E-5</v>
          </cell>
          <cell r="L557">
            <v>2997</v>
          </cell>
          <cell r="M557">
            <v>4524.1542316045197</v>
          </cell>
          <cell r="N557">
            <v>104</v>
          </cell>
          <cell r="O557">
            <v>0.21922159424743701</v>
          </cell>
          <cell r="P557">
            <v>21.264494642001388</v>
          </cell>
          <cell r="Q557">
            <v>285</v>
          </cell>
          <cell r="R557">
            <v>0.67</v>
          </cell>
          <cell r="S557">
            <v>812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  <cell r="I558">
            <v>1.410700529711846</v>
          </cell>
          <cell r="J558">
            <v>51</v>
          </cell>
          <cell r="K558">
            <v>8.6513396386830399E-5</v>
          </cell>
          <cell r="L558">
            <v>2023</v>
          </cell>
          <cell r="M558">
            <v>1197.22486578812</v>
          </cell>
          <cell r="N558">
            <v>732</v>
          </cell>
          <cell r="O558">
            <v>9.4773187815846205E-2</v>
          </cell>
          <cell r="P558">
            <v>4.8334325786081562</v>
          </cell>
          <cell r="Q558">
            <v>795</v>
          </cell>
          <cell r="R558">
            <v>0.08</v>
          </cell>
          <cell r="S558">
            <v>1602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  <cell r="I559">
            <v>0.50893952996967307</v>
          </cell>
          <cell r="J559">
            <v>27</v>
          </cell>
          <cell r="K559">
            <v>8.9464671705004304E-5</v>
          </cell>
          <cell r="L559">
            <v>1933</v>
          </cell>
          <cell r="M559">
            <v>1490.2333603519201</v>
          </cell>
          <cell r="N559">
            <v>599</v>
          </cell>
          <cell r="O559">
            <v>0.118743039516152</v>
          </cell>
          <cell r="P559">
            <v>3.206062066936104</v>
          </cell>
          <cell r="Q559">
            <v>653</v>
          </cell>
          <cell r="R559">
            <v>0.02</v>
          </cell>
          <cell r="S559">
            <v>2461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  <cell r="I560">
            <v>8.2926170232775629</v>
          </cell>
          <cell r="J560">
            <v>80</v>
          </cell>
          <cell r="K560">
            <v>8.3530245296969906E-5</v>
          </cell>
          <cell r="L560">
            <v>2113</v>
          </cell>
          <cell r="M560">
            <v>3855.50034222561</v>
          </cell>
          <cell r="N560">
            <v>161</v>
          </cell>
          <cell r="O560">
            <v>0.27120867887412597</v>
          </cell>
          <cell r="P560">
            <v>21.696694309930077</v>
          </cell>
          <cell r="Q560">
            <v>177</v>
          </cell>
          <cell r="R560">
            <v>0.06</v>
          </cell>
          <cell r="S560">
            <v>1900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  <cell r="I561">
            <v>2.2018681458776257</v>
          </cell>
          <cell r="J561">
            <v>18</v>
          </cell>
          <cell r="K561">
            <v>1.03179279903997E-4</v>
          </cell>
          <cell r="L561">
            <v>1566</v>
          </cell>
          <cell r="M561">
            <v>3658.7667812971199</v>
          </cell>
          <cell r="N561">
            <v>184</v>
          </cell>
          <cell r="O561">
            <v>0.359459660427071</v>
          </cell>
          <cell r="P561">
            <v>6.4702738876872781</v>
          </cell>
          <cell r="Q561">
            <v>90</v>
          </cell>
          <cell r="S561">
            <v>3524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  <cell r="I562">
            <v>3.3870662345605962</v>
          </cell>
          <cell r="J562">
            <v>81</v>
          </cell>
          <cell r="K562">
            <v>1.21464170486632E-4</v>
          </cell>
          <cell r="L562">
            <v>1157</v>
          </cell>
          <cell r="M562">
            <v>1050.37577460542</v>
          </cell>
          <cell r="N562">
            <v>796</v>
          </cell>
          <cell r="O562">
            <v>0.112576677232596</v>
          </cell>
          <cell r="P562">
            <v>9.1187108558402752</v>
          </cell>
          <cell r="Q562">
            <v>692</v>
          </cell>
          <cell r="R562">
            <v>0.04</v>
          </cell>
          <cell r="S562">
            <v>2099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  <cell r="I563">
            <v>2.1061204718338531</v>
          </cell>
          <cell r="J563">
            <v>65</v>
          </cell>
          <cell r="K563">
            <v>6.2737255319689198E-5</v>
          </cell>
          <cell r="L563">
            <v>2693</v>
          </cell>
          <cell r="M563">
            <v>533.92170406992602</v>
          </cell>
          <cell r="N563">
            <v>1166</v>
          </cell>
          <cell r="O563">
            <v>3.5932033951693802E-2</v>
          </cell>
          <cell r="P563">
            <v>2.3355822068600971</v>
          </cell>
          <cell r="Q563">
            <v>1356</v>
          </cell>
          <cell r="R563">
            <v>0.03</v>
          </cell>
          <cell r="S563">
            <v>2301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  <cell r="I564">
            <v>2.3718526958580854</v>
          </cell>
          <cell r="J564">
            <v>67</v>
          </cell>
          <cell r="K564">
            <v>5.1744935262831798E-5</v>
          </cell>
          <cell r="L564">
            <v>3000</v>
          </cell>
          <cell r="M564">
            <v>86.480305361769894</v>
          </cell>
          <cell r="N564">
            <v>2018</v>
          </cell>
          <cell r="O564">
            <v>4.4039214311582704E-3</v>
          </cell>
          <cell r="P564">
            <v>0.29506273588760412</v>
          </cell>
          <cell r="Q564">
            <v>2233</v>
          </cell>
          <cell r="S564">
            <v>3166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  <cell r="I565">
            <v>13.447522940494096</v>
          </cell>
          <cell r="J565">
            <v>145</v>
          </cell>
          <cell r="K565">
            <v>5.8725184342418003E-5</v>
          </cell>
          <cell r="L565">
            <v>2815</v>
          </cell>
          <cell r="M565">
            <v>256.25736705604299</v>
          </cell>
          <cell r="N565">
            <v>1531</v>
          </cell>
          <cell r="O565">
            <v>1.40280210868267E-2</v>
          </cell>
          <cell r="P565">
            <v>2.0340630575898717</v>
          </cell>
          <cell r="Q565">
            <v>1820</v>
          </cell>
          <cell r="S565">
            <v>3187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  <cell r="I566">
            <v>0</v>
          </cell>
          <cell r="J566">
            <v>41</v>
          </cell>
          <cell r="K566">
            <v>3.9093076829407101E-5</v>
          </cell>
          <cell r="L566">
            <v>3284</v>
          </cell>
          <cell r="M566">
            <v>6.5146990120410905E-2</v>
          </cell>
          <cell r="N566">
            <v>3625</v>
          </cell>
          <cell r="O566">
            <v>2.54679628998185E-6</v>
          </cell>
          <cell r="P566">
            <v>1.0441864788925585E-4</v>
          </cell>
          <cell r="Q566">
            <v>3460</v>
          </cell>
          <cell r="R566">
            <v>0.18</v>
          </cell>
          <cell r="S566">
            <v>1219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  <cell r="I567">
            <v>1.550740284894879E-2</v>
          </cell>
          <cell r="J567">
            <v>1</v>
          </cell>
          <cell r="K567">
            <v>6.5972970332950299E-4</v>
          </cell>
          <cell r="L567">
            <v>10</v>
          </cell>
          <cell r="M567">
            <v>6.6431380861030107E-2</v>
          </cell>
          <cell r="N567">
            <v>3035</v>
          </cell>
          <cell r="O567">
            <v>4.3826755187216598E-5</v>
          </cell>
          <cell r="P567">
            <v>4.3826755187216598E-5</v>
          </cell>
          <cell r="Q567">
            <v>2908</v>
          </cell>
          <cell r="R567">
            <v>0.04</v>
          </cell>
          <cell r="S567">
            <v>2068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  <cell r="I568">
            <v>33.45405341144388</v>
          </cell>
          <cell r="J568">
            <v>252</v>
          </cell>
          <cell r="K568">
            <v>1.9008628186110499E-4</v>
          </cell>
          <cell r="L568">
            <v>441</v>
          </cell>
          <cell r="M568">
            <v>523.025844987553</v>
          </cell>
          <cell r="N568">
            <v>1180</v>
          </cell>
          <cell r="O568">
            <v>9.9643525667033397E-2</v>
          </cell>
          <cell r="P568">
            <v>25.110168468092414</v>
          </cell>
          <cell r="Q568">
            <v>768</v>
          </cell>
          <cell r="R568">
            <v>0.06</v>
          </cell>
          <cell r="S568">
            <v>1838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  <cell r="I569">
            <v>32.230781313446549</v>
          </cell>
          <cell r="J569">
            <v>208</v>
          </cell>
          <cell r="K569">
            <v>1.02058636947581E-4</v>
          </cell>
          <cell r="L569">
            <v>1602</v>
          </cell>
          <cell r="M569">
            <v>466.16115963586498</v>
          </cell>
          <cell r="N569">
            <v>1228</v>
          </cell>
          <cell r="O569">
            <v>3.9175560940853199E-2</v>
          </cell>
          <cell r="P569">
            <v>8.148516675697465</v>
          </cell>
          <cell r="Q569">
            <v>1318</v>
          </cell>
          <cell r="R569">
            <v>7.0000000000000007E-2</v>
          </cell>
          <cell r="S569">
            <v>1727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  <cell r="I570">
            <v>29.57196509941237</v>
          </cell>
          <cell r="J570">
            <v>244</v>
          </cell>
          <cell r="K570">
            <v>1.6153151150958799E-4</v>
          </cell>
          <cell r="L570">
            <v>624</v>
          </cell>
          <cell r="M570">
            <v>1257.5627129245499</v>
          </cell>
          <cell r="N570">
            <v>697</v>
          </cell>
          <cell r="O570">
            <v>0.22208851967395599</v>
          </cell>
          <cell r="P570">
            <v>54.18959880044526</v>
          </cell>
          <cell r="Q570">
            <v>281</v>
          </cell>
          <cell r="R570">
            <v>0.09</v>
          </cell>
          <cell r="S570">
            <v>1544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  <cell r="I571">
            <v>6.5349297927612182E-2</v>
          </cell>
          <cell r="J571">
            <v>2</v>
          </cell>
          <cell r="K571">
            <v>5.04826621181564E-5</v>
          </cell>
          <cell r="L571">
            <v>3022</v>
          </cell>
          <cell r="M571">
            <v>2807.0375182544499</v>
          </cell>
          <cell r="N571">
            <v>299</v>
          </cell>
          <cell r="O571">
            <v>0.14172294959262699</v>
          </cell>
          <cell r="P571">
            <v>0.28344589918525398</v>
          </cell>
          <cell r="Q571">
            <v>563</v>
          </cell>
          <cell r="S571">
            <v>3442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  <cell r="I572">
            <v>15.42189396109913</v>
          </cell>
          <cell r="J572">
            <v>127</v>
          </cell>
          <cell r="K572">
            <v>1.05143745439284E-4</v>
          </cell>
          <cell r="L572">
            <v>1517</v>
          </cell>
          <cell r="M572">
            <v>1354.0744180801701</v>
          </cell>
          <cell r="N572">
            <v>662</v>
          </cell>
          <cell r="O572">
            <v>0.18254495034697299</v>
          </cell>
          <cell r="P572">
            <v>23.18320869406557</v>
          </cell>
          <cell r="Q572">
            <v>392</v>
          </cell>
          <cell r="R572">
            <v>7.0000000000000007E-2</v>
          </cell>
          <cell r="S572">
            <v>1749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  <cell r="I573">
            <v>8.0254577562393408</v>
          </cell>
          <cell r="J573">
            <v>70</v>
          </cell>
          <cell r="K573">
            <v>4.9240656390674801E-5</v>
          </cell>
          <cell r="L573">
            <v>3058</v>
          </cell>
          <cell r="M573">
            <v>11.607620525925499</v>
          </cell>
          <cell r="N573">
            <v>2595</v>
          </cell>
          <cell r="O573">
            <v>6.5268742988844905E-4</v>
          </cell>
          <cell r="P573">
            <v>4.5688120092191434E-2</v>
          </cell>
          <cell r="Q573">
            <v>2696</v>
          </cell>
          <cell r="R573">
            <v>8.3800000000000008</v>
          </cell>
          <cell r="S573">
            <v>429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  <cell r="I574">
            <v>11.796356256034805</v>
          </cell>
          <cell r="J574">
            <v>91</v>
          </cell>
          <cell r="K574">
            <v>1.14002212083303E-4</v>
          </cell>
          <cell r="L574">
            <v>1322</v>
          </cell>
          <cell r="M574">
            <v>193.36633335923</v>
          </cell>
          <cell r="N574">
            <v>1657</v>
          </cell>
          <cell r="O574">
            <v>2.1115577717353999E-2</v>
          </cell>
          <cell r="P574">
            <v>1.9215175722792139</v>
          </cell>
          <cell r="Q574">
            <v>1650</v>
          </cell>
          <cell r="R574">
            <v>41.43</v>
          </cell>
          <cell r="S574">
            <v>176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  <cell r="I575">
            <v>12.232186501000497</v>
          </cell>
          <cell r="J575">
            <v>66</v>
          </cell>
          <cell r="K575">
            <v>7.9167960379097099E-5</v>
          </cell>
          <cell r="L575">
            <v>2229</v>
          </cell>
          <cell r="M575">
            <v>58.035694893411801</v>
          </cell>
          <cell r="N575">
            <v>2166</v>
          </cell>
          <cell r="O575">
            <v>6.2047767401570897E-3</v>
          </cell>
          <cell r="P575">
            <v>0.40951526485036793</v>
          </cell>
          <cell r="Q575">
            <v>2143</v>
          </cell>
          <cell r="R575">
            <v>22.16</v>
          </cell>
          <cell r="S575">
            <v>296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  <cell r="I576">
            <v>16.564533910472157</v>
          </cell>
          <cell r="J576">
            <v>128</v>
          </cell>
          <cell r="K576">
            <v>1.18611822358616E-4</v>
          </cell>
          <cell r="L576">
            <v>1214</v>
          </cell>
          <cell r="M576">
            <v>102.401606982251</v>
          </cell>
          <cell r="N576">
            <v>1941</v>
          </cell>
          <cell r="O576">
            <v>1.2215295409586E-2</v>
          </cell>
          <cell r="P576">
            <v>1.563557812427008</v>
          </cell>
          <cell r="Q576">
            <v>1874</v>
          </cell>
          <cell r="R576">
            <v>82.53</v>
          </cell>
          <cell r="S576">
            <v>43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  <cell r="I577">
            <v>19.671064146392045</v>
          </cell>
          <cell r="J577">
            <v>179</v>
          </cell>
          <cell r="K577">
            <v>9.2950239050377999E-5</v>
          </cell>
          <cell r="L577">
            <v>1824</v>
          </cell>
          <cell r="M577">
            <v>1110.3932243725999</v>
          </cell>
          <cell r="N577">
            <v>771</v>
          </cell>
          <cell r="O577">
            <v>9.4904719336338206E-2</v>
          </cell>
          <cell r="P577">
            <v>16.987944761204538</v>
          </cell>
          <cell r="Q577">
            <v>793</v>
          </cell>
          <cell r="R577">
            <v>64.19</v>
          </cell>
          <cell r="S577">
            <v>79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  <cell r="I578">
            <v>4.8727866772133188</v>
          </cell>
          <cell r="J578">
            <v>44</v>
          </cell>
          <cell r="K578">
            <v>1.3678512484396099E-4</v>
          </cell>
          <cell r="L578">
            <v>909</v>
          </cell>
          <cell r="M578">
            <v>253.46991337399601</v>
          </cell>
          <cell r="N578">
            <v>1535</v>
          </cell>
          <cell r="O578">
            <v>2.6064012426400201E-2</v>
          </cell>
          <cell r="P578">
            <v>1.1468165467616089</v>
          </cell>
          <cell r="Q578">
            <v>1531</v>
          </cell>
          <cell r="R578">
            <v>31.9</v>
          </cell>
          <cell r="S578">
            <v>227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  <cell r="I579">
            <v>23.273518041400063</v>
          </cell>
          <cell r="J579">
            <v>248</v>
          </cell>
          <cell r="K579">
            <v>1.63835848585951E-4</v>
          </cell>
          <cell r="L579">
            <v>602</v>
          </cell>
          <cell r="M579">
            <v>227.118646820983</v>
          </cell>
          <cell r="N579">
            <v>1593</v>
          </cell>
          <cell r="O579">
            <v>3.2082273511569601E-2</v>
          </cell>
          <cell r="P579">
            <v>7.9564038308692613</v>
          </cell>
          <cell r="Q579">
            <v>1428</v>
          </cell>
          <cell r="R579">
            <v>37.76</v>
          </cell>
          <cell r="S579">
            <v>199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  <cell r="I580">
            <v>15.316903685923183</v>
          </cell>
          <cell r="J580">
            <v>123</v>
          </cell>
          <cell r="K580">
            <v>1.47221213144182E-4</v>
          </cell>
          <cell r="L580">
            <v>772</v>
          </cell>
          <cell r="M580">
            <v>162.39121621910201</v>
          </cell>
          <cell r="N580">
            <v>1740</v>
          </cell>
          <cell r="O580">
            <v>1.8499959171722698E-2</v>
          </cell>
          <cell r="P580">
            <v>2.2754949781218921</v>
          </cell>
          <cell r="Q580">
            <v>1693</v>
          </cell>
          <cell r="R580">
            <v>73.53</v>
          </cell>
          <cell r="S580">
            <v>61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  <cell r="I581">
            <v>0.52126143624787447</v>
          </cell>
          <cell r="J581">
            <v>10</v>
          </cell>
          <cell r="K581">
            <v>3.2603454837953901E-5</v>
          </cell>
          <cell r="L581">
            <v>3392</v>
          </cell>
          <cell r="M581">
            <v>6.5918331102973904E-2</v>
          </cell>
          <cell r="N581">
            <v>3240</v>
          </cell>
          <cell r="O581">
            <v>2.1477806587672801E-6</v>
          </cell>
          <cell r="P581">
            <v>2.14778065876728E-5</v>
          </cell>
          <cell r="Q581">
            <v>3499</v>
          </cell>
          <cell r="S581">
            <v>2956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  <cell r="I582">
            <v>1.5690730710766936</v>
          </cell>
          <cell r="J582">
            <v>24</v>
          </cell>
          <cell r="K582">
            <v>4.9755693908082301E-5</v>
          </cell>
          <cell r="L582">
            <v>3043</v>
          </cell>
          <cell r="M582">
            <v>2.0460028610289598</v>
          </cell>
          <cell r="N582">
            <v>2840</v>
          </cell>
          <cell r="O582">
            <v>8.4168616245671094E-5</v>
          </cell>
          <cell r="P582">
            <v>2.0200467898961062E-3</v>
          </cell>
          <cell r="Q582">
            <v>2883</v>
          </cell>
          <cell r="S582">
            <v>3016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  <cell r="I583">
            <v>8.0148427490156618E-2</v>
          </cell>
          <cell r="J583">
            <v>69</v>
          </cell>
          <cell r="K583">
            <v>1.7565399232715699E-5</v>
          </cell>
          <cell r="L583">
            <v>3565</v>
          </cell>
          <cell r="M583">
            <v>6.5166792192641196E-2</v>
          </cell>
          <cell r="N583">
            <v>3548</v>
          </cell>
          <cell r="O583">
            <v>1.14525418984922E-6</v>
          </cell>
          <cell r="P583">
            <v>7.9022539099596185E-5</v>
          </cell>
          <cell r="Q583">
            <v>3578</v>
          </cell>
          <cell r="R583">
            <v>0.04</v>
          </cell>
          <cell r="S583">
            <v>2203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  <cell r="I584">
            <v>2.236444627451653</v>
          </cell>
          <cell r="J584">
            <v>21</v>
          </cell>
          <cell r="K584">
            <v>3.9721406426993E-5</v>
          </cell>
          <cell r="L584">
            <v>3274</v>
          </cell>
          <cell r="M584">
            <v>12.517593536590899</v>
          </cell>
          <cell r="N584">
            <v>2577</v>
          </cell>
          <cell r="O584">
            <v>5.3291431370888298E-4</v>
          </cell>
          <cell r="P584">
            <v>1.1191200587886543E-2</v>
          </cell>
          <cell r="Q584">
            <v>2726</v>
          </cell>
          <cell r="R584">
            <v>0.1</v>
          </cell>
          <cell r="S584">
            <v>1482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  <cell r="I585">
            <v>0.26654418418031323</v>
          </cell>
          <cell r="J585">
            <v>7</v>
          </cell>
          <cell r="K585">
            <v>2.9209846356284899E-5</v>
          </cell>
          <cell r="L585">
            <v>3435</v>
          </cell>
          <cell r="M585">
            <v>6.5881657704945001E-2</v>
          </cell>
          <cell r="N585">
            <v>3248</v>
          </cell>
          <cell r="O585">
            <v>1.9339709750124199E-6</v>
          </cell>
          <cell r="P585">
            <v>1.353779682508694E-5</v>
          </cell>
          <cell r="Q585">
            <v>3514</v>
          </cell>
          <cell r="S585">
            <v>3577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  <cell r="I586">
            <v>2.5044520423181851E-2</v>
          </cell>
          <cell r="J586">
            <v>38</v>
          </cell>
          <cell r="K586">
            <v>2.72462151961486E-5</v>
          </cell>
          <cell r="L586">
            <v>3469</v>
          </cell>
          <cell r="M586">
            <v>6.5181967874129096E-2</v>
          </cell>
          <cell r="N586">
            <v>3535</v>
          </cell>
          <cell r="O586">
            <v>1.7765683855436601E-6</v>
          </cell>
          <cell r="P586">
            <v>6.7509598650659081E-5</v>
          </cell>
          <cell r="Q586">
            <v>3527</v>
          </cell>
          <cell r="R586">
            <v>0.04</v>
          </cell>
          <cell r="S586">
            <v>2082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  <cell r="I587">
            <v>5.1149308659614476</v>
          </cell>
          <cell r="J587">
            <v>22</v>
          </cell>
          <cell r="K587">
            <v>5.7292371691021602E-5</v>
          </cell>
          <cell r="L587">
            <v>2855</v>
          </cell>
          <cell r="M587">
            <v>4008.41868105801</v>
          </cell>
          <cell r="N587">
            <v>148</v>
          </cell>
          <cell r="O587">
            <v>0.23009223110285501</v>
          </cell>
          <cell r="P587">
            <v>5.06202908426281</v>
          </cell>
          <cell r="Q587">
            <v>258</v>
          </cell>
          <cell r="R587">
            <v>0.06</v>
          </cell>
          <cell r="S587">
            <v>1847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  <cell r="I588">
            <v>35.669344505474825</v>
          </cell>
          <cell r="J588">
            <v>159</v>
          </cell>
          <cell r="K588">
            <v>5.7452584265647397E-5</v>
          </cell>
          <cell r="L588">
            <v>2849</v>
          </cell>
          <cell r="M588">
            <v>3563.2206775970999</v>
          </cell>
          <cell r="N588">
            <v>192</v>
          </cell>
          <cell r="O588">
            <v>0.197915729058424</v>
          </cell>
          <cell r="P588">
            <v>31.468600920289415</v>
          </cell>
          <cell r="Q588">
            <v>336</v>
          </cell>
          <cell r="S588">
            <v>2815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  <cell r="I589">
            <v>0.40519441380009819</v>
          </cell>
          <cell r="J589">
            <v>40</v>
          </cell>
          <cell r="K589">
            <v>5.1105149955569303E-5</v>
          </cell>
          <cell r="L589">
            <v>3012</v>
          </cell>
          <cell r="M589">
            <v>121.2254268568</v>
          </cell>
          <cell r="N589">
            <v>1866</v>
          </cell>
          <cell r="O589">
            <v>3.2532693675225602E-3</v>
          </cell>
          <cell r="P589">
            <v>0.1301307747009024</v>
          </cell>
          <cell r="Q589">
            <v>2322</v>
          </cell>
          <cell r="R589">
            <v>0.03</v>
          </cell>
          <cell r="S589">
            <v>2295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  <cell r="I590">
            <v>21.42672215819416</v>
          </cell>
          <cell r="J590">
            <v>156</v>
          </cell>
          <cell r="K590">
            <v>7.3071318992929394E-5</v>
          </cell>
          <cell r="L590">
            <v>2393</v>
          </cell>
          <cell r="M590">
            <v>2615.2407717341298</v>
          </cell>
          <cell r="N590">
            <v>327</v>
          </cell>
          <cell r="O590">
            <v>0.16893105472582601</v>
          </cell>
          <cell r="P590">
            <v>26.353244537228857</v>
          </cell>
          <cell r="Q590">
            <v>442</v>
          </cell>
          <cell r="R590">
            <v>0</v>
          </cell>
          <cell r="S590">
            <v>2634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  <cell r="I591">
            <v>1.7867899615678806E-2</v>
          </cell>
          <cell r="J591">
            <v>2</v>
          </cell>
          <cell r="K591">
            <v>1.02684720332035E-4</v>
          </cell>
          <cell r="L591">
            <v>1578</v>
          </cell>
          <cell r="M591">
            <v>1672.4211442071901</v>
          </cell>
          <cell r="N591">
            <v>534</v>
          </cell>
          <cell r="O591">
            <v>0.15464255304438199</v>
          </cell>
          <cell r="P591">
            <v>0.30928510608876397</v>
          </cell>
          <cell r="Q591">
            <v>493</v>
          </cell>
          <cell r="S591">
            <v>3632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  <cell r="I592">
            <v>8.5077209519259789</v>
          </cell>
          <cell r="J592">
            <v>67</v>
          </cell>
          <cell r="K592">
            <v>1.15192260580862E-4</v>
          </cell>
          <cell r="L592">
            <v>1295</v>
          </cell>
          <cell r="M592">
            <v>1533.53165660885</v>
          </cell>
          <cell r="N592">
            <v>584</v>
          </cell>
          <cell r="O592">
            <v>0.14864986907236699</v>
          </cell>
          <cell r="P592">
            <v>9.9595412278485878</v>
          </cell>
          <cell r="Q592">
            <v>526</v>
          </cell>
          <cell r="R592">
            <v>0.03</v>
          </cell>
          <cell r="S592">
            <v>2330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  <cell r="I593">
            <v>10.887089117913238</v>
          </cell>
          <cell r="J593">
            <v>90</v>
          </cell>
          <cell r="K593">
            <v>1.1363579582798001E-4</v>
          </cell>
          <cell r="L593">
            <v>1328</v>
          </cell>
          <cell r="M593">
            <v>80.737676500754205</v>
          </cell>
          <cell r="N593">
            <v>2044</v>
          </cell>
          <cell r="O593">
            <v>8.4896892783506601E-3</v>
          </cell>
          <cell r="P593">
            <v>0.76407203505155941</v>
          </cell>
          <cell r="Q593">
            <v>2032</v>
          </cell>
          <cell r="R593">
            <v>0.32</v>
          </cell>
          <cell r="S593">
            <v>992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  <cell r="I594">
            <v>9.1899454264846501</v>
          </cell>
          <cell r="J594">
            <v>72</v>
          </cell>
          <cell r="K594">
            <v>1.4394900442441899E-4</v>
          </cell>
          <cell r="L594">
            <v>814</v>
          </cell>
          <cell r="M594">
            <v>498.04582487457401</v>
          </cell>
          <cell r="N594">
            <v>1203</v>
          </cell>
          <cell r="O594">
            <v>6.3105786339537298E-2</v>
          </cell>
          <cell r="P594">
            <v>4.5436166164466858</v>
          </cell>
          <cell r="Q594">
            <v>1033</v>
          </cell>
          <cell r="R594">
            <v>7.0000000000000007E-2</v>
          </cell>
          <cell r="S594">
            <v>1760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  <cell r="I595">
            <v>3.4288638556839715</v>
          </cell>
          <cell r="J595">
            <v>11</v>
          </cell>
          <cell r="K595">
            <v>2.1984590166539399E-4</v>
          </cell>
          <cell r="L595">
            <v>323</v>
          </cell>
          <cell r="M595">
            <v>101.823136956247</v>
          </cell>
          <cell r="N595">
            <v>1947</v>
          </cell>
          <cell r="O595">
            <v>1.8087911446350202E-2</v>
          </cell>
          <cell r="P595">
            <v>0.19896702590985221</v>
          </cell>
          <cell r="Q595">
            <v>1703</v>
          </cell>
          <cell r="R595">
            <v>0.01</v>
          </cell>
          <cell r="S595">
            <v>2580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  <cell r="I596">
            <v>19.895024405920012</v>
          </cell>
          <cell r="J596">
            <v>186</v>
          </cell>
          <cell r="K596">
            <v>8.3332212073988898E-5</v>
          </cell>
          <cell r="L596">
            <v>2124</v>
          </cell>
          <cell r="M596">
            <v>2966.3342121690498</v>
          </cell>
          <cell r="N596">
            <v>275</v>
          </cell>
          <cell r="O596">
            <v>0.22449428768385399</v>
          </cell>
          <cell r="P596">
            <v>41.755937509196841</v>
          </cell>
          <cell r="Q596">
            <v>275</v>
          </cell>
          <cell r="R596">
            <v>0.31</v>
          </cell>
          <cell r="S596">
            <v>999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  <cell r="I597">
            <v>9.0834794075964567</v>
          </cell>
          <cell r="J597">
            <v>83</v>
          </cell>
          <cell r="K597">
            <v>7.5727912773777706E-5</v>
          </cell>
          <cell r="L597">
            <v>2313</v>
          </cell>
          <cell r="M597">
            <v>1697.4775499350001</v>
          </cell>
          <cell r="N597">
            <v>524</v>
          </cell>
          <cell r="O597">
            <v>0.101904817377967</v>
          </cell>
          <cell r="P597">
            <v>8.4580998423712614</v>
          </cell>
          <cell r="Q597">
            <v>751</v>
          </cell>
          <cell r="R597">
            <v>0.06</v>
          </cell>
          <cell r="S597">
            <v>1883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  <cell r="I598">
            <v>4.4715127504641456</v>
          </cell>
          <cell r="J598">
            <v>51</v>
          </cell>
          <cell r="K598">
            <v>4.1525644846842599E-4</v>
          </cell>
          <cell r="L598">
            <v>65</v>
          </cell>
          <cell r="M598">
            <v>106.836187180672</v>
          </cell>
          <cell r="N598">
            <v>1923</v>
          </cell>
          <cell r="O598">
            <v>2.5935892223075699E-2</v>
          </cell>
          <cell r="P598">
            <v>1.3227305033768606</v>
          </cell>
          <cell r="Q598">
            <v>1535</v>
          </cell>
          <cell r="R598">
            <v>0.13</v>
          </cell>
          <cell r="S598">
            <v>1347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  <cell r="I599">
            <v>10.920479233741517</v>
          </cell>
          <cell r="J599">
            <v>124</v>
          </cell>
          <cell r="K599">
            <v>1.06363452555195E-4</v>
          </cell>
          <cell r="L599">
            <v>1490</v>
          </cell>
          <cell r="M599">
            <v>869.98579434648695</v>
          </cell>
          <cell r="N599">
            <v>899</v>
          </cell>
          <cell r="O599">
            <v>0.11218273871993099</v>
          </cell>
          <cell r="P599">
            <v>13.910659601271444</v>
          </cell>
          <cell r="Q599">
            <v>698</v>
          </cell>
          <cell r="R599">
            <v>0.05</v>
          </cell>
          <cell r="S599">
            <v>2005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  <cell r="I600">
            <v>17.943127717368426</v>
          </cell>
          <cell r="J600">
            <v>168</v>
          </cell>
          <cell r="K600">
            <v>1.39729352700801E-4</v>
          </cell>
          <cell r="L600">
            <v>872</v>
          </cell>
          <cell r="M600">
            <v>196.93342356027901</v>
          </cell>
          <cell r="N600">
            <v>1651</v>
          </cell>
          <cell r="O600">
            <v>2.40030969604316E-2</v>
          </cell>
          <cell r="P600">
            <v>4.0325202893525089</v>
          </cell>
          <cell r="Q600">
            <v>1578</v>
          </cell>
          <cell r="R600">
            <v>0.67</v>
          </cell>
          <cell r="S600">
            <v>811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  <cell r="I601">
            <v>31.268522968954318</v>
          </cell>
          <cell r="J601">
            <v>257</v>
          </cell>
          <cell r="K601">
            <v>1.15449466239425E-4</v>
          </cell>
          <cell r="L601">
            <v>1291</v>
          </cell>
          <cell r="M601">
            <v>1017.61909571256</v>
          </cell>
          <cell r="N601">
            <v>817</v>
          </cell>
          <cell r="O601">
            <v>9.8497941736223296E-2</v>
          </cell>
          <cell r="P601">
            <v>25.313971026209387</v>
          </cell>
          <cell r="Q601">
            <v>771</v>
          </cell>
          <cell r="R601">
            <v>7.0000000000000007E-2</v>
          </cell>
          <cell r="S601">
            <v>1774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  <cell r="I602">
            <v>0.89192074351296446</v>
          </cell>
          <cell r="J602">
            <v>20</v>
          </cell>
          <cell r="K602">
            <v>2.0219772595737501E-4</v>
          </cell>
          <cell r="L602">
            <v>389</v>
          </cell>
          <cell r="M602">
            <v>1029.67527840958</v>
          </cell>
          <cell r="N602">
            <v>809</v>
          </cell>
          <cell r="O602">
            <v>0.22631702556979599</v>
          </cell>
          <cell r="P602">
            <v>4.5263405113959196</v>
          </cell>
          <cell r="Q602">
            <v>268</v>
          </cell>
          <cell r="R602">
            <v>0.01</v>
          </cell>
          <cell r="S602">
            <v>2599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  <cell r="I603">
            <v>0.37003070334304472</v>
          </cell>
          <cell r="J603">
            <v>12</v>
          </cell>
          <cell r="K603">
            <v>8.8886113371699997E-5</v>
          </cell>
          <cell r="L603">
            <v>1956</v>
          </cell>
          <cell r="M603">
            <v>995.99200276024703</v>
          </cell>
          <cell r="N603">
            <v>836</v>
          </cell>
          <cell r="O603">
            <v>0.103483284129759</v>
          </cell>
          <cell r="P603">
            <v>1.2417994095571081</v>
          </cell>
          <cell r="Q603">
            <v>743</v>
          </cell>
          <cell r="R603">
            <v>0.4</v>
          </cell>
          <cell r="S603">
            <v>947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  <cell r="I604">
            <v>32.009213260577624</v>
          </cell>
          <cell r="J604">
            <v>324</v>
          </cell>
          <cell r="K604">
            <v>8.6964568389765406E-5</v>
          </cell>
          <cell r="L604">
            <v>2012</v>
          </cell>
          <cell r="M604">
            <v>1565.53436232678</v>
          </cell>
          <cell r="N604">
            <v>572</v>
          </cell>
          <cell r="O604">
            <v>0.112206368012081</v>
          </cell>
          <cell r="P604">
            <v>36.354863235914245</v>
          </cell>
          <cell r="Q604">
            <v>696</v>
          </cell>
          <cell r="S604">
            <v>2656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  <cell r="I605">
            <v>34.740098802944502</v>
          </cell>
          <cell r="J605">
            <v>409</v>
          </cell>
          <cell r="K605">
            <v>1.2489251799243099E-4</v>
          </cell>
          <cell r="L605">
            <v>1100</v>
          </cell>
          <cell r="M605">
            <v>1100.9740157890201</v>
          </cell>
          <cell r="N605">
            <v>774</v>
          </cell>
          <cell r="O605">
            <v>0.13485774506626599</v>
          </cell>
          <cell r="P605">
            <v>55.156817732102795</v>
          </cell>
          <cell r="Q605">
            <v>586</v>
          </cell>
          <cell r="R605">
            <v>30.41</v>
          </cell>
          <cell r="S605">
            <v>238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  <cell r="I606">
            <v>5.5922478516476568</v>
          </cell>
          <cell r="J606">
            <v>110</v>
          </cell>
          <cell r="K606">
            <v>1.33872867180881E-4</v>
          </cell>
          <cell r="L606">
            <v>944</v>
          </cell>
          <cell r="M606">
            <v>1009.12406810436</v>
          </cell>
          <cell r="N606">
            <v>828</v>
          </cell>
          <cell r="O606">
            <v>7.9350012150520399E-2</v>
          </cell>
          <cell r="P606">
            <v>8.7285013365572439</v>
          </cell>
          <cell r="Q606">
            <v>906</v>
          </cell>
          <cell r="R606">
            <v>23.44</v>
          </cell>
          <cell r="S606">
            <v>286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  <cell r="I607">
            <v>17.92441051577719</v>
          </cell>
          <cell r="J607">
            <v>185</v>
          </cell>
          <cell r="K607">
            <v>1.06373307418202E-4</v>
          </cell>
          <cell r="L607">
            <v>1489</v>
          </cell>
          <cell r="M607">
            <v>1084.3193887718901</v>
          </cell>
          <cell r="N607">
            <v>780</v>
          </cell>
          <cell r="O607">
            <v>0.11232757013863</v>
          </cell>
          <cell r="P607">
            <v>20.780600475646551</v>
          </cell>
          <cell r="Q607">
            <v>695</v>
          </cell>
          <cell r="R607">
            <v>41.36</v>
          </cell>
          <cell r="S607">
            <v>177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  <cell r="I608">
            <v>8.8028340656195159</v>
          </cell>
          <cell r="J608">
            <v>107</v>
          </cell>
          <cell r="K608">
            <v>1.57245721637528E-4</v>
          </cell>
          <cell r="L608">
            <v>671</v>
          </cell>
          <cell r="M608">
            <v>2292.7589717372002</v>
          </cell>
          <cell r="N608">
            <v>385</v>
          </cell>
          <cell r="O608">
            <v>0.30391318928768002</v>
          </cell>
          <cell r="P608">
            <v>32.51871125378176</v>
          </cell>
          <cell r="Q608">
            <v>134</v>
          </cell>
          <cell r="R608">
            <v>6.82</v>
          </cell>
          <cell r="S608">
            <v>459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  <cell r="I609">
            <v>5.0375437142949654E-2</v>
          </cell>
          <cell r="J609">
            <v>3</v>
          </cell>
          <cell r="K609">
            <v>1.4053727015076801E-4</v>
          </cell>
          <cell r="L609">
            <v>863</v>
          </cell>
          <cell r="M609">
            <v>6.5577170120416903E-2</v>
          </cell>
          <cell r="N609">
            <v>3343</v>
          </cell>
          <cell r="O609">
            <v>9.2482920080790704E-6</v>
          </cell>
          <cell r="P609">
            <v>2.7744876024237211E-5</v>
          </cell>
          <cell r="Q609">
            <v>3087</v>
          </cell>
          <cell r="R609">
            <v>1.23</v>
          </cell>
          <cell r="S609">
            <v>697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  <cell r="I610">
            <v>10.66842403878179</v>
          </cell>
          <cell r="J610">
            <v>94</v>
          </cell>
          <cell r="K610">
            <v>1.7443754224766701E-4</v>
          </cell>
          <cell r="L610">
            <v>533</v>
          </cell>
          <cell r="M610">
            <v>718.56974766785504</v>
          </cell>
          <cell r="N610">
            <v>1003</v>
          </cell>
          <cell r="O610">
            <v>9.2579592526522106E-2</v>
          </cell>
          <cell r="P610">
            <v>8.7024816974930772</v>
          </cell>
          <cell r="Q610">
            <v>810</v>
          </cell>
          <cell r="R610">
            <v>3.43</v>
          </cell>
          <cell r="S610">
            <v>548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  <cell r="I611">
            <v>0.80419078154251089</v>
          </cell>
          <cell r="J611">
            <v>9</v>
          </cell>
          <cell r="K611">
            <v>1.8563092089607299E-4</v>
          </cell>
          <cell r="L611">
            <v>469</v>
          </cell>
          <cell r="M611">
            <v>1193.2798920478799</v>
          </cell>
          <cell r="N611">
            <v>733</v>
          </cell>
          <cell r="O611">
            <v>0.31824271874057702</v>
          </cell>
          <cell r="P611">
            <v>2.8641844686651932</v>
          </cell>
          <cell r="Q611">
            <v>120</v>
          </cell>
          <cell r="R611">
            <v>0.39</v>
          </cell>
          <cell r="S611">
            <v>953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  <cell r="I612">
            <v>0.77466745747682408</v>
          </cell>
          <cell r="J612">
            <v>17</v>
          </cell>
          <cell r="K612">
            <v>2.4873664006008702E-4</v>
          </cell>
          <cell r="L612">
            <v>219</v>
          </cell>
          <cell r="M612">
            <v>453.12581161854303</v>
          </cell>
          <cell r="N612">
            <v>1242</v>
          </cell>
          <cell r="O612">
            <v>0.114769158554502</v>
          </cell>
          <cell r="P612">
            <v>1.951075695426534</v>
          </cell>
          <cell r="Q612">
            <v>675</v>
          </cell>
          <cell r="R612">
            <v>0.96</v>
          </cell>
          <cell r="S612">
            <v>739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  <cell r="I613">
            <v>0.13960157863670478</v>
          </cell>
          <cell r="J613">
            <v>9</v>
          </cell>
          <cell r="K613">
            <v>2.0912167221669899E-4</v>
          </cell>
          <cell r="L613">
            <v>364</v>
          </cell>
          <cell r="M613">
            <v>241.40350126238599</v>
          </cell>
          <cell r="N613">
            <v>1563</v>
          </cell>
          <cell r="O613">
            <v>5.4215470848492001E-2</v>
          </cell>
          <cell r="P613">
            <v>0.48793923763642799</v>
          </cell>
          <cell r="Q613">
            <v>1133</v>
          </cell>
          <cell r="R613">
            <v>0.02</v>
          </cell>
          <cell r="S613">
            <v>2507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  <cell r="I614">
            <v>0.59300027711143755</v>
          </cell>
          <cell r="J614">
            <v>7</v>
          </cell>
          <cell r="K614">
            <v>8.97730725617813E-5</v>
          </cell>
          <cell r="L614">
            <v>1919</v>
          </cell>
          <cell r="M614">
            <v>197.08751106086001</v>
          </cell>
          <cell r="N614">
            <v>1650</v>
          </cell>
          <cell r="O614">
            <v>3.37539856334177E-2</v>
          </cell>
          <cell r="P614">
            <v>0.23627789943392391</v>
          </cell>
          <cell r="Q614">
            <v>1394</v>
          </cell>
          <cell r="S614">
            <v>3280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  <cell r="I615">
            <v>1.3050992616167494</v>
          </cell>
          <cell r="J615">
            <v>25</v>
          </cell>
          <cell r="K615">
            <v>1.3923216945840901E-4</v>
          </cell>
          <cell r="L615">
            <v>883</v>
          </cell>
          <cell r="M615">
            <v>25.818525939180599</v>
          </cell>
          <cell r="N615">
            <v>2382</v>
          </cell>
          <cell r="O615">
            <v>3.0148753420389399E-3</v>
          </cell>
          <cell r="P615">
            <v>7.5371883550973504E-2</v>
          </cell>
          <cell r="Q615">
            <v>2350</v>
          </cell>
          <cell r="R615">
            <v>0.2</v>
          </cell>
          <cell r="S615">
            <v>1162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  <cell r="I616">
            <v>0.37816352023999383</v>
          </cell>
          <cell r="J616">
            <v>5</v>
          </cell>
          <cell r="K616">
            <v>1.18082716653589E-4</v>
          </cell>
          <cell r="L616">
            <v>1227</v>
          </cell>
          <cell r="M616">
            <v>142.79001822935001</v>
          </cell>
          <cell r="N616">
            <v>1797</v>
          </cell>
          <cell r="O616">
            <v>1.2323571791321399E-2</v>
          </cell>
          <cell r="P616">
            <v>6.1617858956607E-2</v>
          </cell>
          <cell r="Q616">
            <v>1870</v>
          </cell>
          <cell r="S616">
            <v>3543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  <cell r="I617">
            <v>0.93267989986403355</v>
          </cell>
          <cell r="J617">
            <v>52</v>
          </cell>
          <cell r="K617">
            <v>1.7024943036421199E-4</v>
          </cell>
          <cell r="L617">
            <v>561</v>
          </cell>
          <cell r="M617">
            <v>88.419225669478607</v>
          </cell>
          <cell r="N617">
            <v>2012</v>
          </cell>
          <cell r="O617">
            <v>2.12514663895144E-2</v>
          </cell>
          <cell r="P617">
            <v>1.1050762522547488</v>
          </cell>
          <cell r="Q617">
            <v>1644</v>
          </cell>
          <cell r="R617">
            <v>1.73</v>
          </cell>
          <cell r="S617">
            <v>647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  <cell r="I618">
            <v>0.69205338037192043</v>
          </cell>
          <cell r="J618">
            <v>11</v>
          </cell>
          <cell r="K618">
            <v>1.4318181902953301E-4</v>
          </cell>
          <cell r="L618">
            <v>824</v>
          </cell>
          <cell r="M618">
            <v>155.62639813313501</v>
          </cell>
          <cell r="N618">
            <v>1762</v>
          </cell>
          <cell r="O618">
            <v>2.5517538734989E-2</v>
          </cell>
          <cell r="P618">
            <v>0.280692926084879</v>
          </cell>
          <cell r="Q618">
            <v>1546</v>
          </cell>
          <cell r="S618">
            <v>3459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  <cell r="I619">
            <v>0.99036622956223119</v>
          </cell>
          <cell r="J619">
            <v>15</v>
          </cell>
          <cell r="K619">
            <v>2.1274708706187E-4</v>
          </cell>
          <cell r="L619">
            <v>345</v>
          </cell>
          <cell r="M619">
            <v>713.52338565734999</v>
          </cell>
          <cell r="N619">
            <v>1009</v>
          </cell>
          <cell r="O619">
            <v>0.119887999507061</v>
          </cell>
          <cell r="P619">
            <v>1.798319992605915</v>
          </cell>
          <cell r="Q619">
            <v>646</v>
          </cell>
          <cell r="R619">
            <v>7.0000000000000007E-2</v>
          </cell>
          <cell r="S619">
            <v>1726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  <cell r="I620">
            <v>25.325910676679054</v>
          </cell>
          <cell r="J620">
            <v>272</v>
          </cell>
          <cell r="K620">
            <v>6.9011066288685106E-5</v>
          </cell>
          <cell r="L620">
            <v>2508</v>
          </cell>
          <cell r="M620">
            <v>1672.0730386355101</v>
          </cell>
          <cell r="N620">
            <v>535</v>
          </cell>
          <cell r="O620">
            <v>0.10337921643098601</v>
          </cell>
          <cell r="P620">
            <v>28.119146869228192</v>
          </cell>
          <cell r="Q620">
            <v>744</v>
          </cell>
          <cell r="R620">
            <v>0.16</v>
          </cell>
          <cell r="S620">
            <v>1269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  <cell r="I621">
            <v>0.93802612045214417</v>
          </cell>
          <cell r="J621">
            <v>42</v>
          </cell>
          <cell r="K621">
            <v>7.6415215117754602E-5</v>
          </cell>
          <cell r="L621">
            <v>2295</v>
          </cell>
          <cell r="M621">
            <v>360.80665265482401</v>
          </cell>
          <cell r="N621">
            <v>1352</v>
          </cell>
          <cell r="O621">
            <v>2.9531878591212798E-2</v>
          </cell>
          <cell r="P621">
            <v>1.2403389008309376</v>
          </cell>
          <cell r="Q621">
            <v>1473</v>
          </cell>
          <cell r="S621">
            <v>2741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  <cell r="I622">
            <v>0.5250463294971367</v>
          </cell>
          <cell r="J622">
            <v>27</v>
          </cell>
          <cell r="K622">
            <v>6.1460775230915199E-5</v>
          </cell>
          <cell r="L622">
            <v>2735</v>
          </cell>
          <cell r="M622">
            <v>146.120489602888</v>
          </cell>
          <cell r="N622">
            <v>1788</v>
          </cell>
          <cell r="O622">
            <v>1.0768593406890599E-2</v>
          </cell>
          <cell r="P622">
            <v>0.29075202198604616</v>
          </cell>
          <cell r="Q622">
            <v>1931</v>
          </cell>
          <cell r="R622">
            <v>0.05</v>
          </cell>
          <cell r="S622">
            <v>2022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  <cell r="I623">
            <v>0.56812379281614855</v>
          </cell>
          <cell r="J623">
            <v>33</v>
          </cell>
          <cell r="K623">
            <v>8.0382619092812406E-5</v>
          </cell>
          <cell r="L623">
            <v>2194</v>
          </cell>
          <cell r="M623">
            <v>401.46380985626701</v>
          </cell>
          <cell r="N623">
            <v>1294</v>
          </cell>
          <cell r="O623">
            <v>7.0136260689980204E-2</v>
          </cell>
          <cell r="P623">
            <v>2.3144966027693465</v>
          </cell>
          <cell r="Q623">
            <v>978</v>
          </cell>
          <cell r="S623">
            <v>3048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  <cell r="I624">
            <v>0.92758882525136732</v>
          </cell>
          <cell r="J624">
            <v>19</v>
          </cell>
          <cell r="K624">
            <v>1.4572250151296E-4</v>
          </cell>
          <cell r="L624">
            <v>793</v>
          </cell>
          <cell r="M624">
            <v>421.92034656232101</v>
          </cell>
          <cell r="N624">
            <v>1271</v>
          </cell>
          <cell r="O624">
            <v>8.5217329063356703E-2</v>
          </cell>
          <cell r="P624">
            <v>1.6191292522037775</v>
          </cell>
          <cell r="Q624">
            <v>861</v>
          </cell>
          <cell r="R624">
            <v>0.04</v>
          </cell>
          <cell r="S624">
            <v>2178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  <cell r="I625">
            <v>16.823852755340461</v>
          </cell>
          <cell r="J625">
            <v>136</v>
          </cell>
          <cell r="K625">
            <v>8.4358586257300905E-5</v>
          </cell>
          <cell r="L625">
            <v>2080</v>
          </cell>
          <cell r="M625">
            <v>2820.2881882304</v>
          </cell>
          <cell r="N625">
            <v>297</v>
          </cell>
          <cell r="O625">
            <v>0.226081795942778</v>
          </cell>
          <cell r="P625">
            <v>30.747124248217808</v>
          </cell>
          <cell r="Q625">
            <v>270</v>
          </cell>
          <cell r="R625">
            <v>0.08</v>
          </cell>
          <cell r="S625">
            <v>1627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  <cell r="I626">
            <v>3.5845901654961096</v>
          </cell>
          <cell r="J626">
            <v>33</v>
          </cell>
          <cell r="K626">
            <v>6.9086145341509196E-5</v>
          </cell>
          <cell r="L626">
            <v>2504</v>
          </cell>
          <cell r="M626">
            <v>1429.87238123825</v>
          </cell>
          <cell r="N626">
            <v>624</v>
          </cell>
          <cell r="O626">
            <v>8.0482794762134005E-2</v>
          </cell>
          <cell r="P626">
            <v>2.655932227150422</v>
          </cell>
          <cell r="Q626">
            <v>892</v>
          </cell>
          <cell r="R626">
            <v>0.08</v>
          </cell>
          <cell r="S626">
            <v>1594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  <cell r="I627">
            <v>9.7741537129640772</v>
          </cell>
          <cell r="J627">
            <v>66</v>
          </cell>
          <cell r="K627">
            <v>6.7900301071292202E-5</v>
          </cell>
          <cell r="L627">
            <v>2539</v>
          </cell>
          <cell r="M627">
            <v>3085.83853632006</v>
          </cell>
          <cell r="N627">
            <v>258</v>
          </cell>
          <cell r="O627">
            <v>0.202204545119614</v>
          </cell>
          <cell r="P627">
            <v>13.345499977894525</v>
          </cell>
          <cell r="Q627">
            <v>320</v>
          </cell>
          <cell r="R627">
            <v>0.08</v>
          </cell>
          <cell r="S627">
            <v>1669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  <cell r="I628">
            <v>4.663714084212498</v>
          </cell>
          <cell r="J628">
            <v>34</v>
          </cell>
          <cell r="K628">
            <v>9.4274590992426898E-5</v>
          </cell>
          <cell r="L628">
            <v>1786</v>
          </cell>
          <cell r="M628">
            <v>2408.1591733177602</v>
          </cell>
          <cell r="N628">
            <v>360</v>
          </cell>
          <cell r="O628">
            <v>0.25390632518120498</v>
          </cell>
          <cell r="P628">
            <v>8.63281505616097</v>
          </cell>
          <cell r="Q628">
            <v>208</v>
          </cell>
          <cell r="R628">
            <v>0.04</v>
          </cell>
          <cell r="S628">
            <v>2176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  <cell r="I629">
            <v>11.061525429036234</v>
          </cell>
          <cell r="J629">
            <v>286</v>
          </cell>
          <cell r="K629">
            <v>6.2920853093268106E-5</v>
          </cell>
          <cell r="L629">
            <v>2684</v>
          </cell>
          <cell r="M629">
            <v>727.33075544236203</v>
          </cell>
          <cell r="N629">
            <v>993</v>
          </cell>
          <cell r="O629">
            <v>4.5279111373545698E-2</v>
          </cell>
          <cell r="P629">
            <v>12.949825852834069</v>
          </cell>
          <cell r="Q629">
            <v>1230</v>
          </cell>
          <cell r="R629">
            <v>0.05</v>
          </cell>
          <cell r="S629">
            <v>2026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  <cell r="I630">
            <v>3.9002742549776759</v>
          </cell>
          <cell r="J630">
            <v>100</v>
          </cell>
          <cell r="K630">
            <v>7.7236851138877603E-5</v>
          </cell>
          <cell r="L630">
            <v>2282</v>
          </cell>
          <cell r="M630">
            <v>356.23749460457799</v>
          </cell>
          <cell r="N630">
            <v>1361</v>
          </cell>
          <cell r="O630">
            <v>2.2773393206089499E-2</v>
          </cell>
          <cell r="P630">
            <v>2.2773393206089501</v>
          </cell>
          <cell r="Q630">
            <v>1609</v>
          </cell>
          <cell r="R630">
            <v>0.03</v>
          </cell>
          <cell r="S630">
            <v>2276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  <cell r="I631">
            <v>2.8960415329705343E-2</v>
          </cell>
          <cell r="J631">
            <v>1</v>
          </cell>
          <cell r="K631">
            <v>7.2821276262402494E-5</v>
          </cell>
          <cell r="L631">
            <v>2397</v>
          </cell>
          <cell r="M631">
            <v>2215.7621191718299</v>
          </cell>
          <cell r="N631">
            <v>399</v>
          </cell>
          <cell r="O631">
            <v>0.16135462541197801</v>
          </cell>
          <cell r="P631">
            <v>0.16135462541197801</v>
          </cell>
          <cell r="Q631">
            <v>464</v>
          </cell>
          <cell r="S631">
            <v>3628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  <cell r="I632">
            <v>6.0161945427850219</v>
          </cell>
          <cell r="J632">
            <v>110</v>
          </cell>
          <cell r="K632">
            <v>1.13974211217282E-4</v>
          </cell>
          <cell r="L632">
            <v>1323</v>
          </cell>
          <cell r="M632">
            <v>734.80742416026499</v>
          </cell>
          <cell r="N632">
            <v>989</v>
          </cell>
          <cell r="O632">
            <v>0.115208533488071</v>
          </cell>
          <cell r="P632">
            <v>12.672938683687811</v>
          </cell>
          <cell r="Q632">
            <v>671</v>
          </cell>
          <cell r="R632">
            <v>0.03</v>
          </cell>
          <cell r="S632">
            <v>2334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  <cell r="I633">
            <v>0.51549879274102794</v>
          </cell>
          <cell r="J633">
            <v>10</v>
          </cell>
          <cell r="K633">
            <v>2.4840226842570701E-5</v>
          </cell>
          <cell r="L633">
            <v>3499</v>
          </cell>
          <cell r="M633">
            <v>1008.60509688459</v>
          </cell>
          <cell r="N633">
            <v>829</v>
          </cell>
          <cell r="O633">
            <v>3.8703550394755197E-2</v>
          </cell>
          <cell r="P633">
            <v>0.38703550394755198</v>
          </cell>
          <cell r="Q633">
            <v>1321</v>
          </cell>
          <cell r="S633">
            <v>3560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  <cell r="I634">
            <v>15.079191946003169</v>
          </cell>
          <cell r="J634">
            <v>148</v>
          </cell>
          <cell r="K634">
            <v>5.6050570984135001E-5</v>
          </cell>
          <cell r="L634">
            <v>2885</v>
          </cell>
          <cell r="M634">
            <v>4103.8074675511898</v>
          </cell>
          <cell r="N634">
            <v>143</v>
          </cell>
          <cell r="O634">
            <v>0.21330680333515201</v>
          </cell>
          <cell r="P634">
            <v>31.569406893602498</v>
          </cell>
          <cell r="Q634">
            <v>300</v>
          </cell>
          <cell r="R634">
            <v>0.08</v>
          </cell>
          <cell r="S634">
            <v>1576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  <cell r="I635">
            <v>5.5899836070093849E-2</v>
          </cell>
          <cell r="J635">
            <v>2</v>
          </cell>
          <cell r="K635">
            <v>3.6825833376497003E-5</v>
          </cell>
          <cell r="L635">
            <v>3318</v>
          </cell>
          <cell r="M635">
            <v>3174.6241405018</v>
          </cell>
          <cell r="N635">
            <v>245</v>
          </cell>
          <cell r="O635">
            <v>0.16960905502239099</v>
          </cell>
          <cell r="P635">
            <v>0.33921811004478197</v>
          </cell>
          <cell r="Q635">
            <v>438</v>
          </cell>
          <cell r="S635">
            <v>3587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  <cell r="I636">
            <v>0.11036329590496582</v>
          </cell>
          <cell r="J636">
            <v>5</v>
          </cell>
          <cell r="K636">
            <v>5.3526270858128497E-5</v>
          </cell>
          <cell r="L636">
            <v>2949</v>
          </cell>
          <cell r="M636">
            <v>454.56135438163801</v>
          </cell>
          <cell r="N636">
            <v>1241</v>
          </cell>
          <cell r="O636">
            <v>3.4477678660794799E-2</v>
          </cell>
          <cell r="P636">
            <v>0.17238839330397399</v>
          </cell>
          <cell r="Q636">
            <v>1380</v>
          </cell>
          <cell r="S636">
            <v>3531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  <cell r="I637">
            <v>0.29539074271612181</v>
          </cell>
          <cell r="J637">
            <v>5</v>
          </cell>
          <cell r="K637">
            <v>4.9573874275665699E-5</v>
          </cell>
          <cell r="L637">
            <v>3047</v>
          </cell>
          <cell r="M637">
            <v>1445.6352378752899</v>
          </cell>
          <cell r="N637">
            <v>616</v>
          </cell>
          <cell r="O637">
            <v>5.5167178185713699E-2</v>
          </cell>
          <cell r="P637">
            <v>0.27583589092856847</v>
          </cell>
          <cell r="Q637">
            <v>1120</v>
          </cell>
          <cell r="S637">
            <v>3268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  <cell r="I638">
            <v>19.399195081280546</v>
          </cell>
          <cell r="J638">
            <v>174</v>
          </cell>
          <cell r="K638">
            <v>6.6243334286213899E-5</v>
          </cell>
          <cell r="L638">
            <v>2582</v>
          </cell>
          <cell r="M638">
            <v>2944.24387948712</v>
          </cell>
          <cell r="N638">
            <v>281</v>
          </cell>
          <cell r="O638">
            <v>0.18754525481800599</v>
          </cell>
          <cell r="P638">
            <v>32.632874338333039</v>
          </cell>
          <cell r="Q638">
            <v>377</v>
          </cell>
          <cell r="R638">
            <v>0.79</v>
          </cell>
          <cell r="S638">
            <v>777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  <cell r="I639">
            <v>1.1805309901040397</v>
          </cell>
          <cell r="J639">
            <v>140</v>
          </cell>
          <cell r="K639">
            <v>3.3628433210911402E-5</v>
          </cell>
          <cell r="L639">
            <v>3373</v>
          </cell>
          <cell r="M639">
            <v>17.212043801582698</v>
          </cell>
          <cell r="N639">
            <v>2499</v>
          </cell>
          <cell r="O639">
            <v>1.4893925459446801E-3</v>
          </cell>
          <cell r="P639">
            <v>0.20851495643225521</v>
          </cell>
          <cell r="Q639">
            <v>2561</v>
          </cell>
          <cell r="R639">
            <v>0.55000000000000004</v>
          </cell>
          <cell r="S639">
            <v>873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  <cell r="I640">
            <v>11.708038963232195</v>
          </cell>
          <cell r="J640">
            <v>112</v>
          </cell>
          <cell r="K640">
            <v>7.2579478959206806E-5</v>
          </cell>
          <cell r="L640">
            <v>2404</v>
          </cell>
          <cell r="M640">
            <v>2414.4364245225402</v>
          </cell>
          <cell r="N640">
            <v>358</v>
          </cell>
          <cell r="O640">
            <v>0.180210721261542</v>
          </cell>
          <cell r="P640">
            <v>20.183600781292704</v>
          </cell>
          <cell r="Q640">
            <v>400</v>
          </cell>
          <cell r="R640">
            <v>0.36</v>
          </cell>
          <cell r="S640">
            <v>972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  <cell r="I641">
            <v>3.872542973129776</v>
          </cell>
          <cell r="J641">
            <v>51</v>
          </cell>
          <cell r="K641">
            <v>2.7369375867568699E-5</v>
          </cell>
          <cell r="L641">
            <v>3466</v>
          </cell>
          <cell r="M641">
            <v>650.85539955011495</v>
          </cell>
          <cell r="N641">
            <v>1065</v>
          </cell>
          <cell r="O641">
            <v>3.5350448398041003E-2</v>
          </cell>
          <cell r="P641">
            <v>1.8028728683000912</v>
          </cell>
          <cell r="Q641">
            <v>1367</v>
          </cell>
          <cell r="S641">
            <v>2870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  <cell r="I642">
            <v>2.0890566730285953</v>
          </cell>
          <cell r="J642">
            <v>106</v>
          </cell>
          <cell r="K642">
            <v>3.7122801704943698E-5</v>
          </cell>
          <cell r="L642">
            <v>3311</v>
          </cell>
          <cell r="M642">
            <v>169.94574136242099</v>
          </cell>
          <cell r="N642">
            <v>1716</v>
          </cell>
          <cell r="O642">
            <v>1.6934975080580301E-2</v>
          </cell>
          <cell r="P642">
            <v>1.7951073585415118</v>
          </cell>
          <cell r="Q642">
            <v>1739</v>
          </cell>
          <cell r="S642">
            <v>2831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  <cell r="I643">
            <v>0.26444866078753387</v>
          </cell>
          <cell r="J643">
            <v>16</v>
          </cell>
          <cell r="K643">
            <v>4.0376098354499798E-5</v>
          </cell>
          <cell r="L643">
            <v>3257</v>
          </cell>
          <cell r="M643">
            <v>1304.4492852859801</v>
          </cell>
          <cell r="N643">
            <v>680</v>
          </cell>
          <cell r="O643">
            <v>8.5394041129567805E-2</v>
          </cell>
          <cell r="P643">
            <v>1.3663046580730849</v>
          </cell>
          <cell r="Q643">
            <v>857</v>
          </cell>
          <cell r="R643">
            <v>1.1100000000000001</v>
          </cell>
          <cell r="S643">
            <v>715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  <cell r="I644">
            <v>6.4907849474444994</v>
          </cell>
          <cell r="J644">
            <v>100</v>
          </cell>
          <cell r="K644">
            <v>6.9697799396951202E-5</v>
          </cell>
          <cell r="L644">
            <v>2483</v>
          </cell>
          <cell r="M644">
            <v>735.72302737217399</v>
          </cell>
          <cell r="N644">
            <v>988</v>
          </cell>
          <cell r="O644">
            <v>6.5356036494251493E-2</v>
          </cell>
          <cell r="P644">
            <v>6.5356036494251493</v>
          </cell>
          <cell r="Q644">
            <v>1017</v>
          </cell>
          <cell r="R644">
            <v>7.0000000000000007E-2</v>
          </cell>
          <cell r="S644">
            <v>1731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  <cell r="I645">
            <v>0.23230896841862336</v>
          </cell>
          <cell r="J645">
            <v>8</v>
          </cell>
          <cell r="K645">
            <v>6.5789423024398202E-5</v>
          </cell>
          <cell r="L645">
            <v>2595</v>
          </cell>
          <cell r="M645">
            <v>6.5148189744365606E-2</v>
          </cell>
          <cell r="N645">
            <v>3585</v>
          </cell>
          <cell r="O645">
            <v>4.2860618143658302E-6</v>
          </cell>
          <cell r="P645">
            <v>3.4288494514926642E-5</v>
          </cell>
          <cell r="Q645">
            <v>3312</v>
          </cell>
          <cell r="S645">
            <v>3278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  <cell r="I646">
            <v>7.5748971336242388</v>
          </cell>
          <cell r="J646">
            <v>189</v>
          </cell>
          <cell r="K646">
            <v>9.1550329380953396E-5</v>
          </cell>
          <cell r="L646">
            <v>1856</v>
          </cell>
          <cell r="M646">
            <v>135.964153177855</v>
          </cell>
          <cell r="N646">
            <v>1826</v>
          </cell>
          <cell r="O646">
            <v>8.6777206230646796E-3</v>
          </cell>
          <cell r="P646">
            <v>1.6400891977592245</v>
          </cell>
          <cell r="Q646">
            <v>2020</v>
          </cell>
          <cell r="R646">
            <v>7.0000000000000007E-2</v>
          </cell>
          <cell r="S646">
            <v>1751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  <cell r="I647">
            <v>12.420543032537228</v>
          </cell>
          <cell r="J647">
            <v>312</v>
          </cell>
          <cell r="K647">
            <v>8.8388230723382302E-5</v>
          </cell>
          <cell r="L647">
            <v>1975</v>
          </cell>
          <cell r="M647">
            <v>1508.2872864257899</v>
          </cell>
          <cell r="N647">
            <v>594</v>
          </cell>
          <cell r="O647">
            <v>0.13429839401917501</v>
          </cell>
          <cell r="P647">
            <v>41.901098933982603</v>
          </cell>
          <cell r="Q647">
            <v>588</v>
          </cell>
          <cell r="R647">
            <v>0.13</v>
          </cell>
          <cell r="S647">
            <v>1362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  <cell r="I648">
            <v>0.8450262841879117</v>
          </cell>
          <cell r="J648">
            <v>20</v>
          </cell>
          <cell r="K648">
            <v>8.6499181634280804E-5</v>
          </cell>
          <cell r="L648">
            <v>2024</v>
          </cell>
          <cell r="M648">
            <v>1257.98021862263</v>
          </cell>
          <cell r="N648">
            <v>696</v>
          </cell>
          <cell r="O648">
            <v>0.113224101238978</v>
          </cell>
          <cell r="P648">
            <v>2.2644820247795598</v>
          </cell>
          <cell r="Q648">
            <v>687</v>
          </cell>
          <cell r="S648">
            <v>3300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  <cell r="I649">
            <v>0.39302466063979119</v>
          </cell>
          <cell r="J649">
            <v>106</v>
          </cell>
          <cell r="K649">
            <v>1.0530961396095E-4</v>
          </cell>
          <cell r="L649">
            <v>1512</v>
          </cell>
          <cell r="M649">
            <v>793.80664838506095</v>
          </cell>
          <cell r="N649">
            <v>947</v>
          </cell>
          <cell r="O649">
            <v>7.1070933616714696E-2</v>
          </cell>
          <cell r="P649">
            <v>7.5335189633717574</v>
          </cell>
          <cell r="Q649">
            <v>972</v>
          </cell>
          <cell r="S649">
            <v>2963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  <cell r="I650">
            <v>0.29834191773944063</v>
          </cell>
          <cell r="J650">
            <v>10</v>
          </cell>
          <cell r="K650">
            <v>1.04007005575113E-4</v>
          </cell>
          <cell r="L650">
            <v>1552</v>
          </cell>
          <cell r="M650">
            <v>3804.2183213316598</v>
          </cell>
          <cell r="N650">
            <v>168</v>
          </cell>
          <cell r="O650">
            <v>0.41958685145153501</v>
          </cell>
          <cell r="P650">
            <v>4.1958685145153503</v>
          </cell>
          <cell r="Q650">
            <v>51</v>
          </cell>
          <cell r="S650">
            <v>3475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  <cell r="I651">
            <v>0.11556713289600125</v>
          </cell>
          <cell r="J651">
            <v>187</v>
          </cell>
          <cell r="K651">
            <v>6.3919224287243098E-5</v>
          </cell>
          <cell r="L651">
            <v>2649</v>
          </cell>
          <cell r="M651">
            <v>163.11615182363801</v>
          </cell>
          <cell r="N651">
            <v>1739</v>
          </cell>
          <cell r="O651">
            <v>1.7206556641014701E-2</v>
          </cell>
          <cell r="P651">
            <v>3.2176260918697492</v>
          </cell>
          <cell r="Q651">
            <v>1733</v>
          </cell>
          <cell r="R651">
            <v>2.2999999999999998</v>
          </cell>
          <cell r="S651">
            <v>615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  <cell r="I652">
            <v>0.7845537694895649</v>
          </cell>
          <cell r="J652">
            <v>10</v>
          </cell>
          <cell r="K652">
            <v>7.6536999485041498E-5</v>
          </cell>
          <cell r="L652">
            <v>2293</v>
          </cell>
          <cell r="M652">
            <v>237.96030547470301</v>
          </cell>
          <cell r="N652">
            <v>1572</v>
          </cell>
          <cell r="O652">
            <v>1.91055024343414E-2</v>
          </cell>
          <cell r="P652">
            <v>0.19105502434341398</v>
          </cell>
          <cell r="Q652">
            <v>1688</v>
          </cell>
          <cell r="S652">
            <v>2832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  <cell r="I653">
            <v>3.3844930122862462</v>
          </cell>
          <cell r="J653">
            <v>30</v>
          </cell>
          <cell r="K653">
            <v>9.2995403222097394E-5</v>
          </cell>
          <cell r="L653">
            <v>1822</v>
          </cell>
          <cell r="M653">
            <v>2564.6520467569499</v>
          </cell>
          <cell r="N653">
            <v>336</v>
          </cell>
          <cell r="O653">
            <v>0.23862464086620899</v>
          </cell>
          <cell r="P653">
            <v>7.1587392259862694</v>
          </cell>
          <cell r="Q653">
            <v>239</v>
          </cell>
          <cell r="R653">
            <v>1.48</v>
          </cell>
          <cell r="S653">
            <v>670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  <cell r="I654">
            <v>0.3268490501063393</v>
          </cell>
          <cell r="J654">
            <v>24</v>
          </cell>
          <cell r="K654">
            <v>8.6607077126087505E-5</v>
          </cell>
          <cell r="L654">
            <v>2019</v>
          </cell>
          <cell r="M654">
            <v>543.93375298826004</v>
          </cell>
          <cell r="N654">
            <v>1154</v>
          </cell>
          <cell r="O654">
            <v>4.7468950239039E-2</v>
          </cell>
          <cell r="P654">
            <v>1.139254805736936</v>
          </cell>
          <cell r="Q654">
            <v>1204</v>
          </cell>
          <cell r="S654">
            <v>2968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  <cell r="I655">
            <v>2.7407830336372592</v>
          </cell>
          <cell r="J655">
            <v>19</v>
          </cell>
          <cell r="K655">
            <v>1.2845830497099E-4</v>
          </cell>
          <cell r="L655">
            <v>1040</v>
          </cell>
          <cell r="M655">
            <v>1799.1720465383601</v>
          </cell>
          <cell r="N655">
            <v>506</v>
          </cell>
          <cell r="O655">
            <v>0.26330699476666802</v>
          </cell>
          <cell r="P655">
            <v>5.0028329005666921</v>
          </cell>
          <cell r="Q655">
            <v>191</v>
          </cell>
          <cell r="S655">
            <v>2826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  <cell r="I656">
            <v>8.621533533136419E-2</v>
          </cell>
          <cell r="J656">
            <v>4</v>
          </cell>
          <cell r="K656">
            <v>1.5579958380840199E-4</v>
          </cell>
          <cell r="L656">
            <v>685</v>
          </cell>
          <cell r="M656">
            <v>7.1834500765257103E-2</v>
          </cell>
          <cell r="N656">
            <v>2942</v>
          </cell>
          <cell r="O656">
            <v>1.13100905740358E-5</v>
          </cell>
          <cell r="P656">
            <v>4.52403622961432E-5</v>
          </cell>
          <cell r="Q656">
            <v>3045</v>
          </cell>
          <cell r="S656">
            <v>3518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  <cell r="I657">
            <v>0.26230327262339714</v>
          </cell>
          <cell r="J657">
            <v>13</v>
          </cell>
          <cell r="K657">
            <v>1.6435938202145401E-4</v>
          </cell>
          <cell r="L657">
            <v>594</v>
          </cell>
          <cell r="M657">
            <v>18.367352274800201</v>
          </cell>
          <cell r="N657">
            <v>2470</v>
          </cell>
          <cell r="O657">
            <v>6.5355656123649002E-3</v>
          </cell>
          <cell r="P657">
            <v>8.4962352960743698E-2</v>
          </cell>
          <cell r="Q657">
            <v>2118</v>
          </cell>
          <cell r="S657">
            <v>3063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  <cell r="I658">
            <v>0.21500415774201864</v>
          </cell>
          <cell r="J658">
            <v>3</v>
          </cell>
          <cell r="K658">
            <v>1.03705770015949E-4</v>
          </cell>
          <cell r="L658">
            <v>1556</v>
          </cell>
          <cell r="M658">
            <v>10.6422641343205</v>
          </cell>
          <cell r="N658">
            <v>2616</v>
          </cell>
          <cell r="O658">
            <v>1.14746168373837E-3</v>
          </cell>
          <cell r="P658">
            <v>3.4423850512151099E-3</v>
          </cell>
          <cell r="Q658">
            <v>2608</v>
          </cell>
          <cell r="S658">
            <v>3612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  <cell r="I659">
            <v>0.46353107410321004</v>
          </cell>
          <cell r="J659">
            <v>11</v>
          </cell>
          <cell r="K659">
            <v>1.21286553621757E-4</v>
          </cell>
          <cell r="L659">
            <v>1161</v>
          </cell>
          <cell r="M659">
            <v>149.93352579037099</v>
          </cell>
          <cell r="N659">
            <v>1777</v>
          </cell>
          <cell r="O659">
            <v>1.9175589504577199E-2</v>
          </cell>
          <cell r="P659">
            <v>0.21093148455034919</v>
          </cell>
          <cell r="Q659">
            <v>1687</v>
          </cell>
          <cell r="S659">
            <v>2915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  <cell r="I660">
            <v>16.136581905340648</v>
          </cell>
          <cell r="J660">
            <v>127</v>
          </cell>
          <cell r="K660">
            <v>1.2488779787916699E-4</v>
          </cell>
          <cell r="L660">
            <v>1101</v>
          </cell>
          <cell r="M660">
            <v>1457.80178731159</v>
          </cell>
          <cell r="N660">
            <v>614</v>
          </cell>
          <cell r="O660">
            <v>0.158575577659682</v>
          </cell>
          <cell r="P660">
            <v>20.139098362779613</v>
          </cell>
          <cell r="Q660">
            <v>477</v>
          </cell>
          <cell r="S660">
            <v>2748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  <cell r="I661">
            <v>5.0444777300805344</v>
          </cell>
          <cell r="J661">
            <v>31</v>
          </cell>
          <cell r="K661">
            <v>1.05032638573363E-4</v>
          </cell>
          <cell r="L661">
            <v>1527</v>
          </cell>
          <cell r="M661">
            <v>1599.6673338077401</v>
          </cell>
          <cell r="N661">
            <v>562</v>
          </cell>
          <cell r="O661">
            <v>0.15802572736520101</v>
          </cell>
          <cell r="P661">
            <v>4.8987975483212312</v>
          </cell>
          <cell r="Q661">
            <v>479</v>
          </cell>
          <cell r="S661">
            <v>3279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  <cell r="I662">
            <v>6.1652166725617716</v>
          </cell>
          <cell r="J662">
            <v>110</v>
          </cell>
          <cell r="K662">
            <v>1.24533758654169E-4</v>
          </cell>
          <cell r="L662">
            <v>1107</v>
          </cell>
          <cell r="M662">
            <v>875.95958703335805</v>
          </cell>
          <cell r="N662">
            <v>896</v>
          </cell>
          <cell r="O662">
            <v>0.122676329421312</v>
          </cell>
          <cell r="P662">
            <v>13.49439623634432</v>
          </cell>
          <cell r="Q662">
            <v>633</v>
          </cell>
          <cell r="R662">
            <v>0.21</v>
          </cell>
          <cell r="S662">
            <v>1144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  <cell r="I663">
            <v>0.26445609019903543</v>
          </cell>
          <cell r="J663">
            <v>12</v>
          </cell>
          <cell r="K663">
            <v>1.3435263736027899E-4</v>
          </cell>
          <cell r="L663">
            <v>939</v>
          </cell>
          <cell r="M663">
            <v>425.63235160475398</v>
          </cell>
          <cell r="N663">
            <v>1267</v>
          </cell>
          <cell r="O663">
            <v>6.6569692303153905E-2</v>
          </cell>
          <cell r="P663">
            <v>0.79883630763784685</v>
          </cell>
          <cell r="Q663">
            <v>1007</v>
          </cell>
          <cell r="S663">
            <v>3077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  <cell r="I664">
            <v>1.284751825364512</v>
          </cell>
          <cell r="J664">
            <v>61</v>
          </cell>
          <cell r="K664">
            <v>1.00471845740446E-4</v>
          </cell>
          <cell r="L664">
            <v>1637</v>
          </cell>
          <cell r="M664">
            <v>112.22854412782</v>
          </cell>
          <cell r="N664">
            <v>1905</v>
          </cell>
          <cell r="O664">
            <v>1.15484247896789E-2</v>
          </cell>
          <cell r="P664">
            <v>0.70445391217041287</v>
          </cell>
          <cell r="Q664">
            <v>1900</v>
          </cell>
          <cell r="R664">
            <v>0.05</v>
          </cell>
          <cell r="S664">
            <v>1983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  <cell r="I665">
            <v>0.22002719429341638</v>
          </cell>
          <cell r="J665">
            <v>6</v>
          </cell>
          <cell r="K665">
            <v>1.3565373956225799E-4</v>
          </cell>
          <cell r="L665">
            <v>923</v>
          </cell>
          <cell r="M665">
            <v>341.20586680255099</v>
          </cell>
          <cell r="N665">
            <v>1386</v>
          </cell>
          <cell r="O665">
            <v>7.7415777242808903E-2</v>
          </cell>
          <cell r="P665">
            <v>0.46449466345685342</v>
          </cell>
          <cell r="Q665">
            <v>922</v>
          </cell>
          <cell r="S665">
            <v>3441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  <cell r="I666">
            <v>14.646749981067931</v>
          </cell>
          <cell r="J666">
            <v>53</v>
          </cell>
          <cell r="K666">
            <v>1.1530075277491599E-4</v>
          </cell>
          <cell r="L666">
            <v>1293</v>
          </cell>
          <cell r="M666">
            <v>1780.7074141108101</v>
          </cell>
          <cell r="N666">
            <v>509</v>
          </cell>
          <cell r="O666">
            <v>0.156868932869103</v>
          </cell>
          <cell r="P666">
            <v>8.314053442062459</v>
          </cell>
          <cell r="Q666">
            <v>485</v>
          </cell>
          <cell r="S666">
            <v>3164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  <cell r="I667">
            <v>1.9971687718631261</v>
          </cell>
          <cell r="J667">
            <v>23</v>
          </cell>
          <cell r="K667">
            <v>1.5434050320713399E-4</v>
          </cell>
          <cell r="L667">
            <v>701</v>
          </cell>
          <cell r="M667">
            <v>805.96019329755597</v>
          </cell>
          <cell r="N667">
            <v>934</v>
          </cell>
          <cell r="O667">
            <v>0.14360386568356001</v>
          </cell>
          <cell r="P667">
            <v>3.3028889107218804</v>
          </cell>
          <cell r="Q667">
            <v>553</v>
          </cell>
          <cell r="R667">
            <v>0.04</v>
          </cell>
          <cell r="S667">
            <v>2192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  <cell r="I668">
            <v>0.15065195724584649</v>
          </cell>
          <cell r="J668">
            <v>8</v>
          </cell>
          <cell r="K668">
            <v>2.37519422496136E-4</v>
          </cell>
          <cell r="L668">
            <v>255</v>
          </cell>
          <cell r="M668">
            <v>1510.11472663063</v>
          </cell>
          <cell r="N668">
            <v>591</v>
          </cell>
          <cell r="O668">
            <v>0.10162614090508899</v>
          </cell>
          <cell r="P668">
            <v>0.81300912724071195</v>
          </cell>
          <cell r="Q668">
            <v>754</v>
          </cell>
          <cell r="R668">
            <v>0.12</v>
          </cell>
          <cell r="S668">
            <v>1368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  <cell r="I669">
            <v>2.7328786085891298E-2</v>
          </cell>
          <cell r="J669">
            <v>1</v>
          </cell>
          <cell r="K669">
            <v>5.8357007219456102E-5</v>
          </cell>
          <cell r="L669">
            <v>2823</v>
          </cell>
          <cell r="M669">
            <v>8298.4727688611893</v>
          </cell>
          <cell r="N669">
            <v>4</v>
          </cell>
          <cell r="O669">
            <v>0.48427403528289198</v>
          </cell>
          <cell r="P669">
            <v>0.48427403528289198</v>
          </cell>
          <cell r="Q669">
            <v>34</v>
          </cell>
          <cell r="R669">
            <v>2.46</v>
          </cell>
          <cell r="S669">
            <v>602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  <cell r="I670">
            <v>17.748314753919825</v>
          </cell>
          <cell r="J670">
            <v>199</v>
          </cell>
          <cell r="K670">
            <v>1.0582486975366E-4</v>
          </cell>
          <cell r="L670">
            <v>1500</v>
          </cell>
          <cell r="M670">
            <v>921.35096995528602</v>
          </cell>
          <cell r="N670">
            <v>874</v>
          </cell>
          <cell r="O670">
            <v>8.9292128423398495E-2</v>
          </cell>
          <cell r="P670">
            <v>17.7691335562563</v>
          </cell>
          <cell r="Q670">
            <v>828</v>
          </cell>
          <cell r="R670">
            <v>0.22</v>
          </cell>
          <cell r="S670">
            <v>1129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  <cell r="I671">
            <v>0.36491452982356248</v>
          </cell>
          <cell r="J671">
            <v>43</v>
          </cell>
          <cell r="K671">
            <v>1.2732668399748499E-4</v>
          </cell>
          <cell r="L671">
            <v>1058</v>
          </cell>
          <cell r="M671">
            <v>393.81863351470702</v>
          </cell>
          <cell r="N671">
            <v>1302</v>
          </cell>
          <cell r="O671">
            <v>6.0560374070867298E-2</v>
          </cell>
          <cell r="P671">
            <v>2.6040960850472938</v>
          </cell>
          <cell r="Q671">
            <v>1058</v>
          </cell>
          <cell r="R671">
            <v>0.03</v>
          </cell>
          <cell r="S671">
            <v>2292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  <cell r="I672">
            <v>21.807884054285147</v>
          </cell>
          <cell r="J672">
            <v>140</v>
          </cell>
          <cell r="K672">
            <v>1.05020796483664E-4</v>
          </cell>
          <cell r="L672">
            <v>1528</v>
          </cell>
          <cell r="M672">
            <v>2485.2849759764699</v>
          </cell>
          <cell r="N672">
            <v>343</v>
          </cell>
          <cell r="O672">
            <v>0.225710691831712</v>
          </cell>
          <cell r="P672">
            <v>31.599496856439679</v>
          </cell>
          <cell r="Q672">
            <v>272</v>
          </cell>
          <cell r="R672">
            <v>0.66</v>
          </cell>
          <cell r="S672">
            <v>819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  <cell r="I673">
            <v>16.965157355907021</v>
          </cell>
          <cell r="J673">
            <v>122</v>
          </cell>
          <cell r="K673">
            <v>1.1907844492263101E-4</v>
          </cell>
          <cell r="L673">
            <v>1203</v>
          </cell>
          <cell r="M673">
            <v>1499.6889977103399</v>
          </cell>
          <cell r="N673">
            <v>597</v>
          </cell>
          <cell r="O673">
            <v>0.114009532720369</v>
          </cell>
          <cell r="P673">
            <v>13.909162991885017</v>
          </cell>
          <cell r="Q673">
            <v>680</v>
          </cell>
          <cell r="R673">
            <v>0.15</v>
          </cell>
          <cell r="S673">
            <v>1285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  <cell r="I674">
            <v>0.23224245772185645</v>
          </cell>
          <cell r="J674">
            <v>3</v>
          </cell>
          <cell r="K674">
            <v>6.8384096569691996E-5</v>
          </cell>
          <cell r="L674">
            <v>2526</v>
          </cell>
          <cell r="M674">
            <v>3199.3848155307301</v>
          </cell>
          <cell r="N674">
            <v>241</v>
          </cell>
          <cell r="O674">
            <v>0.214603110051556</v>
          </cell>
          <cell r="P674">
            <v>0.64380933015466801</v>
          </cell>
          <cell r="Q674">
            <v>295</v>
          </cell>
          <cell r="S674">
            <v>3522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  <cell r="I675">
            <v>1.3914319042543071E-2</v>
          </cell>
          <cell r="J675">
            <v>1</v>
          </cell>
          <cell r="K675">
            <v>8.2207930972799605E-5</v>
          </cell>
          <cell r="L675">
            <v>2146</v>
          </cell>
          <cell r="M675">
            <v>7.9147810876268099E-2</v>
          </cell>
          <cell r="N675">
            <v>2934</v>
          </cell>
          <cell r="O675">
            <v>6.50657777316445E-6</v>
          </cell>
          <cell r="P675">
            <v>6.50657777316445E-6</v>
          </cell>
          <cell r="Q675">
            <v>3190</v>
          </cell>
          <cell r="R675">
            <v>0.06</v>
          </cell>
          <cell r="S675">
            <v>1865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  <cell r="I676">
            <v>2.0423015930762523</v>
          </cell>
          <cell r="J676">
            <v>16</v>
          </cell>
          <cell r="K676">
            <v>7.4109741399297496E-5</v>
          </cell>
          <cell r="L676">
            <v>2353</v>
          </cell>
          <cell r="M676">
            <v>272.325488427653</v>
          </cell>
          <cell r="N676">
            <v>1488</v>
          </cell>
          <cell r="O676">
            <v>1.4989127042352E-2</v>
          </cell>
          <cell r="P676">
            <v>0.239826032677632</v>
          </cell>
          <cell r="Q676">
            <v>1781</v>
          </cell>
          <cell r="R676">
            <v>0.06</v>
          </cell>
          <cell r="S676">
            <v>1879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  <cell r="I677">
            <v>0.36161231655787818</v>
          </cell>
          <cell r="J677">
            <v>5</v>
          </cell>
          <cell r="K677">
            <v>1.5983414632501E-4</v>
          </cell>
          <cell r="L677">
            <v>644</v>
          </cell>
          <cell r="M677">
            <v>548.93552856445297</v>
          </cell>
          <cell r="N677">
            <v>1146</v>
          </cell>
          <cell r="O677">
            <v>7.9905036814650998E-2</v>
          </cell>
          <cell r="P677">
            <v>0.39952518407325499</v>
          </cell>
          <cell r="Q677">
            <v>901</v>
          </cell>
          <cell r="R677">
            <v>0.03</v>
          </cell>
          <cell r="S677">
            <v>2328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  <cell r="I678">
            <v>17.637675609159167</v>
          </cell>
          <cell r="J678">
            <v>213</v>
          </cell>
          <cell r="K678">
            <v>7.3465406405520797E-5</v>
          </cell>
          <cell r="L678">
            <v>2385</v>
          </cell>
          <cell r="M678">
            <v>189.31901738128701</v>
          </cell>
          <cell r="N678">
            <v>1665</v>
          </cell>
          <cell r="O678">
            <v>1.26604648538187E-2</v>
          </cell>
          <cell r="P678">
            <v>2.6966790138633829</v>
          </cell>
          <cell r="Q678">
            <v>1855</v>
          </cell>
          <cell r="R678">
            <v>0.64</v>
          </cell>
          <cell r="S678">
            <v>829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  <cell r="I679">
            <v>7.0171683678615286</v>
          </cell>
          <cell r="J679">
            <v>81</v>
          </cell>
          <cell r="K679">
            <v>9.8288659762602005E-5</v>
          </cell>
          <cell r="L679">
            <v>1684</v>
          </cell>
          <cell r="M679">
            <v>101.870995454891</v>
          </cell>
          <cell r="N679">
            <v>1946</v>
          </cell>
          <cell r="O679">
            <v>1.1369769716672201E-2</v>
          </cell>
          <cell r="P679">
            <v>0.92095134705044823</v>
          </cell>
          <cell r="Q679">
            <v>1908</v>
          </cell>
          <cell r="R679">
            <v>0.52</v>
          </cell>
          <cell r="S679">
            <v>888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  <cell r="I680">
            <v>3.5621707728290928</v>
          </cell>
          <cell r="J680">
            <v>38</v>
          </cell>
          <cell r="K680">
            <v>5.2726683478747201E-5</v>
          </cell>
          <cell r="L680">
            <v>2978</v>
          </cell>
          <cell r="M680">
            <v>53.2100289934559</v>
          </cell>
          <cell r="N680">
            <v>2193</v>
          </cell>
          <cell r="O680">
            <v>2.64257096878005E-3</v>
          </cell>
          <cell r="P680">
            <v>0.1004176968136419</v>
          </cell>
          <cell r="Q680">
            <v>2392</v>
          </cell>
          <cell r="R680">
            <v>4.55</v>
          </cell>
          <cell r="S680">
            <v>517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  <cell r="I681">
            <v>9.6645885282773154</v>
          </cell>
          <cell r="J681">
            <v>90</v>
          </cell>
          <cell r="K681">
            <v>7.23207393093616E-5</v>
          </cell>
          <cell r="L681">
            <v>2408</v>
          </cell>
          <cell r="M681">
            <v>118.106427894129</v>
          </cell>
          <cell r="N681">
            <v>1878</v>
          </cell>
          <cell r="O681">
            <v>6.9895721172517997E-3</v>
          </cell>
          <cell r="P681">
            <v>0.62906149055266203</v>
          </cell>
          <cell r="Q681">
            <v>2092</v>
          </cell>
          <cell r="R681">
            <v>0.31</v>
          </cell>
          <cell r="S681">
            <v>1008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  <cell r="I682">
            <v>1.3653062121160224</v>
          </cell>
          <cell r="J682">
            <v>22</v>
          </cell>
          <cell r="K682">
            <v>7.4106349943163299E-5</v>
          </cell>
          <cell r="L682">
            <v>2354</v>
          </cell>
          <cell r="M682">
            <v>439.59574496803401</v>
          </cell>
          <cell r="N682">
            <v>1256</v>
          </cell>
          <cell r="O682">
            <v>3.1595302070831201E-2</v>
          </cell>
          <cell r="P682">
            <v>0.69509664555828643</v>
          </cell>
          <cell r="Q682">
            <v>1435</v>
          </cell>
          <cell r="R682">
            <v>0.3</v>
          </cell>
          <cell r="S682">
            <v>1012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  <cell r="I683">
            <v>0.38110164741779989</v>
          </cell>
          <cell r="J683">
            <v>5</v>
          </cell>
          <cell r="K683">
            <v>1.6062149952631401E-4</v>
          </cell>
          <cell r="L683">
            <v>636</v>
          </cell>
          <cell r="M683">
            <v>14.3241238754952</v>
          </cell>
          <cell r="N683">
            <v>2544</v>
          </cell>
          <cell r="O683">
            <v>3.6345095144976998E-3</v>
          </cell>
          <cell r="P683">
            <v>1.8172547572488498E-2</v>
          </cell>
          <cell r="Q683">
            <v>2283</v>
          </cell>
          <cell r="R683">
            <v>0.2</v>
          </cell>
          <cell r="S683">
            <v>1163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  <cell r="I684">
            <v>14.276592536697079</v>
          </cell>
          <cell r="J684">
            <v>143</v>
          </cell>
          <cell r="K684">
            <v>7.8303963625369006E-5</v>
          </cell>
          <cell r="L684">
            <v>2250</v>
          </cell>
          <cell r="M684">
            <v>414.59033834254899</v>
          </cell>
          <cell r="N684">
            <v>1278</v>
          </cell>
          <cell r="O684">
            <v>3.0806330010967099E-2</v>
          </cell>
          <cell r="P684">
            <v>4.4053051915682948</v>
          </cell>
          <cell r="Q684">
            <v>1448</v>
          </cell>
          <cell r="R684">
            <v>0.46</v>
          </cell>
          <cell r="S684">
            <v>911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  <cell r="I685">
            <v>1.977998685689049</v>
          </cell>
          <cell r="J685">
            <v>23</v>
          </cell>
          <cell r="K685">
            <v>7.5357549181005498E-5</v>
          </cell>
          <cell r="L685">
            <v>2325</v>
          </cell>
          <cell r="M685">
            <v>108.595665172381</v>
          </cell>
          <cell r="N685">
            <v>1915</v>
          </cell>
          <cell r="O685">
            <v>7.6053384653583297E-3</v>
          </cell>
          <cell r="P685">
            <v>0.17492278470324157</v>
          </cell>
          <cell r="Q685">
            <v>2067</v>
          </cell>
          <cell r="R685">
            <v>0.28999999999999998</v>
          </cell>
          <cell r="S685">
            <v>1024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  <cell r="I686">
            <v>14.044114816446426</v>
          </cell>
          <cell r="J686">
            <v>79</v>
          </cell>
          <cell r="K686">
            <v>8.9145891228653405E-5</v>
          </cell>
          <cell r="L686">
            <v>1941</v>
          </cell>
          <cell r="M686">
            <v>3040.7048396638802</v>
          </cell>
          <cell r="N686">
            <v>264</v>
          </cell>
          <cell r="O686">
            <v>0.27659549464213201</v>
          </cell>
          <cell r="P686">
            <v>21.851044076728428</v>
          </cell>
          <cell r="Q686">
            <v>166</v>
          </cell>
          <cell r="R686">
            <v>0.05</v>
          </cell>
          <cell r="S686">
            <v>2045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  <cell r="I687">
            <v>28.833091866446178</v>
          </cell>
          <cell r="J687">
            <v>327</v>
          </cell>
          <cell r="K687">
            <v>6.2604916591650397E-5</v>
          </cell>
          <cell r="L687">
            <v>2698</v>
          </cell>
          <cell r="M687">
            <v>4312.1017925861097</v>
          </cell>
          <cell r="N687">
            <v>124</v>
          </cell>
          <cell r="O687">
            <v>0.22690087717787499</v>
          </cell>
          <cell r="P687">
            <v>74.196586837165128</v>
          </cell>
          <cell r="Q687">
            <v>266</v>
          </cell>
          <cell r="R687">
            <v>0.19</v>
          </cell>
          <cell r="S687">
            <v>1188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  <cell r="I688">
            <v>16.199417900656247</v>
          </cell>
          <cell r="J688">
            <v>159</v>
          </cell>
          <cell r="K688">
            <v>8.5726262160535006E-5</v>
          </cell>
          <cell r="L688">
            <v>2036</v>
          </cell>
          <cell r="M688">
            <v>4882.5800940878898</v>
          </cell>
          <cell r="N688">
            <v>85</v>
          </cell>
          <cell r="O688">
            <v>0.36009022235933502</v>
          </cell>
          <cell r="P688">
            <v>57.254345355134269</v>
          </cell>
          <cell r="Q688">
            <v>88</v>
          </cell>
          <cell r="R688">
            <v>0.1</v>
          </cell>
          <cell r="S688">
            <v>1468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  <cell r="I689">
            <v>11.009556407233871</v>
          </cell>
          <cell r="J689">
            <v>179</v>
          </cell>
          <cell r="K689">
            <v>4.1885164780856098E-5</v>
          </cell>
          <cell r="L689">
            <v>3228</v>
          </cell>
          <cell r="M689">
            <v>2595.4532179769599</v>
          </cell>
          <cell r="N689">
            <v>332</v>
          </cell>
          <cell r="O689">
            <v>0.117372435819701</v>
          </cell>
          <cell r="P689">
            <v>21.00966601172648</v>
          </cell>
          <cell r="Q689">
            <v>660</v>
          </cell>
          <cell r="R689">
            <v>0.03</v>
          </cell>
          <cell r="S689">
            <v>2313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  <cell r="I690">
            <v>38.424766340201245</v>
          </cell>
          <cell r="J690">
            <v>420</v>
          </cell>
          <cell r="K690">
            <v>1.0574680017399E-4</v>
          </cell>
          <cell r="L690">
            <v>1502</v>
          </cell>
          <cell r="M690">
            <v>2969.02897004839</v>
          </cell>
          <cell r="N690">
            <v>273</v>
          </cell>
          <cell r="O690">
            <v>0.276794979430805</v>
          </cell>
          <cell r="P690">
            <v>116.2538913609381</v>
          </cell>
          <cell r="Q690">
            <v>164</v>
          </cell>
          <cell r="R690">
            <v>0.1</v>
          </cell>
          <cell r="S690">
            <v>1498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  <cell r="I691">
            <v>33.933615135696456</v>
          </cell>
          <cell r="J691">
            <v>227</v>
          </cell>
          <cell r="K691">
            <v>5.1982338089275398E-5</v>
          </cell>
          <cell r="L691">
            <v>2993</v>
          </cell>
          <cell r="M691">
            <v>5711.1734636660904</v>
          </cell>
          <cell r="N691">
            <v>43</v>
          </cell>
          <cell r="O691">
            <v>0.28655427145388601</v>
          </cell>
          <cell r="P691">
            <v>65.047819620032129</v>
          </cell>
          <cell r="Q691">
            <v>144</v>
          </cell>
          <cell r="R691">
            <v>0.04</v>
          </cell>
          <cell r="S691">
            <v>2223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  <cell r="I692">
            <v>49.620993408812801</v>
          </cell>
          <cell r="J692">
            <v>518</v>
          </cell>
          <cell r="K692">
            <v>7.1891857105090196E-5</v>
          </cell>
          <cell r="L692">
            <v>2423</v>
          </cell>
          <cell r="M692">
            <v>1946.34737485759</v>
          </cell>
          <cell r="N692">
            <v>464</v>
          </cell>
          <cell r="O692">
            <v>0.14710161707907801</v>
          </cell>
          <cell r="P692">
            <v>76.19863764696241</v>
          </cell>
          <cell r="Q692">
            <v>537</v>
          </cell>
          <cell r="R692">
            <v>0.85</v>
          </cell>
          <cell r="S692">
            <v>766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  <cell r="I693">
            <v>5.8228968881677936</v>
          </cell>
          <cell r="J693">
            <v>69</v>
          </cell>
          <cell r="K693">
            <v>9.5888165758325401E-5</v>
          </cell>
          <cell r="L693">
            <v>1732</v>
          </cell>
          <cell r="M693">
            <v>4247.1440134678996</v>
          </cell>
          <cell r="N693">
            <v>133</v>
          </cell>
          <cell r="O693">
            <v>0.390816507245481</v>
          </cell>
          <cell r="P693">
            <v>26.966338999938188</v>
          </cell>
          <cell r="Q693">
            <v>66</v>
          </cell>
          <cell r="R693">
            <v>1.53</v>
          </cell>
          <cell r="S693">
            <v>668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  <cell r="I694">
            <v>42.614886931196772</v>
          </cell>
          <cell r="J694">
            <v>539</v>
          </cell>
          <cell r="K694">
            <v>6.3171388548943503E-5</v>
          </cell>
          <cell r="L694">
            <v>2673</v>
          </cell>
          <cell r="M694">
            <v>4382.9111465323904</v>
          </cell>
          <cell r="N694">
            <v>117</v>
          </cell>
          <cell r="O694">
            <v>0.22825698700814301</v>
          </cell>
          <cell r="P694">
            <v>123.03051599738909</v>
          </cell>
          <cell r="Q694">
            <v>263</v>
          </cell>
          <cell r="R694">
            <v>0.67</v>
          </cell>
          <cell r="S694">
            <v>815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  <cell r="I695">
            <v>55.800457764471659</v>
          </cell>
          <cell r="J695">
            <v>507</v>
          </cell>
          <cell r="K695">
            <v>6.1291991604319198E-5</v>
          </cell>
          <cell r="L695">
            <v>2742</v>
          </cell>
          <cell r="M695">
            <v>5197.3797304670898</v>
          </cell>
          <cell r="N695">
            <v>62</v>
          </cell>
          <cell r="O695">
            <v>0.28371918990226003</v>
          </cell>
          <cell r="P695">
            <v>143.84562928044582</v>
          </cell>
          <cell r="Q695">
            <v>151</v>
          </cell>
          <cell r="R695">
            <v>0.2</v>
          </cell>
          <cell r="S695">
            <v>1159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  <cell r="I696">
            <v>28.08919128872915</v>
          </cell>
          <cell r="J696">
            <v>299</v>
          </cell>
          <cell r="K696">
            <v>6.7328835732564793E-5</v>
          </cell>
          <cell r="L696">
            <v>2551</v>
          </cell>
          <cell r="M696">
            <v>6694.8526021862099</v>
          </cell>
          <cell r="N696">
            <v>15</v>
          </cell>
          <cell r="O696">
            <v>0.39400531141001299</v>
          </cell>
          <cell r="P696">
            <v>117.80758811159389</v>
          </cell>
          <cell r="Q696">
            <v>61</v>
          </cell>
          <cell r="R696">
            <v>19.510000000000002</v>
          </cell>
          <cell r="S696">
            <v>312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  <cell r="I697">
            <v>13.146498746590241</v>
          </cell>
          <cell r="J697">
            <v>175</v>
          </cell>
          <cell r="K697">
            <v>5.9719232532578203E-5</v>
          </cell>
          <cell r="L697">
            <v>2783</v>
          </cell>
          <cell r="M697">
            <v>5306.8404430234796</v>
          </cell>
          <cell r="N697">
            <v>53</v>
          </cell>
          <cell r="O697">
            <v>0.31171253955519501</v>
          </cell>
          <cell r="P697">
            <v>54.549694422159128</v>
          </cell>
          <cell r="Q697">
            <v>124</v>
          </cell>
          <cell r="R697">
            <v>0.17</v>
          </cell>
          <cell r="S697">
            <v>1227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  <cell r="I698">
            <v>2.0287987788545059</v>
          </cell>
          <cell r="J698">
            <v>26</v>
          </cell>
          <cell r="K698">
            <v>9.6835815733916495E-5</v>
          </cell>
          <cell r="L698">
            <v>1718</v>
          </cell>
          <cell r="M698">
            <v>4471.4182671173803</v>
          </cell>
          <cell r="N698">
            <v>111</v>
          </cell>
          <cell r="O698">
            <v>0.37305848977560202</v>
          </cell>
          <cell r="P698">
            <v>9.6995207341656524</v>
          </cell>
          <cell r="Q698">
            <v>78</v>
          </cell>
          <cell r="R698">
            <v>5.65</v>
          </cell>
          <cell r="S698">
            <v>481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  <cell r="I699">
            <v>10.675730445856246</v>
          </cell>
          <cell r="J699">
            <v>49</v>
          </cell>
          <cell r="K699">
            <v>4.86093158171421E-5</v>
          </cell>
          <cell r="L699">
            <v>3072</v>
          </cell>
          <cell r="M699">
            <v>5877.8631385695498</v>
          </cell>
          <cell r="N699">
            <v>34</v>
          </cell>
          <cell r="O699">
            <v>0.30464799958532601</v>
          </cell>
          <cell r="P699">
            <v>14.927751979680975</v>
          </cell>
          <cell r="Q699">
            <v>132</v>
          </cell>
          <cell r="R699">
            <v>0.06</v>
          </cell>
          <cell r="S699">
            <v>1874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  <cell r="I700">
            <v>4.8160667061660041</v>
          </cell>
          <cell r="J700">
            <v>148</v>
          </cell>
          <cell r="K700">
            <v>4.5741230803274701E-5</v>
          </cell>
          <cell r="L700">
            <v>3146</v>
          </cell>
          <cell r="M700">
            <v>2250.7696063510898</v>
          </cell>
          <cell r="N700">
            <v>393</v>
          </cell>
          <cell r="O700">
            <v>0.101885401270613</v>
          </cell>
          <cell r="P700">
            <v>15.079039388050724</v>
          </cell>
          <cell r="Q700">
            <v>752</v>
          </cell>
          <cell r="R700">
            <v>0.02</v>
          </cell>
          <cell r="S700">
            <v>2540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  <cell r="I701">
            <v>2.4276836459869919</v>
          </cell>
          <cell r="J701">
            <v>27</v>
          </cell>
          <cell r="K701">
            <v>1.3158950942279501E-4</v>
          </cell>
          <cell r="L701">
            <v>989</v>
          </cell>
          <cell r="M701">
            <v>4767.3932291666597</v>
          </cell>
          <cell r="N701">
            <v>95</v>
          </cell>
          <cell r="O701">
            <v>0.59573443681964799</v>
          </cell>
          <cell r="P701">
            <v>16.084829794130496</v>
          </cell>
          <cell r="Q701">
            <v>22</v>
          </cell>
          <cell r="R701">
            <v>2.54</v>
          </cell>
          <cell r="S701">
            <v>600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  <cell r="I702">
            <v>0.63307629562681789</v>
          </cell>
          <cell r="J702">
            <v>23</v>
          </cell>
          <cell r="K702">
            <v>6.0193945046194097E-5</v>
          </cell>
          <cell r="L702">
            <v>2767</v>
          </cell>
          <cell r="M702">
            <v>173.14789980455501</v>
          </cell>
          <cell r="N702">
            <v>1703</v>
          </cell>
          <cell r="O702">
            <v>2.49222807803199E-2</v>
          </cell>
          <cell r="P702">
            <v>0.57321245794735776</v>
          </cell>
          <cell r="Q702">
            <v>1564</v>
          </cell>
          <cell r="R702">
            <v>0.02</v>
          </cell>
          <cell r="S702">
            <v>2554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  <cell r="I703">
            <v>9.1336080573515233</v>
          </cell>
          <cell r="J703">
            <v>76</v>
          </cell>
          <cell r="K703">
            <v>2.2108212071639399E-4</v>
          </cell>
          <cell r="L703">
            <v>315</v>
          </cell>
          <cell r="M703">
            <v>358.48440372144398</v>
          </cell>
          <cell r="N703">
            <v>1358</v>
          </cell>
          <cell r="O703">
            <v>0.129220133563656</v>
          </cell>
          <cell r="P703">
            <v>9.8207301508378553</v>
          </cell>
          <cell r="Q703">
            <v>606</v>
          </cell>
          <cell r="R703">
            <v>41.81</v>
          </cell>
          <cell r="S703">
            <v>174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  <cell r="I704">
            <v>13.864556792035673</v>
          </cell>
          <cell r="J704">
            <v>147</v>
          </cell>
          <cell r="K704">
            <v>2.0735602789054701E-4</v>
          </cell>
          <cell r="L704">
            <v>374</v>
          </cell>
          <cell r="M704">
            <v>171.139190777555</v>
          </cell>
          <cell r="N704">
            <v>1711</v>
          </cell>
          <cell r="O704">
            <v>2.3757024880251498E-2</v>
          </cell>
          <cell r="P704">
            <v>3.4922826573969701</v>
          </cell>
          <cell r="Q704">
            <v>1580</v>
          </cell>
          <cell r="R704">
            <v>74.11</v>
          </cell>
          <cell r="S704">
            <v>58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  <cell r="I705">
            <v>14.694510887767059</v>
          </cell>
          <cell r="J705">
            <v>146</v>
          </cell>
          <cell r="K705">
            <v>1.2365795977028199E-4</v>
          </cell>
          <cell r="L705">
            <v>1128</v>
          </cell>
          <cell r="M705">
            <v>171.50320498521</v>
          </cell>
          <cell r="N705">
            <v>1710</v>
          </cell>
          <cell r="O705">
            <v>2.3389227444473099E-2</v>
          </cell>
          <cell r="P705">
            <v>3.4148272068930723</v>
          </cell>
          <cell r="Q705">
            <v>1590</v>
          </cell>
          <cell r="R705">
            <v>57.88</v>
          </cell>
          <cell r="S705">
            <v>95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  <cell r="I706">
            <v>4.9588224556058114</v>
          </cell>
          <cell r="J706">
            <v>51</v>
          </cell>
          <cell r="K706">
            <v>7.9873241809443196E-5</v>
          </cell>
          <cell r="L706">
            <v>2208</v>
          </cell>
          <cell r="M706">
            <v>109.576342711968</v>
          </cell>
          <cell r="N706">
            <v>1910</v>
          </cell>
          <cell r="O706">
            <v>8.4670298786183196E-3</v>
          </cell>
          <cell r="P706">
            <v>0.43181852380953428</v>
          </cell>
          <cell r="Q706">
            <v>2034</v>
          </cell>
          <cell r="R706">
            <v>41.72</v>
          </cell>
          <cell r="S706">
            <v>175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  <cell r="I707">
            <v>8.3299770561562454</v>
          </cell>
          <cell r="J707">
            <v>77</v>
          </cell>
          <cell r="K707">
            <v>2.22405653757605E-4</v>
          </cell>
          <cell r="L707">
            <v>309</v>
          </cell>
          <cell r="M707">
            <v>801.50271125480799</v>
          </cell>
          <cell r="N707">
            <v>942</v>
          </cell>
          <cell r="O707">
            <v>0.17712079773963299</v>
          </cell>
          <cell r="P707">
            <v>13.63830142595174</v>
          </cell>
          <cell r="Q707">
            <v>408</v>
          </cell>
          <cell r="R707">
            <v>7.0000000000000007E-2</v>
          </cell>
          <cell r="S707">
            <v>1738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  <cell r="I708">
            <v>39.356329718965192</v>
          </cell>
          <cell r="J708">
            <v>375</v>
          </cell>
          <cell r="K708">
            <v>1.4192427895830199E-4</v>
          </cell>
          <cell r="L708">
            <v>841</v>
          </cell>
          <cell r="M708">
            <v>477.86271974676202</v>
          </cell>
          <cell r="N708">
            <v>1217</v>
          </cell>
          <cell r="O708">
            <v>5.8366637035951498E-2</v>
          </cell>
          <cell r="P708">
            <v>21.887488888481812</v>
          </cell>
          <cell r="Q708">
            <v>1077</v>
          </cell>
          <cell r="R708">
            <v>0.76</v>
          </cell>
          <cell r="S708">
            <v>785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  <cell r="I709">
            <v>4.8432840808158542</v>
          </cell>
          <cell r="J709">
            <v>122</v>
          </cell>
          <cell r="K709">
            <v>1.6369173998791899E-5</v>
          </cell>
          <cell r="L709">
            <v>3574</v>
          </cell>
          <cell r="M709">
            <v>2433.0685519327499</v>
          </cell>
          <cell r="N709">
            <v>354</v>
          </cell>
          <cell r="O709">
            <v>4.1062694325661502E-2</v>
          </cell>
          <cell r="P709">
            <v>5.0096487077307028</v>
          </cell>
          <cell r="Q709">
            <v>1286</v>
          </cell>
          <cell r="S709">
            <v>3028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  <cell r="I710">
            <v>5.1231462808850523</v>
          </cell>
          <cell r="J710">
            <v>63</v>
          </cell>
          <cell r="K710">
            <v>2.9813836106533801E-5</v>
          </cell>
          <cell r="L710">
            <v>3430</v>
          </cell>
          <cell r="M710">
            <v>6359.1487427858801</v>
          </cell>
          <cell r="N710">
            <v>20</v>
          </cell>
          <cell r="O710">
            <v>0.193914212850889</v>
          </cell>
          <cell r="P710">
            <v>12.216595409606008</v>
          </cell>
          <cell r="Q710">
            <v>354</v>
          </cell>
          <cell r="S710">
            <v>2913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  <cell r="I711">
            <v>0.24790172207707334</v>
          </cell>
          <cell r="J711">
            <v>11</v>
          </cell>
          <cell r="K711">
            <v>7.6844908471684895E-5</v>
          </cell>
          <cell r="L711">
            <v>2289</v>
          </cell>
          <cell r="M711">
            <v>4333.8495392944496</v>
          </cell>
          <cell r="N711">
            <v>119</v>
          </cell>
          <cell r="O711">
            <v>0.34403854476771401</v>
          </cell>
          <cell r="P711">
            <v>3.7844239924448542</v>
          </cell>
          <cell r="Q711">
            <v>101</v>
          </cell>
          <cell r="R711">
            <v>0.03</v>
          </cell>
          <cell r="S711">
            <v>2393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  <cell r="I712">
            <v>13.669185838057986</v>
          </cell>
          <cell r="J712">
            <v>170</v>
          </cell>
          <cell r="K712">
            <v>4.4335668651092897E-5</v>
          </cell>
          <cell r="L712">
            <v>3181</v>
          </cell>
          <cell r="M712">
            <v>3248.9700741367801</v>
          </cell>
          <cell r="N712">
            <v>228</v>
          </cell>
          <cell r="O712">
            <v>0.14440326478722801</v>
          </cell>
          <cell r="P712">
            <v>24.548555013828761</v>
          </cell>
          <cell r="Q712">
            <v>549</v>
          </cell>
          <cell r="R712">
            <v>4.9400000000000004</v>
          </cell>
          <cell r="S712">
            <v>501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  <cell r="I713">
            <v>4.7401066216981791</v>
          </cell>
          <cell r="J713">
            <v>61</v>
          </cell>
          <cell r="K713">
            <v>4.6570354064241301E-5</v>
          </cell>
          <cell r="L713">
            <v>3125</v>
          </cell>
          <cell r="M713">
            <v>3781.4967016564801</v>
          </cell>
          <cell r="N713">
            <v>171</v>
          </cell>
          <cell r="O713">
            <v>0.16626327911488101</v>
          </cell>
          <cell r="P713">
            <v>10.142060026007741</v>
          </cell>
          <cell r="Q713">
            <v>446</v>
          </cell>
          <cell r="R713">
            <v>0.09</v>
          </cell>
          <cell r="S713">
            <v>1543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  <cell r="I714">
            <v>23.202074815053944</v>
          </cell>
          <cell r="J714">
            <v>279</v>
          </cell>
          <cell r="K714">
            <v>4.4130347611751401E-5</v>
          </cell>
          <cell r="L714">
            <v>3188</v>
          </cell>
          <cell r="M714">
            <v>1657.8134405915901</v>
          </cell>
          <cell r="N714">
            <v>539</v>
          </cell>
          <cell r="O714">
            <v>6.8982982030083906E-2</v>
          </cell>
          <cell r="P714">
            <v>19.246251986393411</v>
          </cell>
          <cell r="Q714">
            <v>986</v>
          </cell>
          <cell r="R714">
            <v>8.1999999999999993</v>
          </cell>
          <cell r="S714">
            <v>433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  <cell r="I715">
            <v>5.7597775925682342</v>
          </cell>
          <cell r="J715">
            <v>28</v>
          </cell>
          <cell r="K715">
            <v>4.8495293932709101E-5</v>
          </cell>
          <cell r="L715">
            <v>3077</v>
          </cell>
          <cell r="M715">
            <v>5246.1165488265096</v>
          </cell>
          <cell r="N715">
            <v>57</v>
          </cell>
          <cell r="O715">
            <v>0.25890116908788402</v>
          </cell>
          <cell r="P715">
            <v>7.2492327344607528</v>
          </cell>
          <cell r="Q715">
            <v>200</v>
          </cell>
          <cell r="R715">
            <v>0.09</v>
          </cell>
          <cell r="S715">
            <v>1512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  <cell r="I716">
            <v>2.8805543470296087</v>
          </cell>
          <cell r="J716">
            <v>100</v>
          </cell>
          <cell r="K716">
            <v>1.0497287097677999E-4</v>
          </cell>
          <cell r="L716">
            <v>1530</v>
          </cell>
          <cell r="M716">
            <v>1066.2761023261301</v>
          </cell>
          <cell r="N716">
            <v>788</v>
          </cell>
          <cell r="O716">
            <v>8.5339023308474399E-2</v>
          </cell>
          <cell r="P716">
            <v>8.5339023308474395</v>
          </cell>
          <cell r="Q716">
            <v>858</v>
          </cell>
          <cell r="R716">
            <v>0.01</v>
          </cell>
          <cell r="S716">
            <v>2567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  <cell r="I717">
            <v>33.997491854563762</v>
          </cell>
          <cell r="J717">
            <v>126</v>
          </cell>
          <cell r="K717">
            <v>4.7553820213726098E-5</v>
          </cell>
          <cell r="L717">
            <v>3098</v>
          </cell>
          <cell r="M717">
            <v>5068.1115997094903</v>
          </cell>
          <cell r="N717">
            <v>70</v>
          </cell>
          <cell r="O717">
            <v>0.22413206939667801</v>
          </cell>
          <cell r="P717">
            <v>28.24064074398143</v>
          </cell>
          <cell r="Q717">
            <v>276</v>
          </cell>
          <cell r="R717">
            <v>0.15</v>
          </cell>
          <cell r="S717">
            <v>1289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  <cell r="I718">
            <v>31.823898492015537</v>
          </cell>
          <cell r="J718">
            <v>123</v>
          </cell>
          <cell r="K718">
            <v>4.4635036378383299E-5</v>
          </cell>
          <cell r="L718">
            <v>3174</v>
          </cell>
          <cell r="M718">
            <v>4517.1008467049896</v>
          </cell>
          <cell r="N718">
            <v>106</v>
          </cell>
          <cell r="O718">
            <v>0.17543949260762901</v>
          </cell>
          <cell r="P718">
            <v>21.579057590738369</v>
          </cell>
          <cell r="Q718">
            <v>413</v>
          </cell>
          <cell r="R718">
            <v>0.06</v>
          </cell>
          <cell r="S718">
            <v>1844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  <cell r="I719">
            <v>13.400358118914607</v>
          </cell>
          <cell r="J719">
            <v>87</v>
          </cell>
          <cell r="K719">
            <v>7.3822263749163798E-5</v>
          </cell>
          <cell r="L719">
            <v>2364</v>
          </cell>
          <cell r="M719">
            <v>4520.2585180078704</v>
          </cell>
          <cell r="N719">
            <v>105</v>
          </cell>
          <cell r="O719">
            <v>0.24724492712705701</v>
          </cell>
          <cell r="P719">
            <v>21.510308660053958</v>
          </cell>
          <cell r="Q719">
            <v>221</v>
          </cell>
          <cell r="R719">
            <v>0.1</v>
          </cell>
          <cell r="S719">
            <v>1505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  <cell r="I720">
            <v>2.2279860864430079</v>
          </cell>
          <cell r="J720">
            <v>27</v>
          </cell>
          <cell r="K720">
            <v>4.7601178502426802E-5</v>
          </cell>
          <cell r="L720">
            <v>3097</v>
          </cell>
          <cell r="M720">
            <v>3729.4821140468998</v>
          </cell>
          <cell r="N720">
            <v>179</v>
          </cell>
          <cell r="O720">
            <v>0.16318500201783101</v>
          </cell>
          <cell r="P720">
            <v>4.405995054481437</v>
          </cell>
          <cell r="Q720">
            <v>457</v>
          </cell>
          <cell r="S720">
            <v>3321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  <cell r="I721">
            <v>0.28075362082307026</v>
          </cell>
          <cell r="J721">
            <v>11</v>
          </cell>
          <cell r="K721">
            <v>8.3714594893535805E-5</v>
          </cell>
          <cell r="L721">
            <v>2102</v>
          </cell>
          <cell r="M721">
            <v>4.3909334495108299</v>
          </cell>
          <cell r="N721">
            <v>2770</v>
          </cell>
          <cell r="O721">
            <v>2.25474411370669E-4</v>
          </cell>
          <cell r="P721">
            <v>2.4802185250773589E-3</v>
          </cell>
          <cell r="Q721">
            <v>2824</v>
          </cell>
          <cell r="S721">
            <v>3236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  <cell r="I722">
            <v>0</v>
          </cell>
          <cell r="J722">
            <v>124</v>
          </cell>
          <cell r="K722">
            <v>4.9276904027783101E-5</v>
          </cell>
          <cell r="L722">
            <v>3056</v>
          </cell>
          <cell r="M722">
            <v>12.6776056546208</v>
          </cell>
          <cell r="N722">
            <v>2575</v>
          </cell>
          <cell r="O722">
            <v>8.4051530464214095E-4</v>
          </cell>
          <cell r="P722">
            <v>0.10422389777562548</v>
          </cell>
          <cell r="Q722">
            <v>2665</v>
          </cell>
          <cell r="R722">
            <v>0.04</v>
          </cell>
          <cell r="S722">
            <v>2135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  <cell r="I723">
            <v>0.25631428605097079</v>
          </cell>
          <cell r="J723">
            <v>15</v>
          </cell>
          <cell r="K723">
            <v>4.09978127815217E-5</v>
          </cell>
          <cell r="L723">
            <v>3244</v>
          </cell>
          <cell r="M723">
            <v>13.7861356822898</v>
          </cell>
          <cell r="N723">
            <v>2555</v>
          </cell>
          <cell r="O723">
            <v>5.8477088222556905E-4</v>
          </cell>
          <cell r="P723">
            <v>8.771563233383536E-3</v>
          </cell>
          <cell r="Q723">
            <v>2714</v>
          </cell>
          <cell r="S723">
            <v>3094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  <cell r="I724">
            <v>22.463869467993472</v>
          </cell>
          <cell r="J724">
            <v>216</v>
          </cell>
          <cell r="K724">
            <v>6.3081245423026494E-5</v>
          </cell>
          <cell r="L724">
            <v>2677</v>
          </cell>
          <cell r="M724">
            <v>1680.4041711658399</v>
          </cell>
          <cell r="N724">
            <v>528</v>
          </cell>
          <cell r="O724">
            <v>0.103923983682122</v>
          </cell>
          <cell r="P724">
            <v>22.447580475338352</v>
          </cell>
          <cell r="Q724">
            <v>741</v>
          </cell>
          <cell r="R724">
            <v>3.18</v>
          </cell>
          <cell r="S724">
            <v>556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  <cell r="I725">
            <v>16.862089905925792</v>
          </cell>
          <cell r="J725">
            <v>187</v>
          </cell>
          <cell r="K725">
            <v>6.2934815265607998E-5</v>
          </cell>
          <cell r="L725">
            <v>2683</v>
          </cell>
          <cell r="M725">
            <v>3772.46196542593</v>
          </cell>
          <cell r="N725">
            <v>174</v>
          </cell>
          <cell r="O725">
            <v>0.23544923991615599</v>
          </cell>
          <cell r="P725">
            <v>44.029007864321173</v>
          </cell>
          <cell r="Q725">
            <v>246</v>
          </cell>
          <cell r="R725">
            <v>11.8</v>
          </cell>
          <cell r="S725">
            <v>381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  <cell r="I726">
            <v>19.32346238252828</v>
          </cell>
          <cell r="J726">
            <v>195</v>
          </cell>
          <cell r="K726">
            <v>7.8142874552137602E-5</v>
          </cell>
          <cell r="L726">
            <v>2254</v>
          </cell>
          <cell r="M726">
            <v>2667.8797455287399</v>
          </cell>
          <cell r="N726">
            <v>319</v>
          </cell>
          <cell r="O726">
            <v>0.180951227840076</v>
          </cell>
          <cell r="P726">
            <v>35.28548942881482</v>
          </cell>
          <cell r="Q726">
            <v>397</v>
          </cell>
          <cell r="R726">
            <v>3.37</v>
          </cell>
          <cell r="S726">
            <v>549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  <cell r="I727">
            <v>36.142273300744371</v>
          </cell>
          <cell r="J727">
            <v>357</v>
          </cell>
          <cell r="K727">
            <v>6.9107464998033406E-5</v>
          </cell>
          <cell r="L727">
            <v>2503</v>
          </cell>
          <cell r="M727">
            <v>3912.9423103036102</v>
          </cell>
          <cell r="N727">
            <v>155</v>
          </cell>
          <cell r="O727">
            <v>0.25883686685553797</v>
          </cell>
          <cell r="P727">
            <v>92.404761467427051</v>
          </cell>
          <cell r="Q727">
            <v>201</v>
          </cell>
          <cell r="R727">
            <v>2.74</v>
          </cell>
          <cell r="S727">
            <v>586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  <cell r="I728">
            <v>0.85548402113665012</v>
          </cell>
          <cell r="J728">
            <v>130</v>
          </cell>
          <cell r="K728">
            <v>8.0747004282128706E-5</v>
          </cell>
          <cell r="L728">
            <v>2187</v>
          </cell>
          <cell r="M728">
            <v>212.02919459509701</v>
          </cell>
          <cell r="N728">
            <v>1614</v>
          </cell>
          <cell r="O728">
            <v>2.1934664446791201E-2</v>
          </cell>
          <cell r="P728">
            <v>2.8515063780828562</v>
          </cell>
          <cell r="Q728">
            <v>1631</v>
          </cell>
          <cell r="R728">
            <v>0.01</v>
          </cell>
          <cell r="S728">
            <v>2584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  <cell r="I729">
            <v>26.296675148862338</v>
          </cell>
          <cell r="J729">
            <v>280</v>
          </cell>
          <cell r="K729">
            <v>7.4699448056543294E-5</v>
          </cell>
          <cell r="L729">
            <v>2339</v>
          </cell>
          <cell r="M729">
            <v>3983.59135338447</v>
          </cell>
          <cell r="N729">
            <v>150</v>
          </cell>
          <cell r="O729">
            <v>0.29053802265223999</v>
          </cell>
          <cell r="P729">
            <v>81.350646342627201</v>
          </cell>
          <cell r="Q729">
            <v>142</v>
          </cell>
          <cell r="R729">
            <v>18.05</v>
          </cell>
          <cell r="S729">
            <v>326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  <cell r="I730">
            <v>0.98567923245790545</v>
          </cell>
          <cell r="J730">
            <v>13</v>
          </cell>
          <cell r="K730">
            <v>1.38117041877614E-4</v>
          </cell>
          <cell r="L730">
            <v>892</v>
          </cell>
          <cell r="M730">
            <v>567.22933072382705</v>
          </cell>
          <cell r="N730">
            <v>1131</v>
          </cell>
          <cell r="O730">
            <v>9.7071076923700705E-2</v>
          </cell>
          <cell r="P730">
            <v>1.2619240000081091</v>
          </cell>
          <cell r="Q730">
            <v>779</v>
          </cell>
          <cell r="R730">
            <v>0.06</v>
          </cell>
          <cell r="S730">
            <v>1831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  <cell r="I731">
            <v>10.135811405456804</v>
          </cell>
          <cell r="J731">
            <v>101</v>
          </cell>
          <cell r="K731">
            <v>6.4324085407392993E-5</v>
          </cell>
          <cell r="L731">
            <v>2633</v>
          </cell>
          <cell r="M731">
            <v>2347.8147548033198</v>
          </cell>
          <cell r="N731">
            <v>374</v>
          </cell>
          <cell r="O731">
            <v>0.15083606466024599</v>
          </cell>
          <cell r="P731">
            <v>15.234442530684845</v>
          </cell>
          <cell r="Q731">
            <v>513</v>
          </cell>
          <cell r="R731">
            <v>3.03</v>
          </cell>
          <cell r="S731">
            <v>567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  <cell r="I732">
            <v>3.8120209371276634</v>
          </cell>
          <cell r="J732">
            <v>103</v>
          </cell>
          <cell r="K732">
            <v>1.08220030332393E-4</v>
          </cell>
          <cell r="L732">
            <v>1447</v>
          </cell>
          <cell r="M732">
            <v>214.14057508422999</v>
          </cell>
          <cell r="N732">
            <v>1611</v>
          </cell>
          <cell r="O732">
            <v>3.3074098305673399E-2</v>
          </cell>
          <cell r="P732">
            <v>3.4066321254843603</v>
          </cell>
          <cell r="Q732">
            <v>1405</v>
          </cell>
          <cell r="R732">
            <v>0.04</v>
          </cell>
          <cell r="S732">
            <v>2224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  <cell r="I733">
            <v>16.964420518417775</v>
          </cell>
          <cell r="J733">
            <v>207</v>
          </cell>
          <cell r="K733">
            <v>7.0079778359962696E-5</v>
          </cell>
          <cell r="L733">
            <v>2471</v>
          </cell>
          <cell r="M733">
            <v>1591.10881204873</v>
          </cell>
          <cell r="N733">
            <v>563</v>
          </cell>
          <cell r="O733">
            <v>0.10682633660919701</v>
          </cell>
          <cell r="P733">
            <v>22.11305167810378</v>
          </cell>
          <cell r="Q733">
            <v>726</v>
          </cell>
          <cell r="R733">
            <v>0.11</v>
          </cell>
          <cell r="S733">
            <v>1436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  <cell r="I734">
            <v>1.2162250707352826</v>
          </cell>
          <cell r="J734">
            <v>78</v>
          </cell>
          <cell r="K734">
            <v>8.9334964473098996E-5</v>
          </cell>
          <cell r="L734">
            <v>1938</v>
          </cell>
          <cell r="M734">
            <v>14.118563038842</v>
          </cell>
          <cell r="N734">
            <v>2545</v>
          </cell>
          <cell r="O734">
            <v>1.0988535085158901E-3</v>
          </cell>
          <cell r="P734">
            <v>8.5710573664239426E-2</v>
          </cell>
          <cell r="Q734">
            <v>2618</v>
          </cell>
          <cell r="R734">
            <v>1.24</v>
          </cell>
          <cell r="S734">
            <v>694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  <cell r="I735">
            <v>16.885518079719951</v>
          </cell>
          <cell r="J735">
            <v>236</v>
          </cell>
          <cell r="K735">
            <v>7.8905993855880898E-5</v>
          </cell>
          <cell r="L735">
            <v>2237</v>
          </cell>
          <cell r="M735">
            <v>2954.5395181060999</v>
          </cell>
          <cell r="N735">
            <v>278</v>
          </cell>
          <cell r="O735">
            <v>0.19500562535228799</v>
          </cell>
          <cell r="P735">
            <v>46.021327583139964</v>
          </cell>
          <cell r="Q735">
            <v>348</v>
          </cell>
          <cell r="R735">
            <v>0.13</v>
          </cell>
          <cell r="S735">
            <v>1353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  <cell r="I736">
            <v>2.9373063488814664</v>
          </cell>
          <cell r="J736">
            <v>99</v>
          </cell>
          <cell r="K736">
            <v>9.8915778222845402E-5</v>
          </cell>
          <cell r="L736">
            <v>1672</v>
          </cell>
          <cell r="M736">
            <v>1472.79621961574</v>
          </cell>
          <cell r="N736">
            <v>605</v>
          </cell>
          <cell r="O736">
            <v>0.13001318956483901</v>
          </cell>
          <cell r="P736">
            <v>12.871305766919061</v>
          </cell>
          <cell r="Q736">
            <v>604</v>
          </cell>
          <cell r="R736">
            <v>1.54</v>
          </cell>
          <cell r="S736">
            <v>666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  <cell r="I737">
            <v>9.35698845274338</v>
          </cell>
          <cell r="J737">
            <v>265</v>
          </cell>
          <cell r="K737">
            <v>8.2362650504845297E-5</v>
          </cell>
          <cell r="L737">
            <v>2143</v>
          </cell>
          <cell r="M737">
            <v>715.90306472224995</v>
          </cell>
          <cell r="N737">
            <v>1008</v>
          </cell>
          <cell r="O737">
            <v>5.9471941461092699E-2</v>
          </cell>
          <cell r="P737">
            <v>15.760064487189565</v>
          </cell>
          <cell r="Q737">
            <v>1066</v>
          </cell>
          <cell r="R737">
            <v>2.94</v>
          </cell>
          <cell r="S737">
            <v>572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  <cell r="I738">
            <v>0.71634416412041635</v>
          </cell>
          <cell r="J738">
            <v>38</v>
          </cell>
          <cell r="K738">
            <v>7.7444938486567795E-5</v>
          </cell>
          <cell r="L738">
            <v>2278</v>
          </cell>
          <cell r="M738">
            <v>606.24793607190304</v>
          </cell>
          <cell r="N738">
            <v>1095</v>
          </cell>
          <cell r="O738">
            <v>5.1027099679722097E-2</v>
          </cell>
          <cell r="P738">
            <v>1.9390297878294398</v>
          </cell>
          <cell r="Q738">
            <v>1167</v>
          </cell>
          <cell r="S738">
            <v>3255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  <cell r="I739">
            <v>4.8165092334936048</v>
          </cell>
          <cell r="J739">
            <v>97</v>
          </cell>
          <cell r="K739">
            <v>8.5709130927949094E-5</v>
          </cell>
          <cell r="L739">
            <v>2037</v>
          </cell>
          <cell r="M739">
            <v>89.718516578960106</v>
          </cell>
          <cell r="N739">
            <v>2001</v>
          </cell>
          <cell r="O739">
            <v>6.7466727814692803E-3</v>
          </cell>
          <cell r="P739">
            <v>0.65442725980252014</v>
          </cell>
          <cell r="Q739">
            <v>2106</v>
          </cell>
          <cell r="R739">
            <v>0.09</v>
          </cell>
          <cell r="S739">
            <v>1532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  <cell r="I740">
            <v>1.3747883424378993</v>
          </cell>
          <cell r="J740">
            <v>50</v>
          </cell>
          <cell r="K740">
            <v>6.8560672443709298E-5</v>
          </cell>
          <cell r="L740">
            <v>2521</v>
          </cell>
          <cell r="M740">
            <v>61.126003030534697</v>
          </cell>
          <cell r="N740">
            <v>2147</v>
          </cell>
          <cell r="O740">
            <v>4.5171318847163997E-3</v>
          </cell>
          <cell r="P740">
            <v>0.22585659423582</v>
          </cell>
          <cell r="Q740">
            <v>2229</v>
          </cell>
          <cell r="S740">
            <v>2909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  <cell r="I741">
            <v>0.73719056771566815</v>
          </cell>
          <cell r="J741">
            <v>19</v>
          </cell>
          <cell r="K741">
            <v>7.3781900267165697E-5</v>
          </cell>
          <cell r="L741">
            <v>2367</v>
          </cell>
          <cell r="M741">
            <v>806.93690638615499</v>
          </cell>
          <cell r="N741">
            <v>932</v>
          </cell>
          <cell r="O741">
            <v>5.4335544381249698E-2</v>
          </cell>
          <cell r="P741">
            <v>1.0323753432437444</v>
          </cell>
          <cell r="Q741">
            <v>1130</v>
          </cell>
          <cell r="S741">
            <v>3304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  <cell r="I742">
            <v>0.66102223241310754</v>
          </cell>
          <cell r="J742">
            <v>56</v>
          </cell>
          <cell r="K742">
            <v>8.2564567427263099E-5</v>
          </cell>
          <cell r="L742">
            <v>2141</v>
          </cell>
          <cell r="M742">
            <v>408.40697997018498</v>
          </cell>
          <cell r="N742">
            <v>1288</v>
          </cell>
          <cell r="O742">
            <v>2.97291771257473E-2</v>
          </cell>
          <cell r="P742">
            <v>1.6648339190418489</v>
          </cell>
          <cell r="Q742">
            <v>1467</v>
          </cell>
          <cell r="S742">
            <v>2866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  <cell r="I743">
            <v>0</v>
          </cell>
          <cell r="J743">
            <v>79</v>
          </cell>
          <cell r="K743">
            <v>1.0836096398155499E-4</v>
          </cell>
          <cell r="L743">
            <v>1443</v>
          </cell>
          <cell r="M743">
            <v>6.5151788616229694E-2</v>
          </cell>
          <cell r="N743">
            <v>3561</v>
          </cell>
          <cell r="O743">
            <v>7.0599106195772E-6</v>
          </cell>
          <cell r="P743">
            <v>5.5773293894659877E-4</v>
          </cell>
          <cell r="Q743">
            <v>3164</v>
          </cell>
          <cell r="R743">
            <v>0.74</v>
          </cell>
          <cell r="S743">
            <v>793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  <cell r="I744">
            <v>1.8916046220086389</v>
          </cell>
          <cell r="J744">
            <v>12</v>
          </cell>
          <cell r="K744">
            <v>3.9908820023507903E-5</v>
          </cell>
          <cell r="L744">
            <v>3271</v>
          </cell>
          <cell r="M744">
            <v>3097.7846782254801</v>
          </cell>
          <cell r="N744">
            <v>255</v>
          </cell>
          <cell r="O744">
            <v>0.117918115608355</v>
          </cell>
          <cell r="P744">
            <v>1.4150173873002601</v>
          </cell>
          <cell r="Q744">
            <v>659</v>
          </cell>
          <cell r="S744">
            <v>3454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  <cell r="I745">
            <v>3.8001083870955439</v>
          </cell>
          <cell r="J745">
            <v>50</v>
          </cell>
          <cell r="K745">
            <v>7.7870977838756498E-5</v>
          </cell>
          <cell r="L745">
            <v>2262</v>
          </cell>
          <cell r="M745">
            <v>1006.50749449297</v>
          </cell>
          <cell r="N745">
            <v>830</v>
          </cell>
          <cell r="O745">
            <v>8.5439564161784304E-2</v>
          </cell>
          <cell r="P745">
            <v>4.271978208089215</v>
          </cell>
          <cell r="Q745">
            <v>856</v>
          </cell>
          <cell r="S745">
            <v>2859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  <cell r="I746">
            <v>2.6831362196891364</v>
          </cell>
          <cell r="J746">
            <v>68</v>
          </cell>
          <cell r="K746">
            <v>6.2862344547658507E-5</v>
          </cell>
          <cell r="L746">
            <v>2687</v>
          </cell>
          <cell r="M746">
            <v>71.584989756641207</v>
          </cell>
          <cell r="N746">
            <v>2084</v>
          </cell>
          <cell r="O746">
            <v>5.34053308984574E-3</v>
          </cell>
          <cell r="P746">
            <v>0.3631562501095103</v>
          </cell>
          <cell r="Q746">
            <v>2193</v>
          </cell>
          <cell r="R746">
            <v>0.78</v>
          </cell>
          <cell r="S746">
            <v>778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  <cell r="I747">
            <v>2.7812864952261962</v>
          </cell>
          <cell r="J747">
            <v>62</v>
          </cell>
          <cell r="K747">
            <v>8.3509015102237904E-5</v>
          </cell>
          <cell r="L747">
            <v>2115</v>
          </cell>
          <cell r="M747">
            <v>543.57046863104097</v>
          </cell>
          <cell r="N747">
            <v>1155</v>
          </cell>
          <cell r="O747">
            <v>4.15259627805281E-2</v>
          </cell>
          <cell r="P747">
            <v>2.5746096923927424</v>
          </cell>
          <cell r="Q747">
            <v>1282</v>
          </cell>
          <cell r="R747">
            <v>2.35</v>
          </cell>
          <cell r="S747">
            <v>612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  <cell r="I748">
            <v>2.8282793054861655</v>
          </cell>
          <cell r="J748">
            <v>40</v>
          </cell>
          <cell r="K748">
            <v>9.8300598764557701E-5</v>
          </cell>
          <cell r="L748">
            <v>1683</v>
          </cell>
          <cell r="M748">
            <v>125.299217678524</v>
          </cell>
          <cell r="N748">
            <v>1858</v>
          </cell>
          <cell r="O748">
            <v>1.5132386905944199E-2</v>
          </cell>
          <cell r="P748">
            <v>0.60529547623776803</v>
          </cell>
          <cell r="Q748">
            <v>1778</v>
          </cell>
          <cell r="R748">
            <v>0.04</v>
          </cell>
          <cell r="S748">
            <v>2104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  <cell r="I749">
            <v>2.1402057604033127</v>
          </cell>
          <cell r="J749">
            <v>103</v>
          </cell>
          <cell r="K749">
            <v>8.8656366910179295E-5</v>
          </cell>
          <cell r="L749">
            <v>1965</v>
          </cell>
          <cell r="M749">
            <v>37.034591629660298</v>
          </cell>
          <cell r="N749">
            <v>2297</v>
          </cell>
          <cell r="O749">
            <v>3.4005457539502998E-3</v>
          </cell>
          <cell r="P749">
            <v>0.35025621265688089</v>
          </cell>
          <cell r="Q749">
            <v>2304</v>
          </cell>
          <cell r="R749">
            <v>0.04</v>
          </cell>
          <cell r="S749">
            <v>2168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  <cell r="I750">
            <v>0.4657903802110957</v>
          </cell>
          <cell r="J750">
            <v>26</v>
          </cell>
          <cell r="K750">
            <v>6.9952640002996302E-5</v>
          </cell>
          <cell r="L750">
            <v>2473</v>
          </cell>
          <cell r="M750">
            <v>79.983827410374502</v>
          </cell>
          <cell r="N750">
            <v>2048</v>
          </cell>
          <cell r="O750">
            <v>5.8121823079316697E-3</v>
          </cell>
          <cell r="P750">
            <v>0.15111674000622341</v>
          </cell>
          <cell r="Q750">
            <v>2163</v>
          </cell>
          <cell r="S750">
            <v>2782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  <cell r="I751">
            <v>0</v>
          </cell>
          <cell r="J751">
            <v>48</v>
          </cell>
          <cell r="K751">
            <v>2.25753353691849E-5</v>
          </cell>
          <cell r="L751">
            <v>3514</v>
          </cell>
          <cell r="M751">
            <v>6.5157786712868704E-2</v>
          </cell>
          <cell r="N751">
            <v>3558</v>
          </cell>
          <cell r="O751">
            <v>1.4709588869568299E-6</v>
          </cell>
          <cell r="P751">
            <v>7.060602657392784E-5</v>
          </cell>
          <cell r="Q751">
            <v>3549</v>
          </cell>
          <cell r="S751">
            <v>2716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  <cell r="I752">
            <v>1.8050455873923617</v>
          </cell>
          <cell r="J752">
            <v>19</v>
          </cell>
          <cell r="K752">
            <v>1.6628901127995399E-4</v>
          </cell>
          <cell r="L752">
            <v>580</v>
          </cell>
          <cell r="M752">
            <v>366.16675036899198</v>
          </cell>
          <cell r="N752">
            <v>1344</v>
          </cell>
          <cell r="O752">
            <v>5.9840286002012001E-2</v>
          </cell>
          <cell r="P752">
            <v>1.136965434038228</v>
          </cell>
          <cell r="Q752">
            <v>1063</v>
          </cell>
          <cell r="R752">
            <v>0.04</v>
          </cell>
          <cell r="S752">
            <v>2199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  <cell r="I753">
            <v>25.296505624742572</v>
          </cell>
          <cell r="J753">
            <v>184</v>
          </cell>
          <cell r="K753">
            <v>7.3727897672696302E-5</v>
          </cell>
          <cell r="L753">
            <v>2369</v>
          </cell>
          <cell r="M753">
            <v>1030.4195698081901</v>
          </cell>
          <cell r="N753">
            <v>808</v>
          </cell>
          <cell r="O753">
            <v>7.1993739951529301E-2</v>
          </cell>
          <cell r="P753">
            <v>13.246848151081391</v>
          </cell>
          <cell r="Q753">
            <v>965</v>
          </cell>
          <cell r="R753">
            <v>4.0199999999999996</v>
          </cell>
          <cell r="S753">
            <v>529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  <cell r="I754">
            <v>15.444591574780297</v>
          </cell>
          <cell r="J754">
            <v>107</v>
          </cell>
          <cell r="K754">
            <v>5.3404966089384902E-5</v>
          </cell>
          <cell r="L754">
            <v>2952</v>
          </cell>
          <cell r="M754">
            <v>932.29324977420197</v>
          </cell>
          <cell r="N754">
            <v>869</v>
          </cell>
          <cell r="O754">
            <v>5.0373904855538901E-2</v>
          </cell>
          <cell r="P754">
            <v>5.3900078195426619</v>
          </cell>
          <cell r="Q754">
            <v>1174</v>
          </cell>
          <cell r="R754">
            <v>0.13</v>
          </cell>
          <cell r="S754">
            <v>1343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  <cell r="I755">
            <v>12.155779852710566</v>
          </cell>
          <cell r="J755">
            <v>129</v>
          </cell>
          <cell r="K755">
            <v>6.0018075735968001E-5</v>
          </cell>
          <cell r="L755">
            <v>2773</v>
          </cell>
          <cell r="M755">
            <v>726.42309532782895</v>
          </cell>
          <cell r="N755">
            <v>994</v>
          </cell>
          <cell r="O755">
            <v>5.4986078752104803E-2</v>
          </cell>
          <cell r="P755">
            <v>7.0932041590215196</v>
          </cell>
          <cell r="Q755">
            <v>1124</v>
          </cell>
          <cell r="R755">
            <v>0.05</v>
          </cell>
          <cell r="S755">
            <v>1936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  <cell r="I756">
            <v>9.7839348714126171</v>
          </cell>
          <cell r="J756">
            <v>154</v>
          </cell>
          <cell r="K756">
            <v>9.3819975352909499E-5</v>
          </cell>
          <cell r="L756">
            <v>1797</v>
          </cell>
          <cell r="M756">
            <v>973.10170927414799</v>
          </cell>
          <cell r="N756">
            <v>848</v>
          </cell>
          <cell r="O756">
            <v>8.2366798466256996E-2</v>
          </cell>
          <cell r="P756">
            <v>12.684486963803577</v>
          </cell>
          <cell r="Q756">
            <v>881</v>
          </cell>
          <cell r="R756">
            <v>7.99</v>
          </cell>
          <cell r="S756">
            <v>438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  <cell r="I757">
            <v>11.357221718919702</v>
          </cell>
          <cell r="J757">
            <v>42</v>
          </cell>
          <cell r="K757">
            <v>9.1927962148474705E-5</v>
          </cell>
          <cell r="L757">
            <v>1846</v>
          </cell>
          <cell r="M757">
            <v>973.39106013297499</v>
          </cell>
          <cell r="N757">
            <v>847</v>
          </cell>
          <cell r="O757">
            <v>7.6640317572595304E-2</v>
          </cell>
          <cell r="P757">
            <v>3.2188933380490026</v>
          </cell>
          <cell r="Q757">
            <v>930</v>
          </cell>
          <cell r="R757">
            <v>1.23</v>
          </cell>
          <cell r="S757">
            <v>698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  <cell r="I758">
            <v>12.071203877522249</v>
          </cell>
          <cell r="J758">
            <v>106</v>
          </cell>
          <cell r="K758">
            <v>1.1505992464457E-4</v>
          </cell>
          <cell r="L758">
            <v>1297</v>
          </cell>
          <cell r="M758">
            <v>1154.6789979544999</v>
          </cell>
          <cell r="N758">
            <v>753</v>
          </cell>
          <cell r="O758">
            <v>0.11341315338447901</v>
          </cell>
          <cell r="P758">
            <v>12.021794258754774</v>
          </cell>
          <cell r="Q758">
            <v>684</v>
          </cell>
          <cell r="R758">
            <v>5.58</v>
          </cell>
          <cell r="S758">
            <v>484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  <cell r="I759">
            <v>2.0009329602971846</v>
          </cell>
          <cell r="J759">
            <v>52</v>
          </cell>
          <cell r="K759">
            <v>5.7366903838556E-5</v>
          </cell>
          <cell r="L759">
            <v>2854</v>
          </cell>
          <cell r="M759">
            <v>1.7424068631971601</v>
          </cell>
          <cell r="N759">
            <v>2852</v>
          </cell>
          <cell r="O759">
            <v>1.1661998417993499E-4</v>
          </cell>
          <cell r="P759">
            <v>6.0642391773566198E-3</v>
          </cell>
          <cell r="Q759">
            <v>2868</v>
          </cell>
          <cell r="R759">
            <v>0.04</v>
          </cell>
          <cell r="S759">
            <v>2194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  <cell r="I760">
            <v>3.3475079488732504</v>
          </cell>
          <cell r="J760">
            <v>61</v>
          </cell>
          <cell r="K760">
            <v>6.5027955375238596E-5</v>
          </cell>
          <cell r="L760">
            <v>2609</v>
          </cell>
          <cell r="M760">
            <v>22.299952845147399</v>
          </cell>
          <cell r="N760">
            <v>2423</v>
          </cell>
          <cell r="O760">
            <v>1.39379403999491E-3</v>
          </cell>
          <cell r="P760">
            <v>8.5021436439689513E-2</v>
          </cell>
          <cell r="Q760">
            <v>2573</v>
          </cell>
          <cell r="R760">
            <v>0.52</v>
          </cell>
          <cell r="S760">
            <v>885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  <cell r="I761">
            <v>4.5241733403474331</v>
          </cell>
          <cell r="J761">
            <v>93</v>
          </cell>
          <cell r="K761">
            <v>7.19403274209765E-5</v>
          </cell>
          <cell r="L761">
            <v>2421</v>
          </cell>
          <cell r="M761">
            <v>13.0318871756763</v>
          </cell>
          <cell r="N761">
            <v>2569</v>
          </cell>
          <cell r="O761">
            <v>1.9106770153163601E-3</v>
          </cell>
          <cell r="P761">
            <v>0.17769296242442148</v>
          </cell>
          <cell r="Q761">
            <v>2487</v>
          </cell>
          <cell r="R761">
            <v>1.2</v>
          </cell>
          <cell r="S761">
            <v>702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  <cell r="I762">
            <v>6.9377532468880672</v>
          </cell>
          <cell r="J762">
            <v>47</v>
          </cell>
          <cell r="K762">
            <v>9.4494411749347705E-5</v>
          </cell>
          <cell r="L762">
            <v>1780</v>
          </cell>
          <cell r="M762">
            <v>1225.63377443697</v>
          </cell>
          <cell r="N762">
            <v>715</v>
          </cell>
          <cell r="O762">
            <v>0.111978247321429</v>
          </cell>
          <cell r="P762">
            <v>5.2629776241071626</v>
          </cell>
          <cell r="Q762">
            <v>701</v>
          </cell>
          <cell r="S762">
            <v>2957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  <cell r="I763">
            <v>1.5008996614656804</v>
          </cell>
          <cell r="J763">
            <v>173</v>
          </cell>
          <cell r="K763">
            <v>9.4997009567604804E-5</v>
          </cell>
          <cell r="L763">
            <v>1766</v>
          </cell>
          <cell r="M763">
            <v>59.7612331365861</v>
          </cell>
          <cell r="N763">
            <v>2156</v>
          </cell>
          <cell r="O763">
            <v>5.8817009441489397E-3</v>
          </cell>
          <cell r="P763">
            <v>1.0175342633377666</v>
          </cell>
          <cell r="Q763">
            <v>2161</v>
          </cell>
          <cell r="R763">
            <v>1</v>
          </cell>
          <cell r="S763">
            <v>732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  <cell r="I764">
            <v>17.216309198359664</v>
          </cell>
          <cell r="J764">
            <v>206</v>
          </cell>
          <cell r="K764">
            <v>9.0039097142049202E-5</v>
          </cell>
          <cell r="L764">
            <v>1912</v>
          </cell>
          <cell r="M764">
            <v>1240.33554103795</v>
          </cell>
          <cell r="N764">
            <v>706</v>
          </cell>
          <cell r="O764">
            <v>0.102191710826466</v>
          </cell>
          <cell r="P764">
            <v>21.051492430251997</v>
          </cell>
          <cell r="Q764">
            <v>750</v>
          </cell>
          <cell r="R764">
            <v>6.79</v>
          </cell>
          <cell r="S764">
            <v>460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  <cell r="I765">
            <v>4.8380967313943817</v>
          </cell>
          <cell r="J765">
            <v>114</v>
          </cell>
          <cell r="K765">
            <v>9.9942098546435104E-5</v>
          </cell>
          <cell r="L765">
            <v>1647</v>
          </cell>
          <cell r="M765">
            <v>85.261307500114995</v>
          </cell>
          <cell r="N765">
            <v>2028</v>
          </cell>
          <cell r="O765">
            <v>7.6261058223307896E-3</v>
          </cell>
          <cell r="P765">
            <v>0.86937606374570997</v>
          </cell>
          <cell r="Q765">
            <v>2063</v>
          </cell>
          <cell r="R765">
            <v>0.53</v>
          </cell>
          <cell r="S765">
            <v>881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  <cell r="I766">
            <v>2.6398527038639217</v>
          </cell>
          <cell r="J766">
            <v>198</v>
          </cell>
          <cell r="K766">
            <v>8.1800432505068295E-5</v>
          </cell>
          <cell r="L766">
            <v>2160</v>
          </cell>
          <cell r="M766">
            <v>268.43998087563199</v>
          </cell>
          <cell r="N766">
            <v>1503</v>
          </cell>
          <cell r="O766">
            <v>2.55852761459264E-2</v>
          </cell>
          <cell r="P766">
            <v>5.0658846768934271</v>
          </cell>
          <cell r="Q766">
            <v>1545</v>
          </cell>
          <cell r="R766">
            <v>0.02</v>
          </cell>
          <cell r="S766">
            <v>2449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  <cell r="I767">
            <v>0.48145318143325916</v>
          </cell>
          <cell r="J767">
            <v>9</v>
          </cell>
          <cell r="K767">
            <v>9.73007675687161E-5</v>
          </cell>
          <cell r="L767">
            <v>1706</v>
          </cell>
          <cell r="M767">
            <v>238.399464381592</v>
          </cell>
          <cell r="N767">
            <v>1571</v>
          </cell>
          <cell r="O767">
            <v>2.4166260225464399E-2</v>
          </cell>
          <cell r="P767">
            <v>0.21749634202917958</v>
          </cell>
          <cell r="Q767">
            <v>1576</v>
          </cell>
          <cell r="S767">
            <v>2824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  <cell r="I768">
            <v>0.19405237032632816</v>
          </cell>
          <cell r="J768">
            <v>91</v>
          </cell>
          <cell r="K768">
            <v>8.7800366317322998E-5</v>
          </cell>
          <cell r="L768">
            <v>1990</v>
          </cell>
          <cell r="M768">
            <v>114.14156200587701</v>
          </cell>
          <cell r="N768">
            <v>1899</v>
          </cell>
          <cell r="O768">
            <v>1.07242224755685E-2</v>
          </cell>
          <cell r="P768">
            <v>0.97590424527673347</v>
          </cell>
          <cell r="Q768">
            <v>1932</v>
          </cell>
          <cell r="R768">
            <v>0.02</v>
          </cell>
          <cell r="S768">
            <v>2482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  <cell r="I769">
            <v>9.1863351890483536</v>
          </cell>
          <cell r="J769">
            <v>134</v>
          </cell>
          <cell r="K769">
            <v>8.8187756855609694E-5</v>
          </cell>
          <cell r="L769">
            <v>1977</v>
          </cell>
          <cell r="M769">
            <v>1157.3809511726699</v>
          </cell>
          <cell r="N769">
            <v>751</v>
          </cell>
          <cell r="O769">
            <v>0.111766963666404</v>
          </cell>
          <cell r="P769">
            <v>14.976773131298136</v>
          </cell>
          <cell r="Q769">
            <v>703</v>
          </cell>
          <cell r="R769">
            <v>7.05</v>
          </cell>
          <cell r="S769">
            <v>453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  <cell r="I770">
            <v>2.6781080798210439</v>
          </cell>
          <cell r="J770">
            <v>35</v>
          </cell>
          <cell r="K770">
            <v>1.1325988296968099E-4</v>
          </cell>
          <cell r="L770">
            <v>1338</v>
          </cell>
          <cell r="M770">
            <v>266.27997252667001</v>
          </cell>
          <cell r="N770">
            <v>1506</v>
          </cell>
          <cell r="O770">
            <v>2.7853638054219101E-2</v>
          </cell>
          <cell r="P770">
            <v>0.97487733189766856</v>
          </cell>
          <cell r="Q770">
            <v>1499</v>
          </cell>
          <cell r="R770">
            <v>11.62</v>
          </cell>
          <cell r="S770">
            <v>384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  <cell r="I771">
            <v>0.38123171075925422</v>
          </cell>
          <cell r="J771">
            <v>35</v>
          </cell>
          <cell r="K771">
            <v>9.6023587788554902E-5</v>
          </cell>
          <cell r="L771">
            <v>1728</v>
          </cell>
          <cell r="M771">
            <v>1460.11712957742</v>
          </cell>
          <cell r="N771">
            <v>611</v>
          </cell>
          <cell r="O771">
            <v>0.18088252039813901</v>
          </cell>
          <cell r="P771">
            <v>6.3308882139348652</v>
          </cell>
          <cell r="Q771">
            <v>398</v>
          </cell>
          <cell r="R771">
            <v>0.5</v>
          </cell>
          <cell r="S771">
            <v>894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  <cell r="I772">
            <v>38.422582785207268</v>
          </cell>
          <cell r="J772">
            <v>295</v>
          </cell>
          <cell r="K772">
            <v>4.3412936570161503E-5</v>
          </cell>
          <cell r="L772">
            <v>3203</v>
          </cell>
          <cell r="M772">
            <v>3907.4676951737902</v>
          </cell>
          <cell r="N772">
            <v>156</v>
          </cell>
          <cell r="O772">
            <v>0.15995769802298701</v>
          </cell>
          <cell r="P772">
            <v>47.187520916781168</v>
          </cell>
          <cell r="Q772">
            <v>470</v>
          </cell>
          <cell r="R772">
            <v>0.13</v>
          </cell>
          <cell r="S772">
            <v>1340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  <cell r="I773">
            <v>4.6621686335341019</v>
          </cell>
          <cell r="J773">
            <v>111</v>
          </cell>
          <cell r="K773">
            <v>5.0426579529161599E-5</v>
          </cell>
          <cell r="L773">
            <v>3030</v>
          </cell>
          <cell r="M773">
            <v>3238.0724410677899</v>
          </cell>
          <cell r="N773">
            <v>229</v>
          </cell>
          <cell r="O773">
            <v>0.187594402265678</v>
          </cell>
          <cell r="P773">
            <v>20.822978651490256</v>
          </cell>
          <cell r="Q773">
            <v>376</v>
          </cell>
          <cell r="R773">
            <v>0.02</v>
          </cell>
          <cell r="S773">
            <v>2550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  <cell r="I774">
            <v>4.905171576017203</v>
          </cell>
          <cell r="J774">
            <v>70</v>
          </cell>
          <cell r="K774">
            <v>9.2299452587342595E-5</v>
          </cell>
          <cell r="L774">
            <v>1835</v>
          </cell>
          <cell r="M774">
            <v>1163.05185981982</v>
          </cell>
          <cell r="N774">
            <v>748</v>
          </cell>
          <cell r="O774">
            <v>9.0425791155532106E-2</v>
          </cell>
          <cell r="P774">
            <v>6.3298053808872474</v>
          </cell>
          <cell r="Q774">
            <v>819</v>
          </cell>
          <cell r="S774">
            <v>2667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  <cell r="I775">
            <v>23.983188496057366</v>
          </cell>
          <cell r="J775">
            <v>238</v>
          </cell>
          <cell r="K775">
            <v>3.6266148673363999E-5</v>
          </cell>
          <cell r="L775">
            <v>3328</v>
          </cell>
          <cell r="M775">
            <v>3033.8847577259999</v>
          </cell>
          <cell r="N775">
            <v>265</v>
          </cell>
          <cell r="O775">
            <v>0.109374574473022</v>
          </cell>
          <cell r="P775">
            <v>26.031148724579236</v>
          </cell>
          <cell r="Q775">
            <v>716</v>
          </cell>
          <cell r="R775">
            <v>0.06</v>
          </cell>
          <cell r="S775">
            <v>1813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  <cell r="I776">
            <v>0.11436891094487073</v>
          </cell>
          <cell r="J776">
            <v>188</v>
          </cell>
          <cell r="K776">
            <v>9.7904504521769295E-5</v>
          </cell>
          <cell r="L776">
            <v>1694</v>
          </cell>
          <cell r="M776">
            <v>539.32206418310398</v>
          </cell>
          <cell r="N776">
            <v>1159</v>
          </cell>
          <cell r="O776">
            <v>7.1499869601060001E-2</v>
          </cell>
          <cell r="P776">
            <v>13.441975484999281</v>
          </cell>
          <cell r="Q776">
            <v>969</v>
          </cell>
          <cell r="R776">
            <v>0.02</v>
          </cell>
          <cell r="S776">
            <v>2564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  <cell r="I777">
            <v>30.141968685408017</v>
          </cell>
          <cell r="J777">
            <v>269</v>
          </cell>
          <cell r="K777">
            <v>5.3137349697338499E-5</v>
          </cell>
          <cell r="L777">
            <v>2963</v>
          </cell>
          <cell r="M777">
            <v>2721.70086248196</v>
          </cell>
          <cell r="N777">
            <v>308</v>
          </cell>
          <cell r="O777">
            <v>0.143549247225013</v>
          </cell>
          <cell r="P777">
            <v>38.614747503528498</v>
          </cell>
          <cell r="Q777">
            <v>554</v>
          </cell>
          <cell r="R777">
            <v>7.0000000000000007E-2</v>
          </cell>
          <cell r="S777">
            <v>1761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  <cell r="I778">
            <v>16.371910604333749</v>
          </cell>
          <cell r="J778">
            <v>185</v>
          </cell>
          <cell r="K778">
            <v>8.3921237190857597E-5</v>
          </cell>
          <cell r="L778">
            <v>2097</v>
          </cell>
          <cell r="M778">
            <v>3941.9662010483598</v>
          </cell>
          <cell r="N778">
            <v>151</v>
          </cell>
          <cell r="O778">
            <v>0.31272863130893103</v>
          </cell>
          <cell r="P778">
            <v>57.854796792152243</v>
          </cell>
          <cell r="Q778">
            <v>123</v>
          </cell>
          <cell r="S778">
            <v>2696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  <cell r="I779">
            <v>12.52622694791212</v>
          </cell>
          <cell r="J779">
            <v>282</v>
          </cell>
          <cell r="K779">
            <v>7.3532123626916606E-5</v>
          </cell>
          <cell r="L779">
            <v>2382</v>
          </cell>
          <cell r="M779">
            <v>3010.4190935513302</v>
          </cell>
          <cell r="N779">
            <v>268</v>
          </cell>
          <cell r="O779">
            <v>0.22599125642835799</v>
          </cell>
          <cell r="P779">
            <v>63.72953431279695</v>
          </cell>
          <cell r="Q779">
            <v>271</v>
          </cell>
          <cell r="R779">
            <v>0.04</v>
          </cell>
          <cell r="S779">
            <v>2131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  <cell r="I780">
            <v>10.121401718927469</v>
          </cell>
          <cell r="J780">
            <v>152</v>
          </cell>
          <cell r="K780">
            <v>6.9299102853236902E-5</v>
          </cell>
          <cell r="L780">
            <v>2497</v>
          </cell>
          <cell r="M780">
            <v>2362.2490658074098</v>
          </cell>
          <cell r="N780">
            <v>369</v>
          </cell>
          <cell r="O780">
            <v>0.113274835538948</v>
          </cell>
          <cell r="P780">
            <v>17.217775001920096</v>
          </cell>
          <cell r="Q780">
            <v>686</v>
          </cell>
          <cell r="R780">
            <v>4.34</v>
          </cell>
          <cell r="S780">
            <v>522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  <cell r="I781">
            <v>29.188717960592601</v>
          </cell>
          <cell r="J781">
            <v>357</v>
          </cell>
          <cell r="K781">
            <v>6.4485215100408097E-5</v>
          </cell>
          <cell r="L781">
            <v>2628</v>
          </cell>
          <cell r="M781">
            <v>2847.1090489315202</v>
          </cell>
          <cell r="N781">
            <v>293</v>
          </cell>
          <cell r="O781">
            <v>0.146661799833504</v>
          </cell>
          <cell r="P781">
            <v>52.358262540560929</v>
          </cell>
          <cell r="Q781">
            <v>540</v>
          </cell>
          <cell r="R781">
            <v>0.1</v>
          </cell>
          <cell r="S781">
            <v>1507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  <cell r="I782">
            <v>46.946076696862832</v>
          </cell>
          <cell r="J782">
            <v>454</v>
          </cell>
          <cell r="K782">
            <v>5.1838727688416503E-5</v>
          </cell>
          <cell r="L782">
            <v>2998</v>
          </cell>
          <cell r="M782">
            <v>2965.2948779082299</v>
          </cell>
          <cell r="N782">
            <v>276</v>
          </cell>
          <cell r="O782">
            <v>0.13914878787734</v>
          </cell>
          <cell r="P782">
            <v>63.173549696312364</v>
          </cell>
          <cell r="Q782">
            <v>572</v>
          </cell>
          <cell r="R782">
            <v>3.66</v>
          </cell>
          <cell r="S782">
            <v>538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  <cell r="I783">
            <v>20.578739557578313</v>
          </cell>
          <cell r="J783">
            <v>174</v>
          </cell>
          <cell r="K783">
            <v>7.9998265088458199E-5</v>
          </cell>
          <cell r="L783">
            <v>2205</v>
          </cell>
          <cell r="M783">
            <v>2635.2321499292302</v>
          </cell>
          <cell r="N783">
            <v>323</v>
          </cell>
          <cell r="O783">
            <v>0.18214130193563899</v>
          </cell>
          <cell r="P783">
            <v>31.692586536801183</v>
          </cell>
          <cell r="Q783">
            <v>394</v>
          </cell>
          <cell r="R783">
            <v>1.26</v>
          </cell>
          <cell r="S783">
            <v>692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  <cell r="I784">
            <v>0.7470156462409695</v>
          </cell>
          <cell r="J784">
            <v>65</v>
          </cell>
          <cell r="K784">
            <v>1.0016627253669801E-4</v>
          </cell>
          <cell r="L784">
            <v>1639</v>
          </cell>
          <cell r="M784">
            <v>414.13676303016598</v>
          </cell>
          <cell r="N784">
            <v>1279</v>
          </cell>
          <cell r="O784">
            <v>2.23974990916209E-2</v>
          </cell>
          <cell r="P784">
            <v>1.4558374409553585</v>
          </cell>
          <cell r="Q784">
            <v>1621</v>
          </cell>
          <cell r="S784">
            <v>2980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  <cell r="I785">
            <v>28.80293399989888</v>
          </cell>
          <cell r="J785">
            <v>279</v>
          </cell>
          <cell r="K785">
            <v>4.9258062135252098E-5</v>
          </cell>
          <cell r="L785">
            <v>3057</v>
          </cell>
          <cell r="M785">
            <v>3602.3142668877099</v>
          </cell>
          <cell r="N785">
            <v>190</v>
          </cell>
          <cell r="O785">
            <v>0.16979802133447799</v>
          </cell>
          <cell r="P785">
            <v>47.373647952319359</v>
          </cell>
          <cell r="Q785">
            <v>437</v>
          </cell>
          <cell r="R785">
            <v>4.2</v>
          </cell>
          <cell r="S785">
            <v>524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  <cell r="I786">
            <v>10.262592380728279</v>
          </cell>
          <cell r="J786">
            <v>67</v>
          </cell>
          <cell r="K786">
            <v>9.7484048751539295E-5</v>
          </cell>
          <cell r="L786">
            <v>1701</v>
          </cell>
          <cell r="M786">
            <v>651.03617305995397</v>
          </cell>
          <cell r="N786">
            <v>1064</v>
          </cell>
          <cell r="O786">
            <v>4.34426715414599E-2</v>
          </cell>
          <cell r="P786">
            <v>2.9106589932778131</v>
          </cell>
          <cell r="Q786">
            <v>1250</v>
          </cell>
          <cell r="S786">
            <v>3111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  <cell r="I787">
            <v>1.9306258291161404</v>
          </cell>
          <cell r="J787">
            <v>49</v>
          </cell>
          <cell r="K787">
            <v>1.0648327232350599E-4</v>
          </cell>
          <cell r="L787">
            <v>1486</v>
          </cell>
          <cell r="M787">
            <v>598.75305377511097</v>
          </cell>
          <cell r="N787">
            <v>1101</v>
          </cell>
          <cell r="O787">
            <v>6.9853156004165404E-2</v>
          </cell>
          <cell r="P787">
            <v>3.4228046442041049</v>
          </cell>
          <cell r="Q787">
            <v>979</v>
          </cell>
          <cell r="S787">
            <v>3316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  <cell r="I788">
            <v>3.6932909003462271</v>
          </cell>
          <cell r="J788">
            <v>13</v>
          </cell>
          <cell r="K788">
            <v>7.0158643514635799E-5</v>
          </cell>
          <cell r="L788">
            <v>2468</v>
          </cell>
          <cell r="M788">
            <v>482.81799869057699</v>
          </cell>
          <cell r="N788">
            <v>1213</v>
          </cell>
          <cell r="O788">
            <v>2.5652250715687601E-2</v>
          </cell>
          <cell r="P788">
            <v>0.33347925930393879</v>
          </cell>
          <cell r="Q788">
            <v>1541</v>
          </cell>
          <cell r="S788">
            <v>3410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  <cell r="I789">
            <v>0.71079313832370417</v>
          </cell>
          <cell r="J789">
            <v>39</v>
          </cell>
          <cell r="K789">
            <v>1.12878373233558E-4</v>
          </cell>
          <cell r="L789">
            <v>1347</v>
          </cell>
          <cell r="M789">
            <v>2674.31033621806</v>
          </cell>
          <cell r="N789">
            <v>318</v>
          </cell>
          <cell r="O789">
            <v>0.32367703446649299</v>
          </cell>
          <cell r="P789">
            <v>12.623404344193226</v>
          </cell>
          <cell r="Q789">
            <v>111</v>
          </cell>
          <cell r="S789">
            <v>3082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  <cell r="I790">
            <v>3.7746102342123242</v>
          </cell>
          <cell r="J790">
            <v>73</v>
          </cell>
          <cell r="K790">
            <v>9.30605548463473E-5</v>
          </cell>
          <cell r="L790">
            <v>1818</v>
          </cell>
          <cell r="M790">
            <v>270.87096389248501</v>
          </cell>
          <cell r="N790">
            <v>1493</v>
          </cell>
          <cell r="O790">
            <v>2.33703389785203E-2</v>
          </cell>
          <cell r="P790">
            <v>1.706034745431982</v>
          </cell>
          <cell r="Q790">
            <v>1591</v>
          </cell>
          <cell r="S790">
            <v>3347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  <cell r="I791">
            <v>0.6037988768784015</v>
          </cell>
          <cell r="J791">
            <v>14</v>
          </cell>
          <cell r="K791">
            <v>9.4497563483085997E-5</v>
          </cell>
          <cell r="L791">
            <v>1779</v>
          </cell>
          <cell r="M791">
            <v>1192.7699043027401</v>
          </cell>
          <cell r="N791">
            <v>735</v>
          </cell>
          <cell r="O791">
            <v>0.13024178787082699</v>
          </cell>
          <cell r="P791">
            <v>1.8233850301915779</v>
          </cell>
          <cell r="Q791">
            <v>603</v>
          </cell>
          <cell r="S791">
            <v>3590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  <cell r="I792">
            <v>5.0155073453079861</v>
          </cell>
          <cell r="J792">
            <v>70</v>
          </cell>
          <cell r="K792">
            <v>1.1545578737630899E-4</v>
          </cell>
          <cell r="L792">
            <v>1289</v>
          </cell>
          <cell r="M792">
            <v>677.93168100586001</v>
          </cell>
          <cell r="N792">
            <v>1037</v>
          </cell>
          <cell r="O792">
            <v>8.0307722433482706E-2</v>
          </cell>
          <cell r="P792">
            <v>5.6215405703437895</v>
          </cell>
          <cell r="Q792">
            <v>895</v>
          </cell>
          <cell r="R792">
            <v>3.29</v>
          </cell>
          <cell r="S792">
            <v>551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  <cell r="I793">
            <v>6.8195593023514602</v>
          </cell>
          <cell r="J793">
            <v>112</v>
          </cell>
          <cell r="K793">
            <v>5.68495667746016E-5</v>
          </cell>
          <cell r="L793">
            <v>2866</v>
          </cell>
          <cell r="M793">
            <v>738.50328922593701</v>
          </cell>
          <cell r="N793">
            <v>984</v>
          </cell>
          <cell r="O793">
            <v>3.6587131002719597E-2</v>
          </cell>
          <cell r="P793">
            <v>4.0977586723045949</v>
          </cell>
          <cell r="Q793">
            <v>1343</v>
          </cell>
          <cell r="R793">
            <v>1.1399999999999999</v>
          </cell>
          <cell r="S793">
            <v>710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  <cell r="I794">
            <v>15.856834526649161</v>
          </cell>
          <cell r="J794">
            <v>128</v>
          </cell>
          <cell r="K794">
            <v>4.4844275466821797E-5</v>
          </cell>
          <cell r="L794">
            <v>3165</v>
          </cell>
          <cell r="M794">
            <v>539.03616517979299</v>
          </cell>
          <cell r="N794">
            <v>1160</v>
          </cell>
          <cell r="O794">
            <v>1.7666922349340201E-2</v>
          </cell>
          <cell r="P794">
            <v>2.2613660607155457</v>
          </cell>
          <cell r="Q794">
            <v>1717</v>
          </cell>
          <cell r="R794">
            <v>4.6900000000000004</v>
          </cell>
          <cell r="S794">
            <v>510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  <cell r="I795">
            <v>19.342903798607459</v>
          </cell>
          <cell r="J795">
            <v>222</v>
          </cell>
          <cell r="K795">
            <v>5.8349658900948397E-5</v>
          </cell>
          <cell r="L795">
            <v>2824</v>
          </cell>
          <cell r="M795">
            <v>1193.0263450017001</v>
          </cell>
          <cell r="N795">
            <v>734</v>
          </cell>
          <cell r="O795">
            <v>5.7915359965429403E-2</v>
          </cell>
          <cell r="P795">
            <v>12.857209912325327</v>
          </cell>
          <cell r="Q795">
            <v>1078</v>
          </cell>
          <cell r="R795">
            <v>0.05</v>
          </cell>
          <cell r="S795">
            <v>1950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  <cell r="I796">
            <v>1.1931017111915723</v>
          </cell>
          <cell r="J796">
            <v>9</v>
          </cell>
          <cell r="K796">
            <v>5.17536069916483E-5</v>
          </cell>
          <cell r="L796">
            <v>2999</v>
          </cell>
          <cell r="M796">
            <v>970.93064691778795</v>
          </cell>
          <cell r="N796">
            <v>849</v>
          </cell>
          <cell r="O796">
            <v>4.2388725929470399E-2</v>
          </cell>
          <cell r="P796">
            <v>0.38149853336523359</v>
          </cell>
          <cell r="Q796">
            <v>1263</v>
          </cell>
          <cell r="R796">
            <v>12.05</v>
          </cell>
          <cell r="S796">
            <v>376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  <cell r="I797">
            <v>2.8253116265791922</v>
          </cell>
          <cell r="J797">
            <v>60</v>
          </cell>
          <cell r="K797">
            <v>7.4811760441662005E-5</v>
          </cell>
          <cell r="L797">
            <v>2336</v>
          </cell>
          <cell r="M797">
            <v>409.63871036148703</v>
          </cell>
          <cell r="N797">
            <v>1286</v>
          </cell>
          <cell r="O797">
            <v>2.9932499752625401E-2</v>
          </cell>
          <cell r="P797">
            <v>1.795949985157524</v>
          </cell>
          <cell r="Q797">
            <v>1461</v>
          </cell>
          <cell r="R797">
            <v>5.21</v>
          </cell>
          <cell r="S797">
            <v>494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  <cell r="I798">
            <v>0.30269326580603728</v>
          </cell>
          <cell r="J798">
            <v>5</v>
          </cell>
          <cell r="K798">
            <v>1.0399041813798199E-3</v>
          </cell>
          <cell r="L798">
            <v>1</v>
          </cell>
          <cell r="M798">
            <v>6.6431758675379496E-2</v>
          </cell>
          <cell r="N798">
            <v>2993</v>
          </cell>
          <cell r="O798">
            <v>6.9082663622942596E-5</v>
          </cell>
          <cell r="P798">
            <v>3.4541331811471299E-4</v>
          </cell>
          <cell r="Q798">
            <v>2890</v>
          </cell>
          <cell r="S798">
            <v>3462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  <cell r="I799">
            <v>0.89694034829589175</v>
          </cell>
          <cell r="J799">
            <v>6</v>
          </cell>
          <cell r="K799">
            <v>5.2978839812567403E-4</v>
          </cell>
          <cell r="L799">
            <v>27</v>
          </cell>
          <cell r="M799">
            <v>978.32560798352995</v>
          </cell>
          <cell r="N799">
            <v>845</v>
          </cell>
          <cell r="O799">
            <v>0.50290707501140297</v>
          </cell>
          <cell r="P799">
            <v>3.017442450068418</v>
          </cell>
          <cell r="Q799">
            <v>33</v>
          </cell>
          <cell r="S799">
            <v>2920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  <cell r="I800">
            <v>3.1333747054899437</v>
          </cell>
          <cell r="J800">
            <v>64</v>
          </cell>
          <cell r="K800">
            <v>1.04389692097583E-4</v>
          </cell>
          <cell r="L800">
            <v>1542</v>
          </cell>
          <cell r="M800">
            <v>5.6342098218155998</v>
          </cell>
          <cell r="N800">
            <v>2725</v>
          </cell>
          <cell r="O800">
            <v>8.2386635228586002E-4</v>
          </cell>
          <cell r="P800">
            <v>5.2727446546295041E-2</v>
          </cell>
          <cell r="Q800">
            <v>2667</v>
          </cell>
          <cell r="R800">
            <v>0.04</v>
          </cell>
          <cell r="S800">
            <v>2200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  <cell r="I801">
            <v>2.5261890034984589</v>
          </cell>
          <cell r="J801">
            <v>41</v>
          </cell>
          <cell r="K801">
            <v>1.21735516142685E-4</v>
          </cell>
          <cell r="L801">
            <v>1152</v>
          </cell>
          <cell r="M801">
            <v>32.128752338086599</v>
          </cell>
          <cell r="N801">
            <v>2327</v>
          </cell>
          <cell r="O801">
            <v>3.3424980113830102E-3</v>
          </cell>
          <cell r="P801">
            <v>0.13704241846670343</v>
          </cell>
          <cell r="Q801">
            <v>2310</v>
          </cell>
          <cell r="R801">
            <v>0.04</v>
          </cell>
          <cell r="S801">
            <v>2191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  <cell r="I802">
            <v>8.0631052295408949</v>
          </cell>
          <cell r="J802">
            <v>159</v>
          </cell>
          <cell r="K802">
            <v>1.2464156859477301E-4</v>
          </cell>
          <cell r="L802">
            <v>1103</v>
          </cell>
          <cell r="M802">
            <v>555.18237541742405</v>
          </cell>
          <cell r="N802">
            <v>1140</v>
          </cell>
          <cell r="O802">
            <v>5.1116452679953898E-2</v>
          </cell>
          <cell r="P802">
            <v>8.1275159761126705</v>
          </cell>
          <cell r="Q802">
            <v>1166</v>
          </cell>
          <cell r="R802">
            <v>0.08</v>
          </cell>
          <cell r="S802">
            <v>1582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  <cell r="I803">
            <v>8.5922679783011198</v>
          </cell>
          <cell r="J803">
            <v>138</v>
          </cell>
          <cell r="K803">
            <v>1.2880443885649899E-4</v>
          </cell>
          <cell r="L803">
            <v>1032</v>
          </cell>
          <cell r="M803">
            <v>78.915757207388793</v>
          </cell>
          <cell r="N803">
            <v>2055</v>
          </cell>
          <cell r="O803">
            <v>7.3787521627644596E-3</v>
          </cell>
          <cell r="P803">
            <v>1.0182677984614954</v>
          </cell>
          <cell r="Q803">
            <v>2078</v>
          </cell>
          <cell r="R803">
            <v>0.13</v>
          </cell>
          <cell r="S803">
            <v>1356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  <cell r="I804">
            <v>4.7180201478434931</v>
          </cell>
          <cell r="J804">
            <v>81</v>
          </cell>
          <cell r="K804">
            <v>1.04097187588958E-4</v>
          </cell>
          <cell r="L804">
            <v>1549</v>
          </cell>
          <cell r="M804">
            <v>18.641988939525099</v>
          </cell>
          <cell r="N804">
            <v>2465</v>
          </cell>
          <cell r="O804">
            <v>2.9696857317996501E-3</v>
          </cell>
          <cell r="P804">
            <v>0.24054454427577165</v>
          </cell>
          <cell r="Q804">
            <v>2355</v>
          </cell>
          <cell r="R804">
            <v>0.2</v>
          </cell>
          <cell r="S804">
            <v>1161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  <cell r="I805">
            <v>19.011040475196953</v>
          </cell>
          <cell r="J805">
            <v>207</v>
          </cell>
          <cell r="K805">
            <v>1.14021780151795E-4</v>
          </cell>
          <cell r="L805">
            <v>1320</v>
          </cell>
          <cell r="M805">
            <v>706.18513840109301</v>
          </cell>
          <cell r="N805">
            <v>1015</v>
          </cell>
          <cell r="O805">
            <v>7.3380072740529503E-2</v>
          </cell>
          <cell r="P805">
            <v>15.189675057289607</v>
          </cell>
          <cell r="Q805">
            <v>953</v>
          </cell>
          <cell r="R805">
            <v>0.19</v>
          </cell>
          <cell r="S805">
            <v>1176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  <cell r="I806">
            <v>23.309085219612367</v>
          </cell>
          <cell r="J806">
            <v>236</v>
          </cell>
          <cell r="K806">
            <v>8.3382282784751096E-5</v>
          </cell>
          <cell r="L806">
            <v>2122</v>
          </cell>
          <cell r="M806">
            <v>1032.74993408667</v>
          </cell>
          <cell r="N806">
            <v>806</v>
          </cell>
          <cell r="O806">
            <v>9.4797013405899799E-2</v>
          </cell>
          <cell r="P806">
            <v>22.372095163792352</v>
          </cell>
          <cell r="Q806">
            <v>794</v>
          </cell>
          <cell r="R806">
            <v>0.31</v>
          </cell>
          <cell r="S806">
            <v>1010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  <cell r="I807">
            <v>6.6575310933121816</v>
          </cell>
          <cell r="J807">
            <v>88</v>
          </cell>
          <cell r="K807">
            <v>1.2792501508391199E-4</v>
          </cell>
          <cell r="L807">
            <v>1048</v>
          </cell>
          <cell r="M807">
            <v>2.22626517171209</v>
          </cell>
          <cell r="N807">
            <v>2832</v>
          </cell>
          <cell r="O807">
            <v>1.2865377705133E-4</v>
          </cell>
          <cell r="P807">
            <v>1.132153238051704E-2</v>
          </cell>
          <cell r="Q807">
            <v>2862</v>
          </cell>
          <cell r="R807">
            <v>0.74</v>
          </cell>
          <cell r="S807">
            <v>791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  <cell r="I808">
            <v>14.329061656636481</v>
          </cell>
          <cell r="J808">
            <v>174</v>
          </cell>
          <cell r="K808">
            <v>1.11593063081074E-4</v>
          </cell>
          <cell r="L808">
            <v>1377</v>
          </cell>
          <cell r="M808">
            <v>95.781789912574595</v>
          </cell>
          <cell r="N808">
            <v>1979</v>
          </cell>
          <cell r="O808">
            <v>5.6032490691555704E-3</v>
          </cell>
          <cell r="P808">
            <v>0.97496533803306928</v>
          </cell>
          <cell r="Q808">
            <v>2175</v>
          </cell>
          <cell r="R808">
            <v>0.55000000000000004</v>
          </cell>
          <cell r="S808">
            <v>871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  <cell r="I809">
            <v>11.003124963717278</v>
          </cell>
          <cell r="J809">
            <v>123</v>
          </cell>
          <cell r="K809">
            <v>1.2860873835236999E-4</v>
          </cell>
          <cell r="L809">
            <v>1036</v>
          </cell>
          <cell r="M809">
            <v>658.70551811946098</v>
          </cell>
          <cell r="N809">
            <v>1055</v>
          </cell>
          <cell r="O809">
            <v>6.5660611652216497E-2</v>
          </cell>
          <cell r="P809">
            <v>8.0762552332226285</v>
          </cell>
          <cell r="Q809">
            <v>1015</v>
          </cell>
          <cell r="R809">
            <v>0.19</v>
          </cell>
          <cell r="S809">
            <v>1191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  <cell r="I810">
            <v>22.067442621316967</v>
          </cell>
          <cell r="J810">
            <v>293</v>
          </cell>
          <cell r="K810">
            <v>1.32839607418919E-4</v>
          </cell>
          <cell r="L810">
            <v>960</v>
          </cell>
          <cell r="M810">
            <v>388.03466662995902</v>
          </cell>
          <cell r="N810">
            <v>1309</v>
          </cell>
          <cell r="O810">
            <v>3.6175040834033403E-2</v>
          </cell>
          <cell r="P810">
            <v>10.599286964371787</v>
          </cell>
          <cell r="Q810">
            <v>1351</v>
          </cell>
          <cell r="R810">
            <v>0.18</v>
          </cell>
          <cell r="S810">
            <v>1199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  <cell r="I811">
            <v>1.8576665549345184</v>
          </cell>
          <cell r="J811">
            <v>25</v>
          </cell>
          <cell r="K811">
            <v>1.29861132008954E-4</v>
          </cell>
          <cell r="L811">
            <v>1010</v>
          </cell>
          <cell r="M811">
            <v>1.9670851802825899</v>
          </cell>
          <cell r="N811">
            <v>2845</v>
          </cell>
          <cell r="O811">
            <v>1.7176511859292399E-4</v>
          </cell>
          <cell r="P811">
            <v>4.2941279648230999E-3</v>
          </cell>
          <cell r="Q811">
            <v>2847</v>
          </cell>
          <cell r="S811">
            <v>3018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  <cell r="I812">
            <v>0.37408374399042449</v>
          </cell>
          <cell r="J812">
            <v>3</v>
          </cell>
          <cell r="K812">
            <v>3.4013874634789899E-4</v>
          </cell>
          <cell r="L812">
            <v>97</v>
          </cell>
          <cell r="M812">
            <v>221.86864563822701</v>
          </cell>
          <cell r="N812">
            <v>1601</v>
          </cell>
          <cell r="O812">
            <v>7.7171955439927997E-2</v>
          </cell>
          <cell r="P812">
            <v>0.23151586631978399</v>
          </cell>
          <cell r="Q812">
            <v>925</v>
          </cell>
          <cell r="R812">
            <v>0.04</v>
          </cell>
          <cell r="S812">
            <v>2076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  <cell r="I813">
            <v>8.5711914664842137</v>
          </cell>
          <cell r="J813">
            <v>57</v>
          </cell>
          <cell r="K813">
            <v>1.17527841731706E-4</v>
          </cell>
          <cell r="L813">
            <v>1234</v>
          </cell>
          <cell r="M813">
            <v>612.45451863188498</v>
          </cell>
          <cell r="N813">
            <v>1090</v>
          </cell>
          <cell r="O813">
            <v>6.0186112067615399E-2</v>
          </cell>
          <cell r="P813">
            <v>3.4306083878540776</v>
          </cell>
          <cell r="Q813">
            <v>1062</v>
          </cell>
          <cell r="R813">
            <v>0.04</v>
          </cell>
          <cell r="S813">
            <v>2114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  <cell r="I814">
            <v>18.987530486351336</v>
          </cell>
          <cell r="J814">
            <v>199</v>
          </cell>
          <cell r="K814">
            <v>7.5695883278236494E-5</v>
          </cell>
          <cell r="L814">
            <v>2315</v>
          </cell>
          <cell r="M814">
            <v>471.66611570037401</v>
          </cell>
          <cell r="N814">
            <v>1222</v>
          </cell>
          <cell r="O814">
            <v>2.9563941561665301E-2</v>
          </cell>
          <cell r="P814">
            <v>5.8832243707713952</v>
          </cell>
          <cell r="Q814">
            <v>1471</v>
          </cell>
          <cell r="R814">
            <v>0.2</v>
          </cell>
          <cell r="S814">
            <v>1167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  <cell r="I815">
            <v>58.21896069171995</v>
          </cell>
          <cell r="J815">
            <v>439</v>
          </cell>
          <cell r="K815">
            <v>7.7782182840400503E-5</v>
          </cell>
          <cell r="L815">
            <v>2268</v>
          </cell>
          <cell r="M815">
            <v>921.91646426057298</v>
          </cell>
          <cell r="N815">
            <v>873</v>
          </cell>
          <cell r="O815">
            <v>7.27248002137416E-2</v>
          </cell>
          <cell r="P815">
            <v>31.926187293832562</v>
          </cell>
          <cell r="Q815">
            <v>958</v>
          </cell>
          <cell r="S815">
            <v>2719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  <cell r="I816">
            <v>27.874247340065441</v>
          </cell>
          <cell r="J816">
            <v>282</v>
          </cell>
          <cell r="K816">
            <v>7.4078876002537495E-5</v>
          </cell>
          <cell r="L816">
            <v>2356</v>
          </cell>
          <cell r="M816">
            <v>382.57493156342599</v>
          </cell>
          <cell r="N816">
            <v>1315</v>
          </cell>
          <cell r="O816">
            <v>1.7700946728232501E-2</v>
          </cell>
          <cell r="P816">
            <v>4.9916669773615654</v>
          </cell>
          <cell r="Q816">
            <v>1716</v>
          </cell>
          <cell r="R816">
            <v>0.1</v>
          </cell>
          <cell r="S816">
            <v>1463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  <cell r="I817">
            <v>22.493856162195215</v>
          </cell>
          <cell r="J817">
            <v>124</v>
          </cell>
          <cell r="K817">
            <v>4.5003038364920598E-5</v>
          </cell>
          <cell r="L817">
            <v>3160</v>
          </cell>
          <cell r="M817">
            <v>67.037559701661095</v>
          </cell>
          <cell r="N817">
            <v>2108</v>
          </cell>
          <cell r="O817">
            <v>3.0208764246730199E-3</v>
          </cell>
          <cell r="P817">
            <v>0.37458867665945444</v>
          </cell>
          <cell r="Q817">
            <v>2348</v>
          </cell>
          <cell r="R817">
            <v>0.31</v>
          </cell>
          <cell r="S817">
            <v>1004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  <cell r="I818">
            <v>10.973583595395651</v>
          </cell>
          <cell r="J818">
            <v>151</v>
          </cell>
          <cell r="K818">
            <v>8.9366517362132001E-5</v>
          </cell>
          <cell r="L818">
            <v>1936</v>
          </cell>
          <cell r="M818">
            <v>23.824595465367899</v>
          </cell>
          <cell r="N818">
            <v>2406</v>
          </cell>
          <cell r="O818">
            <v>1.53944732467969E-3</v>
          </cell>
          <cell r="P818">
            <v>0.23245654602663318</v>
          </cell>
          <cell r="Q818">
            <v>2550</v>
          </cell>
          <cell r="R818">
            <v>0.09</v>
          </cell>
          <cell r="S818">
            <v>1524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  <cell r="I819">
            <v>41.340134615662897</v>
          </cell>
          <cell r="J819">
            <v>345</v>
          </cell>
          <cell r="K819">
            <v>4.8088526167052302E-5</v>
          </cell>
          <cell r="L819">
            <v>3091</v>
          </cell>
          <cell r="M819">
            <v>936.72260675412997</v>
          </cell>
          <cell r="N819">
            <v>867</v>
          </cell>
          <cell r="O819">
            <v>4.4648465817148597E-2</v>
          </cell>
          <cell r="P819">
            <v>15.403720706916266</v>
          </cell>
          <cell r="Q819">
            <v>1234</v>
          </cell>
          <cell r="R819">
            <v>0.27</v>
          </cell>
          <cell r="S819">
            <v>1056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  <cell r="I820">
            <v>9.0465638847782461</v>
          </cell>
          <cell r="J820">
            <v>119</v>
          </cell>
          <cell r="K820">
            <v>1.3142726815419599E-4</v>
          </cell>
          <cell r="L820">
            <v>990</v>
          </cell>
          <cell r="M820">
            <v>316.50502218694203</v>
          </cell>
          <cell r="N820">
            <v>1422</v>
          </cell>
          <cell r="O820">
            <v>3.1137109153696298E-2</v>
          </cell>
          <cell r="P820">
            <v>3.7053159892898595</v>
          </cell>
          <cell r="Q820">
            <v>1440</v>
          </cell>
          <cell r="R820">
            <v>0.06</v>
          </cell>
          <cell r="S820">
            <v>1894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  <cell r="I821">
            <v>7.86950968394307</v>
          </cell>
          <cell r="J821">
            <v>75</v>
          </cell>
          <cell r="K821">
            <v>8.7992693055032994E-5</v>
          </cell>
          <cell r="L821">
            <v>1982</v>
          </cell>
          <cell r="M821">
            <v>2545.3938519926801</v>
          </cell>
          <cell r="N821">
            <v>339</v>
          </cell>
          <cell r="O821">
            <v>0.212237365844822</v>
          </cell>
          <cell r="P821">
            <v>15.917802438361651</v>
          </cell>
          <cell r="Q821">
            <v>304</v>
          </cell>
          <cell r="R821">
            <v>0.1</v>
          </cell>
          <cell r="S821">
            <v>1455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  <cell r="I822">
            <v>3.6747636629242701</v>
          </cell>
          <cell r="J822">
            <v>41</v>
          </cell>
          <cell r="K822">
            <v>1.3924130095203E-4</v>
          </cell>
          <cell r="L822">
            <v>881</v>
          </cell>
          <cell r="M822">
            <v>1480.64060198315</v>
          </cell>
          <cell r="N822">
            <v>604</v>
          </cell>
          <cell r="O822">
            <v>0.13610386277594799</v>
          </cell>
          <cell r="P822">
            <v>5.5802583738138676</v>
          </cell>
          <cell r="Q822">
            <v>581</v>
          </cell>
          <cell r="R822">
            <v>0.19</v>
          </cell>
          <cell r="S822">
            <v>1177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  <cell r="I823">
            <v>4.0651939469488942</v>
          </cell>
          <cell r="J823">
            <v>50</v>
          </cell>
          <cell r="K823">
            <v>1.4093855126702599E-4</v>
          </cell>
          <cell r="L823">
            <v>855</v>
          </cell>
          <cell r="M823">
            <v>178.767488976717</v>
          </cell>
          <cell r="N823">
            <v>1687</v>
          </cell>
          <cell r="O823">
            <v>1.7460086956753801E-2</v>
          </cell>
          <cell r="P823">
            <v>0.8730043478376901</v>
          </cell>
          <cell r="Q823">
            <v>1725</v>
          </cell>
          <cell r="R823">
            <v>0.1</v>
          </cell>
          <cell r="S823">
            <v>1461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  <cell r="I824">
            <v>10.464253285985768</v>
          </cell>
          <cell r="J824">
            <v>107</v>
          </cell>
          <cell r="K824">
            <v>1.2514083434078999E-4</v>
          </cell>
          <cell r="L824">
            <v>1095</v>
          </cell>
          <cell r="M824">
            <v>60.238977240346301</v>
          </cell>
          <cell r="N824">
            <v>2153</v>
          </cell>
          <cell r="O824">
            <v>8.4951773640367205E-3</v>
          </cell>
          <cell r="P824">
            <v>0.90898397795192909</v>
          </cell>
          <cell r="Q824">
            <v>2031</v>
          </cell>
          <cell r="R824">
            <v>0.16</v>
          </cell>
          <cell r="S824">
            <v>1256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  <cell r="I825">
            <v>9.7146350900292724</v>
          </cell>
          <cell r="J825">
            <v>93</v>
          </cell>
          <cell r="K825">
            <v>8.7370289694136002E-5</v>
          </cell>
          <cell r="L825">
            <v>2002</v>
          </cell>
          <cell r="M825">
            <v>89.478877355655001</v>
          </cell>
          <cell r="N825">
            <v>2003</v>
          </cell>
          <cell r="O825">
            <v>6.8943950981039696E-3</v>
          </cell>
          <cell r="P825">
            <v>0.64117874412366915</v>
          </cell>
          <cell r="Q825">
            <v>2099</v>
          </cell>
          <cell r="R825">
            <v>0.14000000000000001</v>
          </cell>
          <cell r="S825">
            <v>1319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  <cell r="I826">
            <v>26.387137320563514</v>
          </cell>
          <cell r="J826">
            <v>260</v>
          </cell>
          <cell r="K826">
            <v>8.2014476898747399E-5</v>
          </cell>
          <cell r="L826">
            <v>2153</v>
          </cell>
          <cell r="M826">
            <v>273.28858756388598</v>
          </cell>
          <cell r="N826">
            <v>1487</v>
          </cell>
          <cell r="O826">
            <v>2.2915378457869499E-2</v>
          </cell>
          <cell r="P826">
            <v>5.9579983990460699</v>
          </cell>
          <cell r="Q826">
            <v>1604</v>
          </cell>
          <cell r="R826">
            <v>41.27</v>
          </cell>
          <cell r="S826">
            <v>178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  <cell r="I827">
            <v>13.893803881513549</v>
          </cell>
          <cell r="J827">
            <v>170</v>
          </cell>
          <cell r="K827">
            <v>1.0750236768045E-4</v>
          </cell>
          <cell r="L827">
            <v>1464</v>
          </cell>
          <cell r="M827">
            <v>527.786713641662</v>
          </cell>
          <cell r="N827">
            <v>1176</v>
          </cell>
          <cell r="O827">
            <v>5.3282107864112201E-2</v>
          </cell>
          <cell r="P827">
            <v>9.0579583368990733</v>
          </cell>
          <cell r="Q827">
            <v>1144</v>
          </cell>
          <cell r="R827">
            <v>0.12</v>
          </cell>
          <cell r="S827">
            <v>1366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  <cell r="I828">
            <v>16.381813292902859</v>
          </cell>
          <cell r="J828">
            <v>199</v>
          </cell>
          <cell r="K828">
            <v>7.2916281594495203E-5</v>
          </cell>
          <cell r="L828">
            <v>2395</v>
          </cell>
          <cell r="M828">
            <v>56.657341861195498</v>
          </cell>
          <cell r="N828">
            <v>2172</v>
          </cell>
          <cell r="O828">
            <v>2.8225815651619001E-3</v>
          </cell>
          <cell r="P828">
            <v>0.56169373146721813</v>
          </cell>
          <cell r="Q828">
            <v>2368</v>
          </cell>
          <cell r="R828">
            <v>0.28000000000000003</v>
          </cell>
          <cell r="S828">
            <v>1046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  <cell r="I829">
            <v>1.423166589689708E-2</v>
          </cell>
          <cell r="J829">
            <v>1</v>
          </cell>
          <cell r="K829">
            <v>7.0891773793846304E-4</v>
          </cell>
          <cell r="L829">
            <v>7</v>
          </cell>
          <cell r="M829">
            <v>47.582763671875</v>
          </cell>
          <cell r="N829">
            <v>2227</v>
          </cell>
          <cell r="O829">
            <v>3.3732265187126097E-2</v>
          </cell>
          <cell r="P829">
            <v>3.3732265187126097E-2</v>
          </cell>
          <cell r="Q829">
            <v>1395</v>
          </cell>
          <cell r="R829">
            <v>0.2</v>
          </cell>
          <cell r="S829">
            <v>1164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  <cell r="I830">
            <v>26.464301546893658</v>
          </cell>
          <cell r="J830">
            <v>287</v>
          </cell>
          <cell r="K830">
            <v>1.26383267875431E-4</v>
          </cell>
          <cell r="L830">
            <v>1077</v>
          </cell>
          <cell r="M830">
            <v>694.12086936717196</v>
          </cell>
          <cell r="N830">
            <v>1026</v>
          </cell>
          <cell r="O830">
            <v>6.6296422629637697E-2</v>
          </cell>
          <cell r="P830">
            <v>19.027073294706017</v>
          </cell>
          <cell r="Q830">
            <v>1009</v>
          </cell>
          <cell r="R830">
            <v>0.26</v>
          </cell>
          <cell r="S830">
            <v>1068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  <cell r="I831">
            <v>13.909314411063953</v>
          </cell>
          <cell r="J831">
            <v>205</v>
          </cell>
          <cell r="K831">
            <v>1.0013223831398399E-4</v>
          </cell>
          <cell r="L831">
            <v>1641</v>
          </cell>
          <cell r="M831">
            <v>1026.21208330985</v>
          </cell>
          <cell r="N831">
            <v>810</v>
          </cell>
          <cell r="O831">
            <v>0.10392793394236199</v>
          </cell>
          <cell r="P831">
            <v>21.305226458184208</v>
          </cell>
          <cell r="Q831">
            <v>740</v>
          </cell>
          <cell r="R831">
            <v>0.11</v>
          </cell>
          <cell r="S831">
            <v>1441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  <cell r="I832">
            <v>8.1481234346827218</v>
          </cell>
          <cell r="J832">
            <v>99</v>
          </cell>
          <cell r="K832">
            <v>1.16898599144681E-4</v>
          </cell>
          <cell r="L832">
            <v>1252</v>
          </cell>
          <cell r="M832">
            <v>657.39658371697703</v>
          </cell>
          <cell r="N832">
            <v>1057</v>
          </cell>
          <cell r="O832">
            <v>5.5185404429156801E-2</v>
          </cell>
          <cell r="P832">
            <v>5.4633550384865233</v>
          </cell>
          <cell r="Q832">
            <v>1119</v>
          </cell>
          <cell r="R832">
            <v>0.15</v>
          </cell>
          <cell r="S832">
            <v>1283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  <cell r="I833">
            <v>7.6995356273927289</v>
          </cell>
          <cell r="J833">
            <v>109</v>
          </cell>
          <cell r="K833">
            <v>1.2036071641828799E-4</v>
          </cell>
          <cell r="L833">
            <v>1178</v>
          </cell>
          <cell r="M833">
            <v>138.039509899845</v>
          </cell>
          <cell r="N833">
            <v>1818</v>
          </cell>
          <cell r="O833">
            <v>1.55085458287207E-2</v>
          </cell>
          <cell r="P833">
            <v>1.6904314953305564</v>
          </cell>
          <cell r="Q833">
            <v>1770</v>
          </cell>
          <cell r="R833">
            <v>0.24</v>
          </cell>
          <cell r="S833">
            <v>1094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  <cell r="I834">
            <v>13.338242394536856</v>
          </cell>
          <cell r="J834">
            <v>163</v>
          </cell>
          <cell r="K834">
            <v>1.3265450591315499E-4</v>
          </cell>
          <cell r="L834">
            <v>967</v>
          </cell>
          <cell r="M834">
            <v>170.23626487281601</v>
          </cell>
          <cell r="N834">
            <v>1715</v>
          </cell>
          <cell r="O834">
            <v>2.1383004758589699E-2</v>
          </cell>
          <cell r="P834">
            <v>3.4854297756501209</v>
          </cell>
          <cell r="Q834">
            <v>1642</v>
          </cell>
          <cell r="R834">
            <v>0.14000000000000001</v>
          </cell>
          <cell r="S834">
            <v>1316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  <cell r="I835">
            <v>3.0184543100340022</v>
          </cell>
          <cell r="J835">
            <v>4</v>
          </cell>
          <cell r="K835">
            <v>3.3491880458313897E-5</v>
          </cell>
          <cell r="L835">
            <v>3376</v>
          </cell>
          <cell r="M835">
            <v>2480.1079494710398</v>
          </cell>
          <cell r="N835">
            <v>347</v>
          </cell>
          <cell r="O835">
            <v>5.0626388222668198E-2</v>
          </cell>
          <cell r="P835">
            <v>0.20250555289067279</v>
          </cell>
          <cell r="Q835">
            <v>1171</v>
          </cell>
          <cell r="S835">
            <v>3437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  <cell r="I836">
            <v>5.1858749347666502E-2</v>
          </cell>
          <cell r="J836">
            <v>2</v>
          </cell>
          <cell r="K836">
            <v>1.5818023894098501E-4</v>
          </cell>
          <cell r="L836">
            <v>661</v>
          </cell>
          <cell r="M836">
            <v>1356.35243494672</v>
          </cell>
          <cell r="N836">
            <v>660</v>
          </cell>
          <cell r="O836">
            <v>0.21454815224806001</v>
          </cell>
          <cell r="P836">
            <v>0.42909630449612002</v>
          </cell>
          <cell r="Q836">
            <v>296</v>
          </cell>
          <cell r="S836">
            <v>3576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  <cell r="I837">
            <v>9.8165810318409569E-2</v>
          </cell>
          <cell r="J837">
            <v>3</v>
          </cell>
          <cell r="K837">
            <v>1.5628621137390501E-4</v>
          </cell>
          <cell r="L837">
            <v>683</v>
          </cell>
          <cell r="M837">
            <v>4122.2296363547703</v>
          </cell>
          <cell r="N837">
            <v>142</v>
          </cell>
          <cell r="O837">
            <v>0.73150515373203895</v>
          </cell>
          <cell r="P837">
            <v>2.1945154611961168</v>
          </cell>
          <cell r="Q837">
            <v>12</v>
          </cell>
          <cell r="S837">
            <v>3619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  <cell r="I838">
            <v>2.3864150699662769E-2</v>
          </cell>
          <cell r="J838">
            <v>1</v>
          </cell>
          <cell r="K838">
            <v>1.7305123037658599E-4</v>
          </cell>
          <cell r="L838">
            <v>542</v>
          </cell>
          <cell r="M838">
            <v>6.5149389368320307E-2</v>
          </cell>
          <cell r="N838">
            <v>3581</v>
          </cell>
          <cell r="O838">
            <v>1.1274181988471099E-5</v>
          </cell>
          <cell r="P838">
            <v>1.1274181988471099E-5</v>
          </cell>
          <cell r="Q838">
            <v>3046</v>
          </cell>
          <cell r="R838">
            <v>0.02</v>
          </cell>
          <cell r="S838">
            <v>2437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  <cell r="I839">
            <v>0.35808286315508331</v>
          </cell>
          <cell r="J839">
            <v>6</v>
          </cell>
          <cell r="K839">
            <v>2.0609552060098699E-4</v>
          </cell>
          <cell r="L839">
            <v>377</v>
          </cell>
          <cell r="M839">
            <v>1316.51549733766</v>
          </cell>
          <cell r="N839">
            <v>676</v>
          </cell>
          <cell r="O839">
            <v>0.37901487180746102</v>
          </cell>
          <cell r="P839">
            <v>2.274089230844766</v>
          </cell>
          <cell r="Q839">
            <v>72</v>
          </cell>
          <cell r="R839">
            <v>3.09</v>
          </cell>
          <cell r="S839">
            <v>563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  <cell r="I840">
            <v>0.29664539753241576</v>
          </cell>
          <cell r="J840">
            <v>6</v>
          </cell>
          <cell r="K840">
            <v>1.60118062922265E-4</v>
          </cell>
          <cell r="L840">
            <v>642</v>
          </cell>
          <cell r="M840">
            <v>1125.88107083873</v>
          </cell>
          <cell r="N840">
            <v>766</v>
          </cell>
          <cell r="O840">
            <v>0.18904341575063699</v>
          </cell>
          <cell r="P840">
            <v>1.1342604945038219</v>
          </cell>
          <cell r="Q840">
            <v>373</v>
          </cell>
          <cell r="S840">
            <v>3553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  <cell r="I841">
            <v>1.4772608069294841</v>
          </cell>
          <cell r="J841">
            <v>72</v>
          </cell>
          <cell r="K841">
            <v>1.8500651220585001E-4</v>
          </cell>
          <cell r="L841">
            <v>472</v>
          </cell>
          <cell r="M841">
            <v>1136.28902758</v>
          </cell>
          <cell r="N841">
            <v>760</v>
          </cell>
          <cell r="O841">
            <v>0.22955723422000099</v>
          </cell>
          <cell r="P841">
            <v>16.528120863840073</v>
          </cell>
          <cell r="Q841">
            <v>261</v>
          </cell>
          <cell r="R841">
            <v>0.02</v>
          </cell>
          <cell r="S841">
            <v>2474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  <cell r="I842">
            <v>0.53068850104732757</v>
          </cell>
          <cell r="J842">
            <v>53</v>
          </cell>
          <cell r="K842">
            <v>1.7201274502238201E-5</v>
          </cell>
          <cell r="L842">
            <v>3569</v>
          </cell>
          <cell r="M842">
            <v>6.5244514030885603E-2</v>
          </cell>
          <cell r="N842">
            <v>3483</v>
          </cell>
          <cell r="O842">
            <v>1.12449874537412E-6</v>
          </cell>
          <cell r="P842">
            <v>5.9598433504828362E-5</v>
          </cell>
          <cell r="Q842">
            <v>3582</v>
          </cell>
          <cell r="S842">
            <v>2701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  <cell r="I843">
            <v>0.9477398323383468</v>
          </cell>
          <cell r="J843">
            <v>98</v>
          </cell>
          <cell r="K843">
            <v>8.4532580137358108E-6</v>
          </cell>
          <cell r="L843">
            <v>3617</v>
          </cell>
          <cell r="M843">
            <v>6.5226217134740597E-2</v>
          </cell>
          <cell r="N843">
            <v>3496</v>
          </cell>
          <cell r="O843">
            <v>5.53614060481589E-7</v>
          </cell>
          <cell r="P843">
            <v>5.4254177927195722E-5</v>
          </cell>
          <cell r="Q843">
            <v>3618</v>
          </cell>
          <cell r="R843">
            <v>0.57999999999999996</v>
          </cell>
          <cell r="S843">
            <v>857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  <cell r="I844">
            <v>9.0089062391890007</v>
          </cell>
          <cell r="J844">
            <v>101</v>
          </cell>
          <cell r="K844">
            <v>7.8422044716717202E-5</v>
          </cell>
          <cell r="L844">
            <v>2249</v>
          </cell>
          <cell r="M844">
            <v>6.6431834237477796E-2</v>
          </cell>
          <cell r="N844">
            <v>2979</v>
          </cell>
          <cell r="O844">
            <v>5.2097202751850202E-6</v>
          </cell>
          <cell r="P844">
            <v>5.2618174779368702E-4</v>
          </cell>
          <cell r="Q844">
            <v>3256</v>
          </cell>
          <cell r="R844">
            <v>0.12</v>
          </cell>
          <cell r="S844">
            <v>1391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  <cell r="I845">
            <v>0.36832896074873273</v>
          </cell>
          <cell r="J845">
            <v>8</v>
          </cell>
          <cell r="K845">
            <v>1.05042482118733E-4</v>
          </cell>
          <cell r="L845">
            <v>1526</v>
          </cell>
          <cell r="M845">
            <v>6.6431834237477602E-2</v>
          </cell>
          <cell r="N845">
            <v>2980</v>
          </cell>
          <cell r="O845">
            <v>6.9781647600049098E-6</v>
          </cell>
          <cell r="P845">
            <v>5.5825318080039279E-5</v>
          </cell>
          <cell r="Q845">
            <v>3166</v>
          </cell>
          <cell r="R845">
            <v>0.04</v>
          </cell>
          <cell r="S845">
            <v>2073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  <cell r="I846">
            <v>1.8418892869733685</v>
          </cell>
          <cell r="J846">
            <v>23</v>
          </cell>
          <cell r="K846">
            <v>6.4898419623204905E-5</v>
          </cell>
          <cell r="L846">
            <v>2612</v>
          </cell>
          <cell r="M846">
            <v>6.6431834237477602E-2</v>
          </cell>
          <cell r="N846">
            <v>2988</v>
          </cell>
          <cell r="O846">
            <v>4.3113210546830203E-6</v>
          </cell>
          <cell r="P846">
            <v>9.9160384257709466E-5</v>
          </cell>
          <cell r="Q846">
            <v>3311</v>
          </cell>
          <cell r="R846">
            <v>0.09</v>
          </cell>
          <cell r="S846">
            <v>1555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  <cell r="I847">
            <v>0.58432607182503415</v>
          </cell>
          <cell r="J847">
            <v>32</v>
          </cell>
          <cell r="K847">
            <v>5.4773701703520402E-5</v>
          </cell>
          <cell r="L847">
            <v>2922</v>
          </cell>
          <cell r="M847">
            <v>6.5308120470524395E-2</v>
          </cell>
          <cell r="N847">
            <v>3457</v>
          </cell>
          <cell r="O847">
            <v>3.5879943249217598E-6</v>
          </cell>
          <cell r="P847">
            <v>1.1481581839749631E-4</v>
          </cell>
          <cell r="Q847">
            <v>3362</v>
          </cell>
          <cell r="S847">
            <v>3126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  <cell r="I848">
            <v>0.5137434785339603</v>
          </cell>
          <cell r="J848">
            <v>12</v>
          </cell>
          <cell r="K848">
            <v>5.6982794982710999E-5</v>
          </cell>
          <cell r="L848">
            <v>2862</v>
          </cell>
          <cell r="M848">
            <v>6.5468651008660603E-2</v>
          </cell>
          <cell r="N848">
            <v>3384</v>
          </cell>
          <cell r="O848">
            <v>3.7407439198667E-6</v>
          </cell>
          <cell r="P848">
            <v>4.4888927038400398E-5</v>
          </cell>
          <cell r="Q848">
            <v>3352</v>
          </cell>
          <cell r="S848">
            <v>2897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  <cell r="I849">
            <v>1.8347975777879864</v>
          </cell>
          <cell r="J849">
            <v>34</v>
          </cell>
          <cell r="K849">
            <v>6.6753930406610496E-5</v>
          </cell>
          <cell r="L849">
            <v>2562</v>
          </cell>
          <cell r="M849">
            <v>6.5865255867585307E-2</v>
          </cell>
          <cell r="N849">
            <v>3252</v>
          </cell>
          <cell r="O849">
            <v>4.4075830777891004E-6</v>
          </cell>
          <cell r="P849">
            <v>1.498578246448294E-4</v>
          </cell>
          <cell r="Q849">
            <v>3301</v>
          </cell>
          <cell r="S849">
            <v>3099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  <cell r="I850">
            <v>0.99474209502740829</v>
          </cell>
          <cell r="J850">
            <v>94</v>
          </cell>
          <cell r="K850">
            <v>2.17144204723182E-5</v>
          </cell>
          <cell r="L850">
            <v>3525</v>
          </cell>
          <cell r="M850">
            <v>6.5366184707722499E-2</v>
          </cell>
          <cell r="N850">
            <v>3430</v>
          </cell>
          <cell r="O850">
            <v>1.4269138176258799E-6</v>
          </cell>
          <cell r="P850">
            <v>1.3412989885683272E-4</v>
          </cell>
          <cell r="Q850">
            <v>3553</v>
          </cell>
          <cell r="R850">
            <v>0.02</v>
          </cell>
          <cell r="S850">
            <v>2498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  <cell r="I851">
            <v>18.515142173048044</v>
          </cell>
          <cell r="J851">
            <v>148</v>
          </cell>
          <cell r="K851">
            <v>5.8580262297638699E-5</v>
          </cell>
          <cell r="L851">
            <v>2819</v>
          </cell>
          <cell r="M851">
            <v>45.010867349608503</v>
          </cell>
          <cell r="N851">
            <v>2246</v>
          </cell>
          <cell r="O851">
            <v>2.8272809982517601E-3</v>
          </cell>
          <cell r="P851">
            <v>0.4184375877412605</v>
          </cell>
          <cell r="Q851">
            <v>2367</v>
          </cell>
          <cell r="R851">
            <v>0.19</v>
          </cell>
          <cell r="S851">
            <v>1182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  <cell r="I852">
            <v>2.7091333634888626</v>
          </cell>
          <cell r="J852">
            <v>28</v>
          </cell>
          <cell r="K852">
            <v>8.7660605978661399E-5</v>
          </cell>
          <cell r="L852">
            <v>1995</v>
          </cell>
          <cell r="M852">
            <v>28.0772651024003</v>
          </cell>
          <cell r="N852">
            <v>2360</v>
          </cell>
          <cell r="O852">
            <v>2.2393246732916399E-3</v>
          </cell>
          <cell r="P852">
            <v>6.2701090852165922E-2</v>
          </cell>
          <cell r="Q852">
            <v>2444</v>
          </cell>
          <cell r="R852">
            <v>0.65</v>
          </cell>
          <cell r="S852">
            <v>826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  <cell r="I853">
            <v>9.3599301904425118</v>
          </cell>
          <cell r="J853">
            <v>138</v>
          </cell>
          <cell r="K853">
            <v>9.1062990478625797E-5</v>
          </cell>
          <cell r="L853">
            <v>1879</v>
          </cell>
          <cell r="M853">
            <v>28.325245541392501</v>
          </cell>
          <cell r="N853">
            <v>2356</v>
          </cell>
          <cell r="O853">
            <v>3.2245235855502502E-3</v>
          </cell>
          <cell r="P853">
            <v>0.44498425480593451</v>
          </cell>
          <cell r="Q853">
            <v>2324</v>
          </cell>
          <cell r="R853">
            <v>0.08</v>
          </cell>
          <cell r="S853">
            <v>1622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  <cell r="I854">
            <v>1.618056524208962E-2</v>
          </cell>
          <cell r="J854">
            <v>2</v>
          </cell>
          <cell r="K854">
            <v>5.3309138820623E-5</v>
          </cell>
          <cell r="L854">
            <v>2953</v>
          </cell>
          <cell r="M854">
            <v>11.9582304507493</v>
          </cell>
          <cell r="N854">
            <v>2586</v>
          </cell>
          <cell r="O854">
            <v>2.03587895430466E-4</v>
          </cell>
          <cell r="P854">
            <v>4.0717579086093199E-4</v>
          </cell>
          <cell r="Q854">
            <v>2835</v>
          </cell>
          <cell r="R854">
            <v>0.44</v>
          </cell>
          <cell r="S854">
            <v>922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  <cell r="I855">
            <v>15.41832581727744</v>
          </cell>
          <cell r="J855">
            <v>175</v>
          </cell>
          <cell r="K855">
            <v>7.2041423851000396E-5</v>
          </cell>
          <cell r="L855">
            <v>2415</v>
          </cell>
          <cell r="M855">
            <v>135.11277273562899</v>
          </cell>
          <cell r="N855">
            <v>1831</v>
          </cell>
          <cell r="O855">
            <v>1.0503441044381201E-2</v>
          </cell>
          <cell r="P855">
            <v>1.8381021827667101</v>
          </cell>
          <cell r="Q855">
            <v>1938</v>
          </cell>
          <cell r="R855">
            <v>0.12</v>
          </cell>
          <cell r="S855">
            <v>1369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  <cell r="I856">
            <v>5.9526205850011431</v>
          </cell>
          <cell r="J856">
            <v>87</v>
          </cell>
          <cell r="K856">
            <v>5.2880170503211798E-5</v>
          </cell>
          <cell r="L856">
            <v>2972</v>
          </cell>
          <cell r="M856">
            <v>18.095799475558699</v>
          </cell>
          <cell r="N856">
            <v>2475</v>
          </cell>
          <cell r="O856">
            <v>8.9534923951724299E-4</v>
          </cell>
          <cell r="P856">
            <v>7.789538383800014E-2</v>
          </cell>
          <cell r="Q856">
            <v>2656</v>
          </cell>
          <cell r="R856">
            <v>0.12</v>
          </cell>
          <cell r="S856">
            <v>1394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  <cell r="I857">
            <v>3.2966054249177876</v>
          </cell>
          <cell r="J857">
            <v>78</v>
          </cell>
          <cell r="K857">
            <v>3.3536475732696298E-5</v>
          </cell>
          <cell r="L857">
            <v>3375</v>
          </cell>
          <cell r="M857">
            <v>6.4595716590295504</v>
          </cell>
          <cell r="N857">
            <v>2697</v>
          </cell>
          <cell r="O857">
            <v>3.0601427735132698E-4</v>
          </cell>
          <cell r="P857">
            <v>2.3869113633403504E-2</v>
          </cell>
          <cell r="Q857">
            <v>2795</v>
          </cell>
          <cell r="R857">
            <v>0.04</v>
          </cell>
          <cell r="S857">
            <v>2102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  <cell r="I858">
            <v>5.6979948775769982</v>
          </cell>
          <cell r="J858">
            <v>71</v>
          </cell>
          <cell r="K858">
            <v>6.6681511244886195E-5</v>
          </cell>
          <cell r="L858">
            <v>2565</v>
          </cell>
          <cell r="M858">
            <v>18.834162670579101</v>
          </cell>
          <cell r="N858">
            <v>2462</v>
          </cell>
          <cell r="O858">
            <v>1.1663013710478899E-3</v>
          </cell>
          <cell r="P858">
            <v>8.280739734440018E-2</v>
          </cell>
          <cell r="Q858">
            <v>2604</v>
          </cell>
          <cell r="R858">
            <v>1.62</v>
          </cell>
          <cell r="S858">
            <v>662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  <cell r="I859">
            <v>17.820147494145804</v>
          </cell>
          <cell r="J859">
            <v>204</v>
          </cell>
          <cell r="K859">
            <v>1.0397774976809099E-4</v>
          </cell>
          <cell r="L859">
            <v>1553</v>
          </cell>
          <cell r="M859">
            <v>2782.7866300974702</v>
          </cell>
          <cell r="N859">
            <v>301</v>
          </cell>
          <cell r="O859">
            <v>0.26206848992347598</v>
          </cell>
          <cell r="P859">
            <v>53.461971944389099</v>
          </cell>
          <cell r="Q859">
            <v>194</v>
          </cell>
          <cell r="R859">
            <v>7.0000000000000007E-2</v>
          </cell>
          <cell r="S859">
            <v>1696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  <cell r="I860">
            <v>47.461713836910818</v>
          </cell>
          <cell r="J860">
            <v>383</v>
          </cell>
          <cell r="K860">
            <v>1.2061930442781099E-4</v>
          </cell>
          <cell r="L860">
            <v>1174</v>
          </cell>
          <cell r="M860">
            <v>1821.2182560271001</v>
          </cell>
          <cell r="N860">
            <v>501</v>
          </cell>
          <cell r="O860">
            <v>0.18779353461412901</v>
          </cell>
          <cell r="P860">
            <v>71.924923757211417</v>
          </cell>
          <cell r="Q860">
            <v>375</v>
          </cell>
          <cell r="R860">
            <v>0.11</v>
          </cell>
          <cell r="S860">
            <v>1451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  <cell r="I861">
            <v>21.066043621813986</v>
          </cell>
          <cell r="J861">
            <v>170</v>
          </cell>
          <cell r="K861">
            <v>8.6736965633635299E-5</v>
          </cell>
          <cell r="L861">
            <v>2017</v>
          </cell>
          <cell r="M861">
            <v>1367.2683079557601</v>
          </cell>
          <cell r="N861">
            <v>654</v>
          </cell>
          <cell r="O861">
            <v>0.103518545621489</v>
          </cell>
          <cell r="P861">
            <v>17.598152755653132</v>
          </cell>
          <cell r="Q861">
            <v>742</v>
          </cell>
          <cell r="R861">
            <v>0.06</v>
          </cell>
          <cell r="S861">
            <v>1779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  <cell r="I862">
            <v>17.53962484744941</v>
          </cell>
          <cell r="J862">
            <v>168</v>
          </cell>
          <cell r="K862">
            <v>8.9080364525588799E-5</v>
          </cell>
          <cell r="L862">
            <v>1943</v>
          </cell>
          <cell r="M862">
            <v>662.26131259588203</v>
          </cell>
          <cell r="N862">
            <v>1051</v>
          </cell>
          <cell r="O862">
            <v>5.7485735387207401E-2</v>
          </cell>
          <cell r="P862">
            <v>9.6576035450508435</v>
          </cell>
          <cell r="Q862">
            <v>1086</v>
          </cell>
          <cell r="R862">
            <v>0.1</v>
          </cell>
          <cell r="S862">
            <v>1492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  <cell r="I863">
            <v>3.1940877325007646</v>
          </cell>
          <cell r="J863">
            <v>55</v>
          </cell>
          <cell r="K863">
            <v>9.2715457834525604E-5</v>
          </cell>
          <cell r="L863">
            <v>1828</v>
          </cell>
          <cell r="M863">
            <v>2011.17957673567</v>
          </cell>
          <cell r="N863">
            <v>454</v>
          </cell>
          <cell r="O863">
            <v>0.17083508563525099</v>
          </cell>
          <cell r="P863">
            <v>9.3959297099388035</v>
          </cell>
          <cell r="Q863">
            <v>432</v>
          </cell>
          <cell r="R863">
            <v>2.06</v>
          </cell>
          <cell r="S863">
            <v>625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  <cell r="I864">
            <v>4.9829287256257055</v>
          </cell>
          <cell r="J864">
            <v>118</v>
          </cell>
          <cell r="K864">
            <v>1.1905374778243E-4</v>
          </cell>
          <cell r="L864">
            <v>1205</v>
          </cell>
          <cell r="M864">
            <v>2481.2226472572902</v>
          </cell>
          <cell r="N864">
            <v>344</v>
          </cell>
          <cell r="O864">
            <v>0.28403138784700699</v>
          </cell>
          <cell r="P864">
            <v>33.515703765946824</v>
          </cell>
          <cell r="Q864">
            <v>150</v>
          </cell>
          <cell r="R864">
            <v>0.04</v>
          </cell>
          <cell r="S864">
            <v>2142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  <cell r="I865">
            <v>13.586945822823555</v>
          </cell>
          <cell r="J865">
            <v>272</v>
          </cell>
          <cell r="K865">
            <v>1.0359059831444E-4</v>
          </cell>
          <cell r="L865">
            <v>1559</v>
          </cell>
          <cell r="M865">
            <v>3756.8300998763698</v>
          </cell>
          <cell r="N865">
            <v>175</v>
          </cell>
          <cell r="O865">
            <v>0.345613326954267</v>
          </cell>
          <cell r="P865">
            <v>94.006824931560629</v>
          </cell>
          <cell r="Q865">
            <v>100</v>
          </cell>
          <cell r="R865">
            <v>0.05</v>
          </cell>
          <cell r="S865">
            <v>1954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  <cell r="I866">
            <v>6.3798256921254204</v>
          </cell>
          <cell r="J866">
            <v>173</v>
          </cell>
          <cell r="K866">
            <v>8.3929779425806193E-5</v>
          </cell>
          <cell r="L866">
            <v>2096</v>
          </cell>
          <cell r="M866">
            <v>2774.3490877006002</v>
          </cell>
          <cell r="N866">
            <v>305</v>
          </cell>
          <cell r="O866">
            <v>0.213268750183325</v>
          </cell>
          <cell r="P866">
            <v>36.895493781715224</v>
          </cell>
          <cell r="Q866">
            <v>301</v>
          </cell>
          <cell r="R866">
            <v>0.05</v>
          </cell>
          <cell r="S866">
            <v>1927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  <cell r="I867">
            <v>16.599109722225482</v>
          </cell>
          <cell r="J867">
            <v>209</v>
          </cell>
          <cell r="K867">
            <v>8.4768381778023704E-5</v>
          </cell>
          <cell r="L867">
            <v>2071</v>
          </cell>
          <cell r="M867">
            <v>4699.5814994080401</v>
          </cell>
          <cell r="N867">
            <v>98</v>
          </cell>
          <cell r="O867">
            <v>0.34786496778933401</v>
          </cell>
          <cell r="P867">
            <v>72.703778267970804</v>
          </cell>
          <cell r="Q867">
            <v>99</v>
          </cell>
          <cell r="R867">
            <v>9.0299999999999994</v>
          </cell>
          <cell r="S867">
            <v>415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  <cell r="I868">
            <v>18.604901027151772</v>
          </cell>
          <cell r="J868">
            <v>357</v>
          </cell>
          <cell r="K868">
            <v>8.8629103517406E-5</v>
          </cell>
          <cell r="L868">
            <v>1967</v>
          </cell>
          <cell r="M868">
            <v>4802.0590048434196</v>
          </cell>
          <cell r="N868">
            <v>94</v>
          </cell>
          <cell r="O868">
            <v>0.42525580561623999</v>
          </cell>
          <cell r="P868">
            <v>151.81632260499768</v>
          </cell>
          <cell r="Q868">
            <v>48</v>
          </cell>
          <cell r="R868">
            <v>7.0000000000000007E-2</v>
          </cell>
          <cell r="S868">
            <v>1758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  <cell r="I869">
            <v>15.697618468590802</v>
          </cell>
          <cell r="J869">
            <v>197</v>
          </cell>
          <cell r="K869">
            <v>8.9511052395990003E-5</v>
          </cell>
          <cell r="L869">
            <v>1931</v>
          </cell>
          <cell r="M869">
            <v>4058.75561700772</v>
          </cell>
          <cell r="N869">
            <v>145</v>
          </cell>
          <cell r="O869">
            <v>0.32130830787939202</v>
          </cell>
          <cell r="P869">
            <v>63.297736652240225</v>
          </cell>
          <cell r="Q869">
            <v>116</v>
          </cell>
          <cell r="R869">
            <v>3.58</v>
          </cell>
          <cell r="S869">
            <v>541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  <cell r="I870">
            <v>13.508647885380919</v>
          </cell>
          <cell r="J870">
            <v>273</v>
          </cell>
          <cell r="K870">
            <v>1.04685784731456E-4</v>
          </cell>
          <cell r="L870">
            <v>1537</v>
          </cell>
          <cell r="M870">
            <v>2355.7076979977801</v>
          </cell>
          <cell r="N870">
            <v>371</v>
          </cell>
          <cell r="O870">
            <v>0.20316083865571799</v>
          </cell>
          <cell r="P870">
            <v>55.462908953011009</v>
          </cell>
          <cell r="Q870">
            <v>318</v>
          </cell>
          <cell r="R870">
            <v>0.09</v>
          </cell>
          <cell r="S870">
            <v>1519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  <cell r="I871">
            <v>0</v>
          </cell>
          <cell r="L871">
            <v>3635</v>
          </cell>
          <cell r="N871">
            <v>3635</v>
          </cell>
          <cell r="P871">
            <v>0</v>
          </cell>
          <cell r="Q871">
            <v>3635</v>
          </cell>
          <cell r="S871">
            <v>3635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  <cell r="I872">
            <v>0.39905558448421374</v>
          </cell>
          <cell r="J872">
            <v>7</v>
          </cell>
          <cell r="K872">
            <v>1.08938702656554E-4</v>
          </cell>
          <cell r="L872">
            <v>1428</v>
          </cell>
          <cell r="M872">
            <v>6.5699221816492195E-2</v>
          </cell>
          <cell r="N872">
            <v>3310</v>
          </cell>
          <cell r="O872">
            <v>7.1480881053521503E-6</v>
          </cell>
          <cell r="P872">
            <v>5.0036616737465053E-5</v>
          </cell>
          <cell r="Q872">
            <v>3158</v>
          </cell>
          <cell r="S872">
            <v>3287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  <cell r="I873">
            <v>15.322764434137602</v>
          </cell>
          <cell r="J873">
            <v>266</v>
          </cell>
          <cell r="K873">
            <v>1.8345185818824901E-4</v>
          </cell>
          <cell r="L873">
            <v>482</v>
          </cell>
          <cell r="M873">
            <v>166.800467650992</v>
          </cell>
          <cell r="N873">
            <v>1729</v>
          </cell>
          <cell r="O873">
            <v>3.0581256289753202E-2</v>
          </cell>
          <cell r="P873">
            <v>8.1346141730743522</v>
          </cell>
          <cell r="Q873">
            <v>1452</v>
          </cell>
          <cell r="S873">
            <v>2816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  <cell r="I874">
            <v>0.20147977832516409</v>
          </cell>
          <cell r="J874">
            <v>2</v>
          </cell>
          <cell r="K874">
            <v>9.5316394435940297E-5</v>
          </cell>
          <cell r="L874">
            <v>1752</v>
          </cell>
          <cell r="M874">
            <v>11.948754499170301</v>
          </cell>
          <cell r="N874">
            <v>2590</v>
          </cell>
          <cell r="O874">
            <v>5.88804810134295E-4</v>
          </cell>
          <cell r="P874">
            <v>1.17760962026859E-3</v>
          </cell>
          <cell r="Q874">
            <v>2713</v>
          </cell>
          <cell r="S874">
            <v>3585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  <cell r="I875">
            <v>17.464533801755689</v>
          </cell>
          <cell r="J875">
            <v>251</v>
          </cell>
          <cell r="K875">
            <v>1.4729685944006899E-4</v>
          </cell>
          <cell r="L875">
            <v>771</v>
          </cell>
          <cell r="M875">
            <v>86.134943084471502</v>
          </cell>
          <cell r="N875">
            <v>2022</v>
          </cell>
          <cell r="O875">
            <v>1.8232989273116701E-2</v>
          </cell>
          <cell r="P875">
            <v>4.5764803075522922</v>
          </cell>
          <cell r="Q875">
            <v>1699</v>
          </cell>
          <cell r="R875">
            <v>0.25</v>
          </cell>
          <cell r="S875">
            <v>1080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  <cell r="I876">
            <v>0.55037988214533873</v>
          </cell>
          <cell r="J876">
            <v>109</v>
          </cell>
          <cell r="K876">
            <v>2.1179459709113401E-4</v>
          </cell>
          <cell r="L876">
            <v>353</v>
          </cell>
          <cell r="M876">
            <v>2.0247084949548602</v>
          </cell>
          <cell r="N876">
            <v>2841</v>
          </cell>
          <cell r="O876">
            <v>2.4231192022032899E-4</v>
          </cell>
          <cell r="P876">
            <v>2.641199930401586E-2</v>
          </cell>
          <cell r="Q876">
            <v>2815</v>
          </cell>
          <cell r="R876">
            <v>0.21</v>
          </cell>
          <cell r="S876">
            <v>1152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  <cell r="I877">
            <v>7.3866962251349282</v>
          </cell>
          <cell r="J877">
            <v>78</v>
          </cell>
          <cell r="K877">
            <v>1.36384500225316E-4</v>
          </cell>
          <cell r="L877">
            <v>915</v>
          </cell>
          <cell r="M877">
            <v>900.05478483920797</v>
          </cell>
          <cell r="N877">
            <v>884</v>
          </cell>
          <cell r="O877">
            <v>0.122232445972774</v>
          </cell>
          <cell r="P877">
            <v>9.5341307858763713</v>
          </cell>
          <cell r="Q877">
            <v>635</v>
          </cell>
          <cell r="S877">
            <v>3106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  <cell r="I878">
            <v>5.6226284112625544</v>
          </cell>
          <cell r="J878">
            <v>127</v>
          </cell>
          <cell r="K878">
            <v>2.0779941359802499E-4</v>
          </cell>
          <cell r="L878">
            <v>373</v>
          </cell>
          <cell r="M878">
            <v>65.670255965715697</v>
          </cell>
          <cell r="N878">
            <v>2119</v>
          </cell>
          <cell r="O878">
            <v>8.3930366382790299E-3</v>
          </cell>
          <cell r="P878">
            <v>1.0659156530614369</v>
          </cell>
          <cell r="Q878">
            <v>2036</v>
          </cell>
          <cell r="R878">
            <v>0.19</v>
          </cell>
          <cell r="S878">
            <v>1172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  <cell r="I879">
            <v>6.6959772785848974</v>
          </cell>
          <cell r="J879">
            <v>76</v>
          </cell>
          <cell r="K879">
            <v>1.1326677258087601E-4</v>
          </cell>
          <cell r="L879">
            <v>1337</v>
          </cell>
          <cell r="M879">
            <v>910.092652735044</v>
          </cell>
          <cell r="N879">
            <v>882</v>
          </cell>
          <cell r="O879">
            <v>6.3223727888693307E-2</v>
          </cell>
          <cell r="P879">
            <v>4.8050033195406909</v>
          </cell>
          <cell r="Q879">
            <v>1031</v>
          </cell>
          <cell r="R879">
            <v>8.2899999999999991</v>
          </cell>
          <cell r="S879">
            <v>432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  <cell r="I880">
            <v>20.69900594519714</v>
          </cell>
          <cell r="J880">
            <v>226</v>
          </cell>
          <cell r="K880">
            <v>1.00757407260295E-4</v>
          </cell>
          <cell r="L880">
            <v>1629</v>
          </cell>
          <cell r="M880">
            <v>2072.4287440473199</v>
          </cell>
          <cell r="N880">
            <v>435</v>
          </cell>
          <cell r="O880">
            <v>0.19568066739647599</v>
          </cell>
          <cell r="P880">
            <v>44.223830831603571</v>
          </cell>
          <cell r="Q880">
            <v>343</v>
          </cell>
          <cell r="R880">
            <v>0.32</v>
          </cell>
          <cell r="S880">
            <v>994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  <cell r="I881">
            <v>37.481591001677998</v>
          </cell>
          <cell r="J881">
            <v>417</v>
          </cell>
          <cell r="K881">
            <v>1.30346448875465E-4</v>
          </cell>
          <cell r="L881">
            <v>1002</v>
          </cell>
          <cell r="M881">
            <v>1146.89431545089</v>
          </cell>
          <cell r="N881">
            <v>755</v>
          </cell>
          <cell r="O881">
            <v>0.11620531280481999</v>
          </cell>
          <cell r="P881">
            <v>48.457615439609938</v>
          </cell>
          <cell r="Q881">
            <v>666</v>
          </cell>
          <cell r="R881">
            <v>0.75</v>
          </cell>
          <cell r="S881">
            <v>787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  <cell r="I882">
            <v>60.150730576020756</v>
          </cell>
          <cell r="J882">
            <v>572</v>
          </cell>
          <cell r="K882">
            <v>1.04618422861881E-4</v>
          </cell>
          <cell r="L882">
            <v>1540</v>
          </cell>
          <cell r="M882">
            <v>1087.3028042461499</v>
          </cell>
          <cell r="N882">
            <v>779</v>
          </cell>
          <cell r="O882">
            <v>0.119281671333689</v>
          </cell>
          <cell r="P882">
            <v>68.229116002870114</v>
          </cell>
          <cell r="Q882">
            <v>649</v>
          </cell>
          <cell r="R882">
            <v>0.25</v>
          </cell>
          <cell r="S882">
            <v>1084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  <cell r="I883">
            <v>2.0698130959388377</v>
          </cell>
          <cell r="J883">
            <v>47</v>
          </cell>
          <cell r="K883">
            <v>3.0549567213227402E-4</v>
          </cell>
          <cell r="L883">
            <v>125</v>
          </cell>
          <cell r="M883">
            <v>1.74989406800851</v>
          </cell>
          <cell r="N883">
            <v>2851</v>
          </cell>
          <cell r="O883">
            <v>5.9825160164214003E-4</v>
          </cell>
          <cell r="P883">
            <v>2.811782527718058E-2</v>
          </cell>
          <cell r="Q883">
            <v>2707</v>
          </cell>
          <cell r="R883">
            <v>0.99</v>
          </cell>
          <cell r="S883">
            <v>735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  <cell r="I884">
            <v>21.961809453828465</v>
          </cell>
          <cell r="J884">
            <v>212</v>
          </cell>
          <cell r="K884">
            <v>8.4095950201333903E-5</v>
          </cell>
          <cell r="L884">
            <v>2092</v>
          </cell>
          <cell r="M884">
            <v>1469.42381109088</v>
          </cell>
          <cell r="N884">
            <v>607</v>
          </cell>
          <cell r="O884">
            <v>0.12297299393715699</v>
          </cell>
          <cell r="P884">
            <v>26.070274714677282</v>
          </cell>
          <cell r="Q884">
            <v>632</v>
          </cell>
          <cell r="R884">
            <v>0.13</v>
          </cell>
          <cell r="S884">
            <v>1334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  <cell r="I885">
            <v>1.9933931767953512E-2</v>
          </cell>
          <cell r="J885">
            <v>1</v>
          </cell>
          <cell r="K885">
            <v>4.4127582805231197E-4</v>
          </cell>
          <cell r="L885">
            <v>54</v>
          </cell>
          <cell r="M885">
            <v>6.6431531992944007E-2</v>
          </cell>
          <cell r="N885">
            <v>3008</v>
          </cell>
          <cell r="O885">
            <v>2.9314629288970001E-5</v>
          </cell>
          <cell r="P885">
            <v>2.9314629288970001E-5</v>
          </cell>
          <cell r="Q885">
            <v>2939</v>
          </cell>
          <cell r="S885">
            <v>3388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  <cell r="I886">
            <v>39.079599807560783</v>
          </cell>
          <cell r="J886">
            <v>403</v>
          </cell>
          <cell r="K886">
            <v>1.1682369576242E-4</v>
          </cell>
          <cell r="L886">
            <v>1254</v>
          </cell>
          <cell r="M886">
            <v>355.74482625733401</v>
          </cell>
          <cell r="N886">
            <v>1364</v>
          </cell>
          <cell r="O886">
            <v>4.0695875222782903E-2</v>
          </cell>
          <cell r="P886">
            <v>16.400437714781511</v>
          </cell>
          <cell r="Q886">
            <v>1292</v>
          </cell>
          <cell r="R886">
            <v>0.14000000000000001</v>
          </cell>
          <cell r="S886">
            <v>1318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  <cell r="I887">
            <v>3.880729039369633</v>
          </cell>
          <cell r="J887">
            <v>54</v>
          </cell>
          <cell r="K887">
            <v>9.3625242799235902E-5</v>
          </cell>
          <cell r="L887">
            <v>1805</v>
          </cell>
          <cell r="M887">
            <v>0.35903464848252598</v>
          </cell>
          <cell r="N887">
            <v>2923</v>
          </cell>
          <cell r="O887">
            <v>7.0092657353511094E-5</v>
          </cell>
          <cell r="P887">
            <v>3.785003497089599E-3</v>
          </cell>
          <cell r="Q887">
            <v>2889</v>
          </cell>
          <cell r="S887">
            <v>3141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  <cell r="I888">
            <v>3.2275188399793722</v>
          </cell>
          <cell r="J888">
            <v>38</v>
          </cell>
          <cell r="K888">
            <v>1.9660436890645499E-4</v>
          </cell>
          <cell r="L888">
            <v>410</v>
          </cell>
          <cell r="M888">
            <v>2.5680408047121301</v>
          </cell>
          <cell r="N888">
            <v>2823</v>
          </cell>
          <cell r="O888">
            <v>1.67121405083772E-4</v>
          </cell>
          <cell r="P888">
            <v>6.3506133931833363E-3</v>
          </cell>
          <cell r="Q888">
            <v>2848</v>
          </cell>
          <cell r="S888">
            <v>2706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  <cell r="I889">
            <v>15.126905201478808</v>
          </cell>
          <cell r="J889">
            <v>158</v>
          </cell>
          <cell r="K889">
            <v>1.29049159490034E-4</v>
          </cell>
          <cell r="L889">
            <v>1028</v>
          </cell>
          <cell r="M889">
            <v>717.57143708320098</v>
          </cell>
          <cell r="N889">
            <v>1005</v>
          </cell>
          <cell r="O889">
            <v>8.9061054185272895E-2</v>
          </cell>
          <cell r="P889">
            <v>14.071646561273118</v>
          </cell>
          <cell r="Q889">
            <v>831</v>
          </cell>
          <cell r="R889">
            <v>7.0000000000000007E-2</v>
          </cell>
          <cell r="S889">
            <v>1750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  <cell r="I890">
            <v>11.010561180343629</v>
          </cell>
          <cell r="J890">
            <v>124</v>
          </cell>
          <cell r="K890">
            <v>8.4526492672364002E-5</v>
          </cell>
          <cell r="L890">
            <v>2076</v>
          </cell>
          <cell r="M890">
            <v>27.094488205186298</v>
          </cell>
          <cell r="N890">
            <v>2367</v>
          </cell>
          <cell r="O890">
            <v>2.3715484934811598E-3</v>
          </cell>
          <cell r="P890">
            <v>0.29407201319166382</v>
          </cell>
          <cell r="Q890">
            <v>2425</v>
          </cell>
          <cell r="R890">
            <v>0.08</v>
          </cell>
          <cell r="S890">
            <v>1589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  <cell r="I891">
            <v>0.24907833760939466</v>
          </cell>
          <cell r="J891">
            <v>11</v>
          </cell>
          <cell r="K891">
            <v>2.9440078519242302E-4</v>
          </cell>
          <cell r="L891">
            <v>135</v>
          </cell>
          <cell r="M891">
            <v>6.5382996967569898E-2</v>
          </cell>
          <cell r="N891">
            <v>3424</v>
          </cell>
          <cell r="O891">
            <v>1.9222384762579199E-5</v>
          </cell>
          <cell r="P891">
            <v>2.114462323883712E-4</v>
          </cell>
          <cell r="Q891">
            <v>2965</v>
          </cell>
          <cell r="S891">
            <v>3209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  <cell r="I892">
            <v>0.52892754324217461</v>
          </cell>
          <cell r="J892">
            <v>16</v>
          </cell>
          <cell r="K892">
            <v>2.33723450492107E-4</v>
          </cell>
          <cell r="L892">
            <v>267</v>
          </cell>
          <cell r="M892">
            <v>6.5630567737449894E-2</v>
          </cell>
          <cell r="N892">
            <v>3328</v>
          </cell>
          <cell r="O892">
            <v>1.5283313171054399E-5</v>
          </cell>
          <cell r="P892">
            <v>2.4453301073687039E-4</v>
          </cell>
          <cell r="Q892">
            <v>3005</v>
          </cell>
          <cell r="S892">
            <v>2923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  <cell r="I893">
            <v>0.18978673182659914</v>
          </cell>
          <cell r="J893">
            <v>4</v>
          </cell>
          <cell r="K893">
            <v>2.79768359177978E-4</v>
          </cell>
          <cell r="L893">
            <v>153</v>
          </cell>
          <cell r="M893">
            <v>6.57907605885487E-2</v>
          </cell>
          <cell r="N893">
            <v>3274</v>
          </cell>
          <cell r="O893">
            <v>1.8371772061302599E-5</v>
          </cell>
          <cell r="P893">
            <v>7.3487088245210397E-5</v>
          </cell>
          <cell r="Q893">
            <v>2970</v>
          </cell>
          <cell r="S893">
            <v>3532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  <cell r="I894">
            <v>17.140796987087757</v>
          </cell>
          <cell r="J894">
            <v>207</v>
          </cell>
          <cell r="K894">
            <v>1.4884680267597701E-4</v>
          </cell>
          <cell r="L894">
            <v>753</v>
          </cell>
          <cell r="M894">
            <v>53.378320179388297</v>
          </cell>
          <cell r="N894">
            <v>2192</v>
          </cell>
          <cell r="O894">
            <v>7.4761479222414202E-3</v>
          </cell>
          <cell r="P894">
            <v>1.547562619903974</v>
          </cell>
          <cell r="Q894">
            <v>2077</v>
          </cell>
          <cell r="S894">
            <v>2690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  <cell r="I895">
            <v>0</v>
          </cell>
          <cell r="J895">
            <v>39</v>
          </cell>
          <cell r="K895">
            <v>2.7978713765868999E-4</v>
          </cell>
          <cell r="L895">
            <v>152</v>
          </cell>
          <cell r="M895">
            <v>6.5149989184153406E-2</v>
          </cell>
          <cell r="N895">
            <v>3578</v>
          </cell>
          <cell r="O895">
            <v>1.8228128992328899E-5</v>
          </cell>
          <cell r="P895">
            <v>7.1089703070082702E-4</v>
          </cell>
          <cell r="Q895">
            <v>2972</v>
          </cell>
          <cell r="R895">
            <v>0.05</v>
          </cell>
          <cell r="S895">
            <v>2030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  <cell r="I896">
            <v>1.5787977973095091</v>
          </cell>
          <cell r="J896">
            <v>33</v>
          </cell>
          <cell r="K896">
            <v>1.90692882990168E-4</v>
          </cell>
          <cell r="L896">
            <v>440</v>
          </cell>
          <cell r="M896">
            <v>1.50624717214901</v>
          </cell>
          <cell r="N896">
            <v>2865</v>
          </cell>
          <cell r="O896">
            <v>1.07226597783788E-4</v>
          </cell>
          <cell r="P896">
            <v>3.5384777268650039E-3</v>
          </cell>
          <cell r="Q896">
            <v>2872</v>
          </cell>
          <cell r="S896">
            <v>3182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  <cell r="I897">
            <v>44.191450064789123</v>
          </cell>
          <cell r="J897">
            <v>541</v>
          </cell>
          <cell r="K897">
            <v>9.14188138334861E-5</v>
          </cell>
          <cell r="L897">
            <v>1862</v>
          </cell>
          <cell r="M897">
            <v>1211.84234216047</v>
          </cell>
          <cell r="N897">
            <v>726</v>
          </cell>
          <cell r="O897">
            <v>9.2281016567475796E-2</v>
          </cell>
          <cell r="P897">
            <v>49.924029963004408</v>
          </cell>
          <cell r="Q897">
            <v>811</v>
          </cell>
          <cell r="R897">
            <v>35.4</v>
          </cell>
          <cell r="S897">
            <v>214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  <cell r="I898">
            <v>0.14076714763912493</v>
          </cell>
          <cell r="J898">
            <v>4</v>
          </cell>
          <cell r="K898">
            <v>2.1968787405057799E-4</v>
          </cell>
          <cell r="L898">
            <v>325</v>
          </cell>
          <cell r="M898">
            <v>71.363250908438403</v>
          </cell>
          <cell r="N898">
            <v>2088</v>
          </cell>
          <cell r="O898">
            <v>9.7327016988855795E-3</v>
          </cell>
          <cell r="P898">
            <v>3.8930806795542318E-2</v>
          </cell>
          <cell r="Q898">
            <v>1971</v>
          </cell>
          <cell r="S898">
            <v>3389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  <cell r="I899">
            <v>4.0976165763251275</v>
          </cell>
          <cell r="J899">
            <v>44</v>
          </cell>
          <cell r="K899">
            <v>1.3258658236736599E-4</v>
          </cell>
          <cell r="L899">
            <v>971</v>
          </cell>
          <cell r="M899">
            <v>7.0881537690489198</v>
          </cell>
          <cell r="N899">
            <v>2685</v>
          </cell>
          <cell r="O899">
            <v>9.3976164593597095E-4</v>
          </cell>
          <cell r="P899">
            <v>4.1349512421182719E-2</v>
          </cell>
          <cell r="Q899">
            <v>2649</v>
          </cell>
          <cell r="S899">
            <v>2978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  <cell r="I900">
            <v>2.7169574587506031</v>
          </cell>
          <cell r="J900">
            <v>47</v>
          </cell>
          <cell r="K900">
            <v>2.0916568408868799E-4</v>
          </cell>
          <cell r="L900">
            <v>363</v>
          </cell>
          <cell r="M900">
            <v>405.35927404712498</v>
          </cell>
          <cell r="N900">
            <v>1291</v>
          </cell>
          <cell r="O900">
            <v>6.8998138116875496E-2</v>
          </cell>
          <cell r="P900">
            <v>3.2429124914931484</v>
          </cell>
          <cell r="Q900">
            <v>985</v>
          </cell>
          <cell r="S900">
            <v>3331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  <cell r="I901">
            <v>0</v>
          </cell>
          <cell r="J901">
            <v>51</v>
          </cell>
          <cell r="K901">
            <v>2.0301991244195899E-4</v>
          </cell>
          <cell r="L901">
            <v>386</v>
          </cell>
          <cell r="M901">
            <v>24.2581614064813</v>
          </cell>
          <cell r="N901">
            <v>2398</v>
          </cell>
          <cell r="O901">
            <v>7.4949363039503603E-3</v>
          </cell>
          <cell r="P901">
            <v>0.38224175150146839</v>
          </cell>
          <cell r="Q901">
            <v>2074</v>
          </cell>
          <cell r="R901">
            <v>0.05</v>
          </cell>
          <cell r="S901">
            <v>1988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  <cell r="I902">
            <v>2.5019035622537165</v>
          </cell>
          <cell r="J902">
            <v>27</v>
          </cell>
          <cell r="K902">
            <v>5.6020569060750001E-5</v>
          </cell>
          <cell r="L902">
            <v>2887</v>
          </cell>
          <cell r="M902">
            <v>815.59041201461196</v>
          </cell>
          <cell r="N902">
            <v>927</v>
          </cell>
          <cell r="O902">
            <v>4.8163529308650803E-2</v>
          </cell>
          <cell r="P902">
            <v>1.3004152913335716</v>
          </cell>
          <cell r="Q902">
            <v>1193</v>
          </cell>
          <cell r="S902">
            <v>2926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  <cell r="I903">
            <v>34.982575240771226</v>
          </cell>
          <cell r="J903">
            <v>307</v>
          </cell>
          <cell r="K903">
            <v>1.1647405418037799E-4</v>
          </cell>
          <cell r="L903">
            <v>1260</v>
          </cell>
          <cell r="M903">
            <v>1094.52561068358</v>
          </cell>
          <cell r="N903">
            <v>776</v>
          </cell>
          <cell r="O903">
            <v>0.119169253220647</v>
          </cell>
          <cell r="P903">
            <v>36.58496073873863</v>
          </cell>
          <cell r="Q903">
            <v>650</v>
          </cell>
          <cell r="R903">
            <v>0.39</v>
          </cell>
          <cell r="S903">
            <v>957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  <cell r="I904">
            <v>15.539698986431697</v>
          </cell>
          <cell r="J904">
            <v>171</v>
          </cell>
          <cell r="K904">
            <v>1.2923354906409801E-4</v>
          </cell>
          <cell r="L904">
            <v>1021</v>
          </cell>
          <cell r="M904">
            <v>2096.2914434969398</v>
          </cell>
          <cell r="N904">
            <v>428</v>
          </cell>
          <cell r="O904">
            <v>0.26282230781856503</v>
          </cell>
          <cell r="P904">
            <v>44.942614636974618</v>
          </cell>
          <cell r="Q904">
            <v>193</v>
          </cell>
          <cell r="R904">
            <v>0.09</v>
          </cell>
          <cell r="S904">
            <v>1564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  <cell r="I905">
            <v>16.325605047431946</v>
          </cell>
          <cell r="J905">
            <v>162</v>
          </cell>
          <cell r="K905">
            <v>8.8527277826578002E-5</v>
          </cell>
          <cell r="L905">
            <v>1973</v>
          </cell>
          <cell r="M905">
            <v>910.68741220049105</v>
          </cell>
          <cell r="N905">
            <v>881</v>
          </cell>
          <cell r="O905">
            <v>8.21552240701095E-2</v>
          </cell>
          <cell r="P905">
            <v>13.309146299357739</v>
          </cell>
          <cell r="Q905">
            <v>885</v>
          </cell>
          <cell r="R905">
            <v>0.12</v>
          </cell>
          <cell r="S905">
            <v>1403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  <cell r="I906">
            <v>6.6335791530940948</v>
          </cell>
          <cell r="J906">
            <v>68</v>
          </cell>
          <cell r="K906">
            <v>1.4836167461266099E-4</v>
          </cell>
          <cell r="L906">
            <v>760</v>
          </cell>
          <cell r="M906">
            <v>1483.0500922746801</v>
          </cell>
          <cell r="N906">
            <v>601</v>
          </cell>
          <cell r="O906">
            <v>0.18675445374555599</v>
          </cell>
          <cell r="P906">
            <v>12.699302854697807</v>
          </cell>
          <cell r="Q906">
            <v>382</v>
          </cell>
          <cell r="R906">
            <v>0.34</v>
          </cell>
          <cell r="S906">
            <v>983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  <cell r="I907">
            <v>7.0317611984492849</v>
          </cell>
          <cell r="J907">
            <v>81</v>
          </cell>
          <cell r="K907">
            <v>1.6471134350231901E-4</v>
          </cell>
          <cell r="L907">
            <v>590</v>
          </cell>
          <cell r="M907">
            <v>737.19717506588995</v>
          </cell>
          <cell r="N907">
            <v>986</v>
          </cell>
          <cell r="O907">
            <v>0.10229052055460899</v>
          </cell>
          <cell r="P907">
            <v>8.2855321649233282</v>
          </cell>
          <cell r="Q907">
            <v>748</v>
          </cell>
          <cell r="R907">
            <v>0.15</v>
          </cell>
          <cell r="S907">
            <v>1286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  <cell r="I908">
            <v>0.67066102680683037</v>
          </cell>
          <cell r="J908">
            <v>8</v>
          </cell>
          <cell r="K908">
            <v>8.7249311036430299E-5</v>
          </cell>
          <cell r="L908">
            <v>2007</v>
          </cell>
          <cell r="M908">
            <v>6.6431531992944007E-2</v>
          </cell>
          <cell r="N908">
            <v>3012</v>
          </cell>
          <cell r="O908">
            <v>5.7961053974789398E-6</v>
          </cell>
          <cell r="P908">
            <v>4.6368843179831519E-5</v>
          </cell>
          <cell r="Q908">
            <v>3222</v>
          </cell>
          <cell r="R908">
            <v>0.06</v>
          </cell>
          <cell r="S908">
            <v>1836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  <cell r="I909">
            <v>3.2781402214683161E-2</v>
          </cell>
          <cell r="J909">
            <v>31</v>
          </cell>
          <cell r="K909">
            <v>9.0740168924375805E-5</v>
          </cell>
          <cell r="L909">
            <v>1891</v>
          </cell>
          <cell r="M909">
            <v>6.5189017168036295E-2</v>
          </cell>
          <cell r="N909">
            <v>3522</v>
          </cell>
          <cell r="O909">
            <v>5.9139908500277802E-6</v>
          </cell>
          <cell r="P909">
            <v>1.8333371635086119E-4</v>
          </cell>
          <cell r="Q909">
            <v>3215</v>
          </cell>
          <cell r="S909">
            <v>3199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  <cell r="I910">
            <v>5.3872142870678125E-2</v>
          </cell>
          <cell r="J910">
            <v>3</v>
          </cell>
          <cell r="K910">
            <v>6.5663888866159399E-5</v>
          </cell>
          <cell r="L910">
            <v>2598</v>
          </cell>
          <cell r="M910">
            <v>6.51475899323882E-2</v>
          </cell>
          <cell r="N910">
            <v>3599</v>
          </cell>
          <cell r="O910">
            <v>4.2778441052184703E-6</v>
          </cell>
          <cell r="P910">
            <v>1.2833532315655411E-5</v>
          </cell>
          <cell r="Q910">
            <v>3314</v>
          </cell>
          <cell r="S910">
            <v>3550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  <cell r="I911">
            <v>0.11486622908785207</v>
          </cell>
          <cell r="J911">
            <v>119</v>
          </cell>
          <cell r="K911">
            <v>6.7278481472354595E-5</v>
          </cell>
          <cell r="L911">
            <v>2552</v>
          </cell>
          <cell r="M911">
            <v>6.5158381901338394E-2</v>
          </cell>
          <cell r="N911">
            <v>3557</v>
          </cell>
          <cell r="O911">
            <v>4.3835984861129701E-6</v>
          </cell>
          <cell r="P911">
            <v>5.2164821984744341E-4</v>
          </cell>
          <cell r="Q911">
            <v>3305</v>
          </cell>
          <cell r="R911">
            <v>0.04</v>
          </cell>
          <cell r="S911">
            <v>2174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  <cell r="I912">
            <v>0.18765606444679864</v>
          </cell>
          <cell r="J912">
            <v>160</v>
          </cell>
          <cell r="K912">
            <v>6.2530490008093996E-5</v>
          </cell>
          <cell r="L912">
            <v>2701</v>
          </cell>
          <cell r="M912">
            <v>6.5163642986201795E-2</v>
          </cell>
          <cell r="N912">
            <v>3551</v>
          </cell>
          <cell r="O912">
            <v>4.07489178582537E-6</v>
          </cell>
          <cell r="P912">
            <v>6.519826857320592E-4</v>
          </cell>
          <cell r="Q912">
            <v>3332</v>
          </cell>
          <cell r="R912">
            <v>0.04</v>
          </cell>
          <cell r="S912">
            <v>2138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  <cell r="I913">
            <v>2.4338309814165133</v>
          </cell>
          <cell r="J913">
            <v>78</v>
          </cell>
          <cell r="K913">
            <v>5.9194938144057003E-5</v>
          </cell>
          <cell r="L913">
            <v>2800</v>
          </cell>
          <cell r="M913">
            <v>0.67391613047687404</v>
          </cell>
          <cell r="N913">
            <v>2910</v>
          </cell>
          <cell r="O913">
            <v>4.8446419882096597E-5</v>
          </cell>
          <cell r="P913">
            <v>3.7788207508035344E-3</v>
          </cell>
          <cell r="Q913">
            <v>2903</v>
          </cell>
          <cell r="S913">
            <v>3086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  <cell r="I914">
            <v>1.0394545632997079</v>
          </cell>
          <cell r="J914">
            <v>18</v>
          </cell>
          <cell r="K914">
            <v>4.6792788149711302E-5</v>
          </cell>
          <cell r="L914">
            <v>3119</v>
          </cell>
          <cell r="M914">
            <v>6.2206857190805902</v>
          </cell>
          <cell r="N914">
            <v>2708</v>
          </cell>
          <cell r="O914">
            <v>3.4064356106109202E-4</v>
          </cell>
          <cell r="P914">
            <v>6.1315840990996563E-3</v>
          </cell>
          <cell r="Q914">
            <v>2783</v>
          </cell>
          <cell r="S914">
            <v>3208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  <cell r="I915">
            <v>0.14189916952728093</v>
          </cell>
          <cell r="J915">
            <v>8</v>
          </cell>
          <cell r="K915">
            <v>5.792150977868E-5</v>
          </cell>
          <cell r="L915">
            <v>2838</v>
          </cell>
          <cell r="M915">
            <v>6.5308120470524395E-2</v>
          </cell>
          <cell r="N915">
            <v>3458</v>
          </cell>
          <cell r="O915">
            <v>3.7868323830002001E-6</v>
          </cell>
          <cell r="P915">
            <v>3.02946590640016E-5</v>
          </cell>
          <cell r="Q915">
            <v>3348</v>
          </cell>
          <cell r="S915">
            <v>3400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  <cell r="I916">
            <v>16.201313139973958</v>
          </cell>
          <cell r="J916">
            <v>121</v>
          </cell>
          <cell r="K916">
            <v>7.2028274953787395E-5</v>
          </cell>
          <cell r="L916">
            <v>2416</v>
          </cell>
          <cell r="M916">
            <v>103.403920097422</v>
          </cell>
          <cell r="N916">
            <v>1935</v>
          </cell>
          <cell r="O916">
            <v>8.8618642882179102E-3</v>
          </cell>
          <cell r="P916">
            <v>1.072285578874367</v>
          </cell>
          <cell r="Q916">
            <v>2009</v>
          </cell>
          <cell r="R916">
            <v>0.28000000000000003</v>
          </cell>
          <cell r="S916">
            <v>1033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  <cell r="I917">
            <v>2.1650579446149907</v>
          </cell>
          <cell r="J917">
            <v>16</v>
          </cell>
          <cell r="K917">
            <v>1.3085477257845899E-4</v>
          </cell>
          <cell r="L917">
            <v>995</v>
          </cell>
          <cell r="M917">
            <v>558.69344049223901</v>
          </cell>
          <cell r="N917">
            <v>1136</v>
          </cell>
          <cell r="O917">
            <v>7.4456093652077407E-2</v>
          </cell>
          <cell r="P917">
            <v>1.1912974984332385</v>
          </cell>
          <cell r="Q917">
            <v>942</v>
          </cell>
          <cell r="R917">
            <v>21.08</v>
          </cell>
          <cell r="S917">
            <v>302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  <cell r="I918">
            <v>0</v>
          </cell>
          <cell r="J918">
            <v>14</v>
          </cell>
          <cell r="K918">
            <v>1.1420486927298499E-4</v>
          </cell>
          <cell r="L918">
            <v>1314</v>
          </cell>
          <cell r="M918">
            <v>13.6320767124577</v>
          </cell>
          <cell r="N918">
            <v>2559</v>
          </cell>
          <cell r="O918">
            <v>1.62892457009569E-3</v>
          </cell>
          <cell r="P918">
            <v>2.280494398133966E-2</v>
          </cell>
          <cell r="Q918">
            <v>2534</v>
          </cell>
          <cell r="R918">
            <v>0.03</v>
          </cell>
          <cell r="S918">
            <v>2380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  <cell r="I919">
            <v>2.7776811092470171</v>
          </cell>
          <cell r="J919">
            <v>77</v>
          </cell>
          <cell r="K919">
            <v>9.2493427579832404E-5</v>
          </cell>
          <cell r="L919">
            <v>1831</v>
          </cell>
          <cell r="M919">
            <v>17.980117781065601</v>
          </cell>
          <cell r="N919">
            <v>2481</v>
          </cell>
          <cell r="O919">
            <v>2.49520248977237E-3</v>
          </cell>
          <cell r="P919">
            <v>0.19213059171247249</v>
          </cell>
          <cell r="Q919">
            <v>2414</v>
          </cell>
          <cell r="R919">
            <v>0.04</v>
          </cell>
          <cell r="S919">
            <v>2105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  <cell r="I920">
            <v>3.4707940694094468</v>
          </cell>
          <cell r="J920">
            <v>81</v>
          </cell>
          <cell r="K920">
            <v>1.5309521431508601E-4</v>
          </cell>
          <cell r="L920">
            <v>719</v>
          </cell>
          <cell r="M920">
            <v>12.3013602366293</v>
          </cell>
          <cell r="N920">
            <v>2581</v>
          </cell>
          <cell r="O920">
            <v>1.5051011191511701E-3</v>
          </cell>
          <cell r="P920">
            <v>0.12191319065124477</v>
          </cell>
          <cell r="Q920">
            <v>2556</v>
          </cell>
          <cell r="R920">
            <v>0.04</v>
          </cell>
          <cell r="S920">
            <v>2094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  <cell r="I921">
            <v>8.7658995803801112</v>
          </cell>
          <cell r="J921">
            <v>123</v>
          </cell>
          <cell r="K921">
            <v>1.13411339590698E-4</v>
          </cell>
          <cell r="L921">
            <v>1335</v>
          </cell>
          <cell r="M921">
            <v>134.86669848950399</v>
          </cell>
          <cell r="N921">
            <v>1832</v>
          </cell>
          <cell r="O921">
            <v>1.3838829471882599E-2</v>
          </cell>
          <cell r="P921">
            <v>1.7021760250415596</v>
          </cell>
          <cell r="Q921">
            <v>1826</v>
          </cell>
          <cell r="R921">
            <v>14.9</v>
          </cell>
          <cell r="S921">
            <v>352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  <cell r="I922">
            <v>4.4381233998277132</v>
          </cell>
          <cell r="J922">
            <v>39</v>
          </cell>
          <cell r="K922">
            <v>1.2410063745368099E-4</v>
          </cell>
          <cell r="L922">
            <v>1116</v>
          </cell>
          <cell r="M922">
            <v>75.094323451648094</v>
          </cell>
          <cell r="N922">
            <v>2067</v>
          </cell>
          <cell r="O922">
            <v>7.5606092644183703E-3</v>
          </cell>
          <cell r="P922">
            <v>0.29486376131231645</v>
          </cell>
          <cell r="Q922">
            <v>2069</v>
          </cell>
          <cell r="R922">
            <v>38.93</v>
          </cell>
          <cell r="S922">
            <v>192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  <cell r="I923">
            <v>2.6413834869364385</v>
          </cell>
          <cell r="J923">
            <v>28</v>
          </cell>
          <cell r="K923">
            <v>1.2383611195858701E-4</v>
          </cell>
          <cell r="L923">
            <v>1122</v>
          </cell>
          <cell r="M923">
            <v>177.64306314216799</v>
          </cell>
          <cell r="N923">
            <v>1689</v>
          </cell>
          <cell r="O923">
            <v>1.9316082163345599E-2</v>
          </cell>
          <cell r="P923">
            <v>0.54085030057367678</v>
          </cell>
          <cell r="Q923">
            <v>1684</v>
          </cell>
          <cell r="R923">
            <v>0.35</v>
          </cell>
          <cell r="S923">
            <v>975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  <cell r="I924">
            <v>6.5106530793033555</v>
          </cell>
          <cell r="J924">
            <v>68</v>
          </cell>
          <cell r="K924">
            <v>1.10354525184126E-4</v>
          </cell>
          <cell r="L924">
            <v>1405</v>
          </cell>
          <cell r="M924">
            <v>129.57484416363599</v>
          </cell>
          <cell r="N924">
            <v>1845</v>
          </cell>
          <cell r="O924">
            <v>1.4662384345523499E-2</v>
          </cell>
          <cell r="P924">
            <v>0.99704213549559795</v>
          </cell>
          <cell r="Q924">
            <v>1794</v>
          </cell>
          <cell r="R924">
            <v>0.39</v>
          </cell>
          <cell r="S924">
            <v>958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  <cell r="I925">
            <v>3.1568032133237725</v>
          </cell>
          <cell r="J925">
            <v>42</v>
          </cell>
          <cell r="K925">
            <v>1.12153050005352E-4</v>
          </cell>
          <cell r="L925">
            <v>1364</v>
          </cell>
          <cell r="M925">
            <v>172.25604644819299</v>
          </cell>
          <cell r="N925">
            <v>1709</v>
          </cell>
          <cell r="O925">
            <v>1.96664425433744E-2</v>
          </cell>
          <cell r="P925">
            <v>0.82599058682172477</v>
          </cell>
          <cell r="Q925">
            <v>1677</v>
          </cell>
          <cell r="R925">
            <v>8.1300000000000008</v>
          </cell>
          <cell r="S925">
            <v>436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  <cell r="I926">
            <v>6.8083244522775015</v>
          </cell>
          <cell r="J926">
            <v>82</v>
          </cell>
          <cell r="K926">
            <v>1.1014613008272799E-4</v>
          </cell>
          <cell r="L926">
            <v>1408</v>
          </cell>
          <cell r="M926">
            <v>169.84239579022301</v>
          </cell>
          <cell r="N926">
            <v>1717</v>
          </cell>
          <cell r="O926">
            <v>1.8179474097996699E-2</v>
          </cell>
          <cell r="P926">
            <v>1.4907168760357292</v>
          </cell>
          <cell r="Q926">
            <v>1701</v>
          </cell>
          <cell r="R926">
            <v>0.08</v>
          </cell>
          <cell r="S926">
            <v>1638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  <cell r="I927">
            <v>3.1203148217925047</v>
          </cell>
          <cell r="J927">
            <v>191</v>
          </cell>
          <cell r="K927">
            <v>1.208615131106E-4</v>
          </cell>
          <cell r="L927">
            <v>1166</v>
          </cell>
          <cell r="M927">
            <v>54.298190846742401</v>
          </cell>
          <cell r="N927">
            <v>2185</v>
          </cell>
          <cell r="O927">
            <v>7.9930108646246497E-3</v>
          </cell>
          <cell r="P927">
            <v>1.5266650751433082</v>
          </cell>
          <cell r="Q927">
            <v>2048</v>
          </cell>
          <cell r="R927">
            <v>0.11</v>
          </cell>
          <cell r="S927">
            <v>1429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  <cell r="I928">
            <v>13.360942027173152</v>
          </cell>
          <cell r="J928">
            <v>148</v>
          </cell>
          <cell r="K928">
            <v>1.12156906683606E-4</v>
          </cell>
          <cell r="L928">
            <v>1363</v>
          </cell>
          <cell r="M928">
            <v>98.105526491082301</v>
          </cell>
          <cell r="N928">
            <v>1967</v>
          </cell>
          <cell r="O928">
            <v>1.0560896443585001E-2</v>
          </cell>
          <cell r="P928">
            <v>1.5630126736505801</v>
          </cell>
          <cell r="Q928">
            <v>1937</v>
          </cell>
          <cell r="R928">
            <v>6.5</v>
          </cell>
          <cell r="S928">
            <v>466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  <cell r="I929">
            <v>13.524594019658794</v>
          </cell>
          <cell r="J929">
            <v>142</v>
          </cell>
          <cell r="K929">
            <v>9.99160374510424E-5</v>
          </cell>
          <cell r="L929">
            <v>1650</v>
          </cell>
          <cell r="M929">
            <v>183.82392933010101</v>
          </cell>
          <cell r="N929">
            <v>1678</v>
          </cell>
          <cell r="O929">
            <v>1.7830058052861801E-2</v>
          </cell>
          <cell r="P929">
            <v>2.5318682435063757</v>
          </cell>
          <cell r="Q929">
            <v>1712</v>
          </cell>
          <cell r="S929">
            <v>2952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  <cell r="I930">
            <v>2.4441251247916655</v>
          </cell>
          <cell r="J930">
            <v>116</v>
          </cell>
          <cell r="K930">
            <v>9.7296152442391594E-5</v>
          </cell>
          <cell r="L930">
            <v>1707</v>
          </cell>
          <cell r="M930">
            <v>15.8507893538009</v>
          </cell>
          <cell r="N930">
            <v>2519</v>
          </cell>
          <cell r="O930">
            <v>1.25604472035295E-3</v>
          </cell>
          <cell r="P930">
            <v>0.14570118756094219</v>
          </cell>
          <cell r="Q930">
            <v>2592</v>
          </cell>
          <cell r="S930">
            <v>2652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  <cell r="I931">
            <v>3.4314120604513731</v>
          </cell>
          <cell r="J931">
            <v>50</v>
          </cell>
          <cell r="K931">
            <v>8.1341666809748794E-5</v>
          </cell>
          <cell r="L931">
            <v>2172</v>
          </cell>
          <cell r="M931">
            <v>173.338972257884</v>
          </cell>
          <cell r="N931">
            <v>1701</v>
          </cell>
          <cell r="O931">
            <v>1.39867373270199E-2</v>
          </cell>
          <cell r="P931">
            <v>0.69933686635099501</v>
          </cell>
          <cell r="Q931">
            <v>1823</v>
          </cell>
          <cell r="R931">
            <v>0.08</v>
          </cell>
          <cell r="S931">
            <v>1607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  <cell r="I932">
            <v>4.0570863628396827</v>
          </cell>
          <cell r="J932">
            <v>49</v>
          </cell>
          <cell r="K932">
            <v>7.3208829959110804E-5</v>
          </cell>
          <cell r="L932">
            <v>2390</v>
          </cell>
          <cell r="M932">
            <v>257.84163501175601</v>
          </cell>
          <cell r="N932">
            <v>1526</v>
          </cell>
          <cell r="O932">
            <v>2.0552883499762999E-2</v>
          </cell>
          <cell r="P932">
            <v>1.0070912914883869</v>
          </cell>
          <cell r="Q932">
            <v>1660</v>
          </cell>
          <cell r="S932">
            <v>3355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  <cell r="I933">
            <v>4.4678782000544937</v>
          </cell>
          <cell r="J933">
            <v>51</v>
          </cell>
          <cell r="K933">
            <v>8.7716892463218993E-5</v>
          </cell>
          <cell r="L933">
            <v>1993</v>
          </cell>
          <cell r="M933">
            <v>163.80051928047499</v>
          </cell>
          <cell r="N933">
            <v>1737</v>
          </cell>
          <cell r="O933">
            <v>1.3491267532562299E-2</v>
          </cell>
          <cell r="P933">
            <v>0.6880546441606773</v>
          </cell>
          <cell r="Q933">
            <v>1833</v>
          </cell>
          <cell r="S933">
            <v>3201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  <cell r="I934">
            <v>1.4552149097684772</v>
          </cell>
          <cell r="J934">
            <v>17</v>
          </cell>
          <cell r="K934">
            <v>1.14681329946239E-4</v>
          </cell>
          <cell r="L934">
            <v>1304</v>
          </cell>
          <cell r="M934">
            <v>137.295583829207</v>
          </cell>
          <cell r="N934">
            <v>1823</v>
          </cell>
          <cell r="O934">
            <v>1.4278453205964801E-2</v>
          </cell>
          <cell r="P934">
            <v>0.24273370450140161</v>
          </cell>
          <cell r="Q934">
            <v>1811</v>
          </cell>
          <cell r="S934">
            <v>2699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  <cell r="I935">
            <v>7.914178980615227</v>
          </cell>
          <cell r="J935">
            <v>113</v>
          </cell>
          <cell r="K935">
            <v>1.30934635227735E-4</v>
          </cell>
          <cell r="L935">
            <v>994</v>
          </cell>
          <cell r="M935">
            <v>85.213458940507394</v>
          </cell>
          <cell r="N935">
            <v>2029</v>
          </cell>
          <cell r="O935">
            <v>9.8815578835369199E-3</v>
          </cell>
          <cell r="P935">
            <v>1.1166160408396719</v>
          </cell>
          <cell r="Q935">
            <v>1963</v>
          </cell>
          <cell r="R935">
            <v>0.08</v>
          </cell>
          <cell r="S935">
            <v>1671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  <cell r="I936">
            <v>9.3564826917177122</v>
          </cell>
          <cell r="J936">
            <v>78</v>
          </cell>
          <cell r="K936">
            <v>1.06910095985165E-4</v>
          </cell>
          <cell r="L936">
            <v>1479</v>
          </cell>
          <cell r="M936">
            <v>266.082961502226</v>
          </cell>
          <cell r="N936">
            <v>1507</v>
          </cell>
          <cell r="O936">
            <v>3.0422039222452402E-2</v>
          </cell>
          <cell r="P936">
            <v>2.3729190593512874</v>
          </cell>
          <cell r="Q936">
            <v>1454</v>
          </cell>
          <cell r="R936">
            <v>0.62</v>
          </cell>
          <cell r="S936">
            <v>840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  <cell r="I937">
            <v>2.0570328017755997</v>
          </cell>
          <cell r="J937">
            <v>158</v>
          </cell>
          <cell r="K937">
            <v>8.4963432533485597E-5</v>
          </cell>
          <cell r="L937">
            <v>2062</v>
          </cell>
          <cell r="M937">
            <v>3.5276357268682901</v>
          </cell>
          <cell r="N937">
            <v>2792</v>
          </cell>
          <cell r="O937">
            <v>4.4177446539331501E-4</v>
          </cell>
          <cell r="P937">
            <v>6.9800365532143777E-2</v>
          </cell>
          <cell r="Q937">
            <v>2753</v>
          </cell>
          <cell r="R937">
            <v>0.17</v>
          </cell>
          <cell r="S937">
            <v>1237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  <cell r="I938">
            <v>15.860216857571906</v>
          </cell>
          <cell r="J938">
            <v>162</v>
          </cell>
          <cell r="K938">
            <v>9.6935809038027496E-5</v>
          </cell>
          <cell r="L938">
            <v>1715</v>
          </cell>
          <cell r="M938">
            <v>161.068562698672</v>
          </cell>
          <cell r="N938">
            <v>1743</v>
          </cell>
          <cell r="O938">
            <v>1.3689975454780399E-2</v>
          </cell>
          <cell r="P938">
            <v>2.2177760236744248</v>
          </cell>
          <cell r="Q938">
            <v>1827</v>
          </cell>
          <cell r="R938">
            <v>36.61</v>
          </cell>
          <cell r="S938">
            <v>206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  <cell r="I939">
            <v>0.2110541853502281</v>
          </cell>
          <cell r="J939">
            <v>13</v>
          </cell>
          <cell r="K939">
            <v>8.6305321299452994E-5</v>
          </cell>
          <cell r="L939">
            <v>2027</v>
          </cell>
          <cell r="M939">
            <v>6.5451057324819498E-2</v>
          </cell>
          <cell r="N939">
            <v>3395</v>
          </cell>
          <cell r="O939">
            <v>5.6580242786108802E-6</v>
          </cell>
          <cell r="P939">
            <v>7.3554315621941445E-5</v>
          </cell>
          <cell r="Q939">
            <v>3231</v>
          </cell>
          <cell r="S939">
            <v>2665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  <cell r="I940">
            <v>3.1099528778200623E-2</v>
          </cell>
          <cell r="J940">
            <v>11</v>
          </cell>
          <cell r="K940">
            <v>7.6552982467216097E-5</v>
          </cell>
          <cell r="L940">
            <v>2292</v>
          </cell>
          <cell r="M940">
            <v>17.363250614563899</v>
          </cell>
          <cell r="N940">
            <v>2494</v>
          </cell>
          <cell r="O940">
            <v>1.89865065793829E-3</v>
          </cell>
          <cell r="P940">
            <v>2.0885157237321188E-2</v>
          </cell>
          <cell r="Q940">
            <v>2490</v>
          </cell>
          <cell r="S940">
            <v>3337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  <cell r="I941">
            <v>0.53255944680900746</v>
          </cell>
          <cell r="J941">
            <v>13</v>
          </cell>
          <cell r="K941">
            <v>8.9930918945286105E-5</v>
          </cell>
          <cell r="L941">
            <v>1916</v>
          </cell>
          <cell r="M941">
            <v>14.702691169409899</v>
          </cell>
          <cell r="N941">
            <v>2535</v>
          </cell>
          <cell r="O941">
            <v>1.1905938594895401E-3</v>
          </cell>
          <cell r="P941">
            <v>1.5477720173364021E-2</v>
          </cell>
          <cell r="Q941">
            <v>2598</v>
          </cell>
          <cell r="S941">
            <v>3074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  <cell r="I942">
            <v>2.6943584881904847</v>
          </cell>
          <cell r="J942">
            <v>149</v>
          </cell>
          <cell r="K942">
            <v>1.15569381485683E-4</v>
          </cell>
          <cell r="L942">
            <v>1285</v>
          </cell>
          <cell r="M942">
            <v>29.742597769707299</v>
          </cell>
          <cell r="N942">
            <v>2348</v>
          </cell>
          <cell r="O942">
            <v>3.60857527118719E-3</v>
          </cell>
          <cell r="P942">
            <v>0.53767771540689135</v>
          </cell>
          <cell r="Q942">
            <v>2287</v>
          </cell>
          <cell r="R942">
            <v>1.01</v>
          </cell>
          <cell r="S942">
            <v>729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  <cell r="I943">
            <v>1.7882266005605407</v>
          </cell>
          <cell r="J943">
            <v>17</v>
          </cell>
          <cell r="K943">
            <v>6.3387743948089095E-5</v>
          </cell>
          <cell r="L943">
            <v>2665</v>
          </cell>
          <cell r="M943">
            <v>760.939796447753</v>
          </cell>
          <cell r="N943">
            <v>964</v>
          </cell>
          <cell r="O943">
            <v>4.6743152910628999E-2</v>
          </cell>
          <cell r="P943">
            <v>0.79463359948069301</v>
          </cell>
          <cell r="Q943">
            <v>1216</v>
          </cell>
          <cell r="R943">
            <v>0</v>
          </cell>
          <cell r="S943">
            <v>2644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  <cell r="I944">
            <v>9.4119223178249225</v>
          </cell>
          <cell r="J944">
            <v>67</v>
          </cell>
          <cell r="K944">
            <v>3.0196674064183099E-5</v>
          </cell>
          <cell r="L944">
            <v>3425</v>
          </cell>
          <cell r="M944">
            <v>13.547515319583299</v>
          </cell>
          <cell r="N944">
            <v>2562</v>
          </cell>
          <cell r="O944">
            <v>3.7020453262305499E-4</v>
          </cell>
          <cell r="P944">
            <v>2.4803703685744683E-2</v>
          </cell>
          <cell r="Q944">
            <v>2774</v>
          </cell>
          <cell r="R944">
            <v>0</v>
          </cell>
          <cell r="S944">
            <v>2642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  <cell r="I945">
            <v>17.874577828525481</v>
          </cell>
          <cell r="J945">
            <v>162</v>
          </cell>
          <cell r="K945">
            <v>4.16190122908215E-5</v>
          </cell>
          <cell r="L945">
            <v>3231</v>
          </cell>
          <cell r="M945">
            <v>4251.9919777326704</v>
          </cell>
          <cell r="N945">
            <v>132</v>
          </cell>
          <cell r="O945">
            <v>0.18019405210276301</v>
          </cell>
          <cell r="P945">
            <v>29.191436440647607</v>
          </cell>
          <cell r="Q945">
            <v>401</v>
          </cell>
          <cell r="R945">
            <v>0.05</v>
          </cell>
          <cell r="S945">
            <v>2062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  <cell r="I946">
            <v>0.66836987108502799</v>
          </cell>
          <cell r="J946">
            <v>8</v>
          </cell>
          <cell r="K946">
            <v>2.82694861652998E-5</v>
          </cell>
          <cell r="L946">
            <v>3452</v>
          </cell>
          <cell r="M946">
            <v>23.830807872309698</v>
          </cell>
          <cell r="N946">
            <v>2405</v>
          </cell>
          <cell r="O946">
            <v>1.01264008579491E-3</v>
          </cell>
          <cell r="P946">
            <v>8.10112068635928E-3</v>
          </cell>
          <cell r="Q946">
            <v>2625</v>
          </cell>
          <cell r="R946">
            <v>0</v>
          </cell>
          <cell r="S946">
            <v>2635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  <cell r="I947">
            <v>8.9137695507443127</v>
          </cell>
          <cell r="J947">
            <v>83</v>
          </cell>
          <cell r="K947">
            <v>5.7731383449430601E-5</v>
          </cell>
          <cell r="L947">
            <v>2844</v>
          </cell>
          <cell r="M947">
            <v>3097.63670577943</v>
          </cell>
          <cell r="N947">
            <v>256</v>
          </cell>
          <cell r="O947">
            <v>0.21271984598834801</v>
          </cell>
          <cell r="P947">
            <v>17.655747217032886</v>
          </cell>
          <cell r="Q947">
            <v>302</v>
          </cell>
          <cell r="R947">
            <v>0</v>
          </cell>
          <cell r="S947">
            <v>2643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  <cell r="I948">
            <v>2.6028618167108015</v>
          </cell>
          <cell r="J948">
            <v>5</v>
          </cell>
          <cell r="K948">
            <v>3.64437793905381E-5</v>
          </cell>
          <cell r="L948">
            <v>3323</v>
          </cell>
          <cell r="M948">
            <v>19.077932619357998</v>
          </cell>
          <cell r="N948">
            <v>2461</v>
          </cell>
          <cell r="O948">
            <v>4.9090289303488702E-4</v>
          </cell>
          <cell r="P948">
            <v>2.4545144651744351E-3</v>
          </cell>
          <cell r="Q948">
            <v>2738</v>
          </cell>
          <cell r="R948">
            <v>0</v>
          </cell>
          <cell r="S948">
            <v>2637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  <cell r="I949">
            <v>8.6697541039320072</v>
          </cell>
          <cell r="J949">
            <v>61</v>
          </cell>
          <cell r="K949">
            <v>3.1632612784751901E-5</v>
          </cell>
          <cell r="L949">
            <v>3406</v>
          </cell>
          <cell r="M949">
            <v>5019.3611686864797</v>
          </cell>
          <cell r="N949">
            <v>73</v>
          </cell>
          <cell r="O949">
            <v>0.13395244124070799</v>
          </cell>
          <cell r="P949">
            <v>8.1710989156831868</v>
          </cell>
          <cell r="Q949">
            <v>589</v>
          </cell>
          <cell r="R949">
            <v>0.04</v>
          </cell>
          <cell r="S949">
            <v>2222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  <cell r="I950">
            <v>6.7371631995395891</v>
          </cell>
          <cell r="J950">
            <v>79</v>
          </cell>
          <cell r="K950">
            <v>5.5221046563812497E-5</v>
          </cell>
          <cell r="L950">
            <v>2906</v>
          </cell>
          <cell r="M950">
            <v>463.40301271023799</v>
          </cell>
          <cell r="N950">
            <v>1231</v>
          </cell>
          <cell r="O950">
            <v>2.51556715025546E-2</v>
          </cell>
          <cell r="P950">
            <v>1.9872980487018133</v>
          </cell>
          <cell r="Q950">
            <v>1556</v>
          </cell>
          <cell r="R950">
            <v>0</v>
          </cell>
          <cell r="S950">
            <v>2629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  <cell r="I951">
            <v>24.779416392141581</v>
          </cell>
          <cell r="J951">
            <v>230</v>
          </cell>
          <cell r="K951">
            <v>4.8475142769518903E-5</v>
          </cell>
          <cell r="L951">
            <v>3079</v>
          </cell>
          <cell r="M951">
            <v>4388.1035164227596</v>
          </cell>
          <cell r="N951">
            <v>116</v>
          </cell>
          <cell r="O951">
            <v>0.196052636669378</v>
          </cell>
          <cell r="P951">
            <v>45.092106433956943</v>
          </cell>
          <cell r="Q951">
            <v>341</v>
          </cell>
          <cell r="R951">
            <v>7.0000000000000007E-2</v>
          </cell>
          <cell r="S951">
            <v>1719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  <cell r="I952">
            <v>10.581879024678869</v>
          </cell>
          <cell r="J952">
            <v>67</v>
          </cell>
          <cell r="K952">
            <v>5.6266497873972701E-5</v>
          </cell>
          <cell r="L952">
            <v>2881</v>
          </cell>
          <cell r="M952">
            <v>33.403138607373599</v>
          </cell>
          <cell r="N952">
            <v>2317</v>
          </cell>
          <cell r="O952">
            <v>3.1698122787706898E-3</v>
          </cell>
          <cell r="P952">
            <v>0.21237742267763621</v>
          </cell>
          <cell r="Q952">
            <v>2330</v>
          </cell>
          <cell r="R952">
            <v>0</v>
          </cell>
          <cell r="S952">
            <v>2646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  <cell r="I953">
            <v>5.4236871886602307</v>
          </cell>
          <cell r="J953">
            <v>54</v>
          </cell>
          <cell r="K953">
            <v>2.8720087331474202E-5</v>
          </cell>
          <cell r="L953">
            <v>3442</v>
          </cell>
          <cell r="M953">
            <v>2.7065728938453999</v>
          </cell>
          <cell r="N953">
            <v>2821</v>
          </cell>
          <cell r="O953">
            <v>3.94933818118144E-5</v>
          </cell>
          <cell r="P953">
            <v>2.1326426178379775E-3</v>
          </cell>
          <cell r="Q953">
            <v>2916</v>
          </cell>
          <cell r="R953">
            <v>0</v>
          </cell>
          <cell r="S953">
            <v>2648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  <cell r="I954">
            <v>24.83048370195376</v>
          </cell>
          <cell r="J954">
            <v>188</v>
          </cell>
          <cell r="K954">
            <v>4.2564506751912698E-5</v>
          </cell>
          <cell r="L954">
            <v>3217</v>
          </cell>
          <cell r="M954">
            <v>4516.9217047789498</v>
          </cell>
          <cell r="N954">
            <v>107</v>
          </cell>
          <cell r="O954">
            <v>0.19170978090250501</v>
          </cell>
          <cell r="P954">
            <v>36.041438809670943</v>
          </cell>
          <cell r="Q954">
            <v>364</v>
          </cell>
          <cell r="R954">
            <v>0.06</v>
          </cell>
          <cell r="S954">
            <v>1901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  <cell r="I955">
            <v>5.6117787431034243</v>
          </cell>
          <cell r="J955">
            <v>38</v>
          </cell>
          <cell r="K955">
            <v>3.4573650122478498E-5</v>
          </cell>
          <cell r="L955">
            <v>3359</v>
          </cell>
          <cell r="M955">
            <v>1447.0841996624999</v>
          </cell>
          <cell r="N955">
            <v>615</v>
          </cell>
          <cell r="O955">
            <v>5.5112828026939502E-2</v>
          </cell>
          <cell r="P955">
            <v>2.0942874650237009</v>
          </cell>
          <cell r="Q955">
            <v>1121</v>
          </cell>
          <cell r="R955">
            <v>0</v>
          </cell>
          <cell r="S955">
            <v>2649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  <cell r="I956">
            <v>1.6607240695633436</v>
          </cell>
          <cell r="J956">
            <v>41</v>
          </cell>
          <cell r="K956">
            <v>6.8848361168908503E-5</v>
          </cell>
          <cell r="L956">
            <v>2512</v>
          </cell>
          <cell r="M956">
            <v>6.5899547167398098E-2</v>
          </cell>
          <cell r="N956">
            <v>3245</v>
          </cell>
          <cell r="O956">
            <v>4.5458250335110898E-6</v>
          </cell>
          <cell r="P956">
            <v>1.8637882637395468E-4</v>
          </cell>
          <cell r="Q956">
            <v>3293</v>
          </cell>
          <cell r="S956">
            <v>2792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  <cell r="I957">
            <v>0.14202469569029025</v>
          </cell>
          <cell r="J957">
            <v>87</v>
          </cell>
          <cell r="K957">
            <v>5.4567939664326202E-5</v>
          </cell>
          <cell r="L957">
            <v>2931</v>
          </cell>
          <cell r="M957">
            <v>79.156238967618194</v>
          </cell>
          <cell r="N957">
            <v>2053</v>
          </cell>
          <cell r="O957">
            <v>5.0247730993464197E-3</v>
          </cell>
          <cell r="P957">
            <v>0.43715525964313851</v>
          </cell>
          <cell r="Q957">
            <v>2202</v>
          </cell>
          <cell r="R957">
            <v>13.72</v>
          </cell>
          <cell r="S957">
            <v>363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  <cell r="I958">
            <v>0.66413188532631451</v>
          </cell>
          <cell r="J958">
            <v>12</v>
          </cell>
          <cell r="K958">
            <v>6.0748663145204699E-5</v>
          </cell>
          <cell r="L958">
            <v>2756</v>
          </cell>
          <cell r="M958">
            <v>33.0472074157544</v>
          </cell>
          <cell r="N958">
            <v>2323</v>
          </cell>
          <cell r="O958">
            <v>2.51701263465067E-3</v>
          </cell>
          <cell r="P958">
            <v>3.0204151615808042E-2</v>
          </cell>
          <cell r="Q958">
            <v>2408</v>
          </cell>
          <cell r="S958">
            <v>3298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  <cell r="I959">
            <v>1.1242895795667123</v>
          </cell>
          <cell r="J959">
            <v>14</v>
          </cell>
          <cell r="K959">
            <v>9.5258700509605497E-5</v>
          </cell>
          <cell r="L959">
            <v>1757</v>
          </cell>
          <cell r="M959">
            <v>6.6065024695089805E-2</v>
          </cell>
          <cell r="N959">
            <v>3203</v>
          </cell>
          <cell r="O959">
            <v>6.2787800212541702E-6</v>
          </cell>
          <cell r="P959">
            <v>8.7902920297558388E-5</v>
          </cell>
          <cell r="Q959">
            <v>3197</v>
          </cell>
          <cell r="S959">
            <v>3091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  <cell r="I960">
            <v>0.21150455362186699</v>
          </cell>
          <cell r="J960">
            <v>5</v>
          </cell>
          <cell r="K960">
            <v>6.9413164601428402E-5</v>
          </cell>
          <cell r="L960">
            <v>2491</v>
          </cell>
          <cell r="M960">
            <v>6.5661617316771198E-2</v>
          </cell>
          <cell r="N960">
            <v>3321</v>
          </cell>
          <cell r="O960">
            <v>4.55236968032064E-6</v>
          </cell>
          <cell r="P960">
            <v>2.27618484016032E-5</v>
          </cell>
          <cell r="Q960">
            <v>3290</v>
          </cell>
          <cell r="S960">
            <v>3175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  <cell r="I961">
            <v>0.69871788117746425</v>
          </cell>
          <cell r="J961">
            <v>49</v>
          </cell>
          <cell r="K961">
            <v>6.6605808797248701E-5</v>
          </cell>
          <cell r="L961">
            <v>2568</v>
          </cell>
          <cell r="M961">
            <v>260.89685024100498</v>
          </cell>
          <cell r="N961">
            <v>1522</v>
          </cell>
          <cell r="O961">
            <v>1.9500819066429299E-2</v>
          </cell>
          <cell r="P961">
            <v>0.95554013425503559</v>
          </cell>
          <cell r="Q961">
            <v>1678</v>
          </cell>
          <cell r="S961">
            <v>3026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  <cell r="I962">
            <v>2.1885748923404291</v>
          </cell>
          <cell r="J962">
            <v>26</v>
          </cell>
          <cell r="K962">
            <v>4.8352504493847699E-5</v>
          </cell>
          <cell r="L962">
            <v>3083</v>
          </cell>
          <cell r="M962">
            <v>44.8706933259161</v>
          </cell>
          <cell r="N962">
            <v>2248</v>
          </cell>
          <cell r="O962">
            <v>1.9811356703936999E-3</v>
          </cell>
          <cell r="P962">
            <v>5.15095274302362E-2</v>
          </cell>
          <cell r="Q962">
            <v>2478</v>
          </cell>
          <cell r="R962">
            <v>0.16</v>
          </cell>
          <cell r="S962">
            <v>1255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  <cell r="I963">
            <v>0.80750205063118707</v>
          </cell>
          <cell r="J963">
            <v>10</v>
          </cell>
          <cell r="K963">
            <v>4.8899147623160299E-5</v>
          </cell>
          <cell r="L963">
            <v>3068</v>
          </cell>
          <cell r="M963">
            <v>38.039168573392601</v>
          </cell>
          <cell r="N963">
            <v>2290</v>
          </cell>
          <cell r="O963">
            <v>2.1484475388775601E-3</v>
          </cell>
          <cell r="P963">
            <v>2.1484475388775601E-2</v>
          </cell>
          <cell r="Q963">
            <v>2461</v>
          </cell>
          <cell r="R963">
            <v>0.03</v>
          </cell>
          <cell r="S963">
            <v>2252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  <cell r="I964">
            <v>1.0878779849154692</v>
          </cell>
          <cell r="J964">
            <v>21</v>
          </cell>
          <cell r="K964">
            <v>1.3748137886674701E-4</v>
          </cell>
          <cell r="L964">
            <v>904</v>
          </cell>
          <cell r="M964">
            <v>66.827821527691796</v>
          </cell>
          <cell r="N964">
            <v>2109</v>
          </cell>
          <cell r="O964">
            <v>8.9564549385737005E-3</v>
          </cell>
          <cell r="P964">
            <v>0.1880855537100477</v>
          </cell>
          <cell r="Q964">
            <v>2005</v>
          </cell>
          <cell r="S964">
            <v>3360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  <cell r="I965">
            <v>0.16565193124933561</v>
          </cell>
          <cell r="J965">
            <v>4</v>
          </cell>
          <cell r="K965">
            <v>5.4989528507576297E-5</v>
          </cell>
          <cell r="L965">
            <v>2911</v>
          </cell>
          <cell r="M965">
            <v>6.6431154186312194E-2</v>
          </cell>
          <cell r="N965">
            <v>3095</v>
          </cell>
          <cell r="O965">
            <v>3.65301784691941E-6</v>
          </cell>
          <cell r="P965">
            <v>1.461207138767764E-5</v>
          </cell>
          <cell r="Q965">
            <v>3355</v>
          </cell>
          <cell r="R965">
            <v>0.06</v>
          </cell>
          <cell r="S965">
            <v>1866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  <cell r="I966">
            <v>0.70714429242169052</v>
          </cell>
          <cell r="J966">
            <v>9</v>
          </cell>
          <cell r="K966">
            <v>5.16831536919602E-5</v>
          </cell>
          <cell r="L966">
            <v>3002</v>
          </cell>
          <cell r="M966">
            <v>6.6431154186312194E-2</v>
          </cell>
          <cell r="N966">
            <v>3093</v>
          </cell>
          <cell r="O966">
            <v>3.4333715517454799E-6</v>
          </cell>
          <cell r="P966">
            <v>3.0900343965709321E-5</v>
          </cell>
          <cell r="Q966">
            <v>3372</v>
          </cell>
          <cell r="S966">
            <v>3342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  <cell r="I967">
            <v>1.2059603277113673</v>
          </cell>
          <cell r="J967">
            <v>11</v>
          </cell>
          <cell r="K967">
            <v>4.2931988983499701E-5</v>
          </cell>
          <cell r="L967">
            <v>3211</v>
          </cell>
          <cell r="M967">
            <v>6.64311541835058E-2</v>
          </cell>
          <cell r="N967">
            <v>3096</v>
          </cell>
          <cell r="O967">
            <v>2.8520220485772601E-6</v>
          </cell>
          <cell r="P967">
            <v>3.137224253434986E-5</v>
          </cell>
          <cell r="Q967">
            <v>3430</v>
          </cell>
          <cell r="R967">
            <v>0.18</v>
          </cell>
          <cell r="S967">
            <v>1208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  <cell r="I968">
            <v>3.0563158968375945E-2</v>
          </cell>
          <cell r="J968">
            <v>1</v>
          </cell>
          <cell r="K968">
            <v>6.26541877863928E-5</v>
          </cell>
          <cell r="L968">
            <v>2695</v>
          </cell>
          <cell r="M968">
            <v>6.6431154186312194E-2</v>
          </cell>
          <cell r="N968">
            <v>3094</v>
          </cell>
          <cell r="O968">
            <v>4.1621900092560202E-6</v>
          </cell>
          <cell r="P968">
            <v>4.1621900092560202E-6</v>
          </cell>
          <cell r="Q968">
            <v>3325</v>
          </cell>
          <cell r="R968">
            <v>0</v>
          </cell>
          <cell r="S968">
            <v>2628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  <cell r="I969">
            <v>0.73064604990003112</v>
          </cell>
          <cell r="J969">
            <v>35</v>
          </cell>
          <cell r="K969">
            <v>8.4777079791820102E-5</v>
          </cell>
          <cell r="L969">
            <v>2070</v>
          </cell>
          <cell r="M969">
            <v>462.92771096968499</v>
          </cell>
          <cell r="N969">
            <v>1232</v>
          </cell>
          <cell r="O969">
            <v>4.6387426417712797E-2</v>
          </cell>
          <cell r="P969">
            <v>1.6235599246199479</v>
          </cell>
          <cell r="Q969">
            <v>1219</v>
          </cell>
          <cell r="S969">
            <v>3069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  <cell r="I970">
            <v>0.33084520598243256</v>
          </cell>
          <cell r="J970">
            <v>6</v>
          </cell>
          <cell r="K970">
            <v>5.3751382802147403E-5</v>
          </cell>
          <cell r="L970">
            <v>2947</v>
          </cell>
          <cell r="M970">
            <v>2359.4227905273401</v>
          </cell>
          <cell r="N970">
            <v>370</v>
          </cell>
          <cell r="O970">
            <v>0.12531297235712299</v>
          </cell>
          <cell r="P970">
            <v>0.7518778341427379</v>
          </cell>
          <cell r="Q970">
            <v>622</v>
          </cell>
          <cell r="S970">
            <v>3583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  <cell r="I971">
            <v>2.1529964943651274</v>
          </cell>
          <cell r="J971">
            <v>14</v>
          </cell>
          <cell r="K971">
            <v>8.3297955615517597E-5</v>
          </cell>
          <cell r="L971">
            <v>2125</v>
          </cell>
          <cell r="M971">
            <v>778.01039228576894</v>
          </cell>
          <cell r="N971">
            <v>955</v>
          </cell>
          <cell r="O971">
            <v>7.0671885502780696E-2</v>
          </cell>
          <cell r="P971">
            <v>0.98940639703892974</v>
          </cell>
          <cell r="Q971">
            <v>975</v>
          </cell>
          <cell r="S971">
            <v>3354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  <cell r="I972">
            <v>1.7775912135721506</v>
          </cell>
          <cell r="J972">
            <v>12</v>
          </cell>
          <cell r="K972">
            <v>4.57041094043895E-5</v>
          </cell>
          <cell r="L972">
            <v>3149</v>
          </cell>
          <cell r="M972">
            <v>1064.5547249655999</v>
          </cell>
          <cell r="N972">
            <v>790</v>
          </cell>
          <cell r="O972">
            <v>8.4104380646596394E-2</v>
          </cell>
          <cell r="P972">
            <v>1.0092525677591566</v>
          </cell>
          <cell r="Q972">
            <v>870</v>
          </cell>
          <cell r="S972">
            <v>3393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  <cell r="I973">
            <v>1.5269101070107519E-2</v>
          </cell>
          <cell r="J973">
            <v>24</v>
          </cell>
          <cell r="K973">
            <v>1.8796757062359899E-5</v>
          </cell>
          <cell r="L973">
            <v>3556</v>
          </cell>
          <cell r="M973">
            <v>2.05087590683251</v>
          </cell>
          <cell r="N973">
            <v>2838</v>
          </cell>
          <cell r="O973">
            <v>3.50377837913303E-4</v>
          </cell>
          <cell r="P973">
            <v>8.409068109919272E-3</v>
          </cell>
          <cell r="Q973">
            <v>2779</v>
          </cell>
          <cell r="S973">
            <v>3009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  <cell r="I974">
            <v>0.2249342111424798</v>
          </cell>
          <cell r="J974">
            <v>11</v>
          </cell>
          <cell r="K974">
            <v>1.2348427886040099E-5</v>
          </cell>
          <cell r="L974">
            <v>3605</v>
          </cell>
          <cell r="M974">
            <v>6.5497422760183097E-2</v>
          </cell>
          <cell r="N974">
            <v>3372</v>
          </cell>
          <cell r="O974">
            <v>8.1070741572803099E-7</v>
          </cell>
          <cell r="P974">
            <v>8.9177815730083403E-6</v>
          </cell>
          <cell r="Q974">
            <v>3607</v>
          </cell>
          <cell r="S974">
            <v>2936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  <cell r="I975">
            <v>4.3792354679055567E-2</v>
          </cell>
          <cell r="J975">
            <v>16</v>
          </cell>
          <cell r="K975">
            <v>1.37482884033838E-5</v>
          </cell>
          <cell r="L975">
            <v>3595</v>
          </cell>
          <cell r="M975">
            <v>6.5227297600358697E-2</v>
          </cell>
          <cell r="N975">
            <v>3494</v>
          </cell>
          <cell r="O975">
            <v>8.99030211013788E-7</v>
          </cell>
          <cell r="P975">
            <v>1.4384483376220608E-5</v>
          </cell>
          <cell r="Q975">
            <v>3600</v>
          </cell>
          <cell r="R975">
            <v>0.03</v>
          </cell>
          <cell r="S975">
            <v>2275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  <cell r="I976">
            <v>3.3555422790356433</v>
          </cell>
          <cell r="J976">
            <v>40</v>
          </cell>
          <cell r="K976">
            <v>4.7215588961080299E-5</v>
          </cell>
          <cell r="L976">
            <v>3109</v>
          </cell>
          <cell r="M976">
            <v>6.6431909799575806E-2</v>
          </cell>
          <cell r="N976">
            <v>2972</v>
          </cell>
          <cell r="O976">
            <v>3.1366217469963302E-6</v>
          </cell>
          <cell r="P976">
            <v>1.254648698798532E-4</v>
          </cell>
          <cell r="Q976">
            <v>3395</v>
          </cell>
          <cell r="R976">
            <v>0.04</v>
          </cell>
          <cell r="S976">
            <v>2134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  <cell r="I977">
            <v>4.0851589619559165</v>
          </cell>
          <cell r="J977">
            <v>45</v>
          </cell>
          <cell r="K977">
            <v>5.4738983857936903E-5</v>
          </cell>
          <cell r="L977">
            <v>2924</v>
          </cell>
          <cell r="M977">
            <v>6.6431909799575806E-2</v>
          </cell>
          <cell r="N977">
            <v>2977</v>
          </cell>
          <cell r="O977">
            <v>3.6364152381708999E-6</v>
          </cell>
          <cell r="P977">
            <v>1.636386857176905E-4</v>
          </cell>
          <cell r="Q977">
            <v>3358</v>
          </cell>
          <cell r="R977">
            <v>0.06</v>
          </cell>
          <cell r="S977">
            <v>1916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  <cell r="I978">
            <v>1.0065775545343318</v>
          </cell>
          <cell r="J978">
            <v>16</v>
          </cell>
          <cell r="K978">
            <v>2.7663468586069899E-5</v>
          </cell>
          <cell r="L978">
            <v>3463</v>
          </cell>
          <cell r="M978">
            <v>6.6431909799575806E-2</v>
          </cell>
          <cell r="N978">
            <v>2950</v>
          </cell>
          <cell r="O978">
            <v>1.8377370498531901E-6</v>
          </cell>
          <cell r="P978">
            <v>2.9403792797651041E-5</v>
          </cell>
          <cell r="Q978">
            <v>3525</v>
          </cell>
          <cell r="R978">
            <v>0.04</v>
          </cell>
          <cell r="S978">
            <v>2175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  <cell r="I979">
            <v>3.21243024850583</v>
          </cell>
          <cell r="J979">
            <v>53</v>
          </cell>
          <cell r="K979">
            <v>3.8445963582489599E-5</v>
          </cell>
          <cell r="L979">
            <v>3292</v>
          </cell>
          <cell r="M979">
            <v>6.6286513506563199E-2</v>
          </cell>
          <cell r="N979">
            <v>3153</v>
          </cell>
          <cell r="O979">
            <v>2.5523539961823199E-6</v>
          </cell>
          <cell r="P979">
            <v>1.3527476179766296E-4</v>
          </cell>
          <cell r="Q979">
            <v>3458</v>
          </cell>
          <cell r="R979">
            <v>7.0000000000000007E-2</v>
          </cell>
          <cell r="S979">
            <v>1769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  <cell r="I980">
            <v>3.6880848843537661</v>
          </cell>
          <cell r="J980">
            <v>42</v>
          </cell>
          <cell r="K980">
            <v>1.0828423659231199E-4</v>
          </cell>
          <cell r="L980">
            <v>1446</v>
          </cell>
          <cell r="M980">
            <v>6.6401316473881394E-2</v>
          </cell>
          <cell r="N980">
            <v>3119</v>
          </cell>
          <cell r="O980">
            <v>7.1890146822012904E-6</v>
          </cell>
          <cell r="P980">
            <v>3.0193861665245422E-4</v>
          </cell>
          <cell r="Q980">
            <v>3156</v>
          </cell>
          <cell r="R980">
            <v>0.12</v>
          </cell>
          <cell r="S980">
            <v>1375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  <cell r="I981">
            <v>6.564785015868055</v>
          </cell>
          <cell r="J981">
            <v>43</v>
          </cell>
          <cell r="K981">
            <v>1.49277167893583E-4</v>
          </cell>
          <cell r="L981">
            <v>746</v>
          </cell>
          <cell r="M981">
            <v>134.194016969746</v>
          </cell>
          <cell r="N981">
            <v>1834</v>
          </cell>
          <cell r="O981">
            <v>2.2584957229876201E-2</v>
          </cell>
          <cell r="P981">
            <v>0.97115316088467663</v>
          </cell>
          <cell r="Q981">
            <v>1615</v>
          </cell>
          <cell r="R981">
            <v>0.08</v>
          </cell>
          <cell r="S981">
            <v>1666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  <cell r="I982">
            <v>26.993878156691427</v>
          </cell>
          <cell r="J982">
            <v>117</v>
          </cell>
          <cell r="K982">
            <v>1.8022232942322601E-4</v>
          </cell>
          <cell r="L982">
            <v>512</v>
          </cell>
          <cell r="M982">
            <v>271.885792371744</v>
          </cell>
          <cell r="N982">
            <v>1490</v>
          </cell>
          <cell r="O982">
            <v>4.3215779313870203E-2</v>
          </cell>
          <cell r="P982">
            <v>5.0562461797228142</v>
          </cell>
          <cell r="Q982">
            <v>1252</v>
          </cell>
          <cell r="R982">
            <v>0.83</v>
          </cell>
          <cell r="S982">
            <v>769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  <cell r="I983">
            <v>7.3043971082219397E-2</v>
          </cell>
          <cell r="J983">
            <v>255</v>
          </cell>
          <cell r="K983">
            <v>1.4868815670477999E-4</v>
          </cell>
          <cell r="L983">
            <v>756</v>
          </cell>
          <cell r="M983">
            <v>5.1755526399774103</v>
          </cell>
          <cell r="N983">
            <v>2744</v>
          </cell>
          <cell r="O983">
            <v>7.0447466088484898E-4</v>
          </cell>
          <cell r="P983">
            <v>0.17964103852563648</v>
          </cell>
          <cell r="Q983">
            <v>2683</v>
          </cell>
          <cell r="R983">
            <v>0.02</v>
          </cell>
          <cell r="S983">
            <v>2508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  <cell r="I984">
            <v>5.3552622125865188</v>
          </cell>
          <cell r="J984">
            <v>37</v>
          </cell>
          <cell r="K984">
            <v>2.3208462981629999E-4</v>
          </cell>
          <cell r="L984">
            <v>277</v>
          </cell>
          <cell r="M984">
            <v>84.916404803209502</v>
          </cell>
          <cell r="N984">
            <v>2030</v>
          </cell>
          <cell r="O984">
            <v>2.2761079368074099E-2</v>
          </cell>
          <cell r="P984">
            <v>0.84215993661874167</v>
          </cell>
          <cell r="Q984">
            <v>1611</v>
          </cell>
          <cell r="S984">
            <v>2888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  <cell r="I985">
            <v>1.6536902603811809</v>
          </cell>
          <cell r="J985">
            <v>25</v>
          </cell>
          <cell r="K985">
            <v>1.8594605226889601E-4</v>
          </cell>
          <cell r="L985">
            <v>468</v>
          </cell>
          <cell r="M985">
            <v>1.9663873960396501</v>
          </cell>
          <cell r="N985">
            <v>2846</v>
          </cell>
          <cell r="O985">
            <v>3.0619628300830799E-4</v>
          </cell>
          <cell r="P985">
            <v>7.6549070752076993E-3</v>
          </cell>
          <cell r="Q985">
            <v>2793</v>
          </cell>
          <cell r="S985">
            <v>3105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  <cell r="I986">
            <v>2.288330185711442</v>
          </cell>
          <cell r="J986">
            <v>23</v>
          </cell>
          <cell r="K986">
            <v>1.33164383995513E-4</v>
          </cell>
          <cell r="L986">
            <v>955</v>
          </cell>
          <cell r="M986">
            <v>50.0451569610563</v>
          </cell>
          <cell r="N986">
            <v>2210</v>
          </cell>
          <cell r="O986">
            <v>7.5204278914595499E-3</v>
          </cell>
          <cell r="P986">
            <v>0.17296984150356964</v>
          </cell>
          <cell r="Q986">
            <v>2073</v>
          </cell>
          <cell r="S986">
            <v>3409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  <cell r="I987">
            <v>0.36259813415525483</v>
          </cell>
          <cell r="J987">
            <v>13</v>
          </cell>
          <cell r="K987">
            <v>1.4029025791947199E-4</v>
          </cell>
          <cell r="L987">
            <v>866</v>
          </cell>
          <cell r="M987">
            <v>6.51475899323882E-2</v>
          </cell>
          <cell r="N987">
            <v>3600</v>
          </cell>
          <cell r="O987">
            <v>9.1395721944467602E-6</v>
          </cell>
          <cell r="P987">
            <v>1.1881443852780789E-4</v>
          </cell>
          <cell r="Q987">
            <v>3091</v>
          </cell>
          <cell r="S987">
            <v>3536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  <cell r="I988">
            <v>0</v>
          </cell>
          <cell r="J988">
            <v>115</v>
          </cell>
          <cell r="K988">
            <v>1.3640357372966201E-4</v>
          </cell>
          <cell r="L988">
            <v>914</v>
          </cell>
          <cell r="M988">
            <v>6.5807703714862803E-2</v>
          </cell>
          <cell r="N988">
            <v>3265</v>
          </cell>
          <cell r="O988">
            <v>8.9864311006755992E-6</v>
          </cell>
          <cell r="P988">
            <v>1.0334395765776939E-3</v>
          </cell>
          <cell r="Q988">
            <v>3093</v>
          </cell>
          <cell r="R988">
            <v>0.02</v>
          </cell>
          <cell r="S988">
            <v>2422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  <cell r="I989">
            <v>0.75759276047141078</v>
          </cell>
          <cell r="J989">
            <v>6</v>
          </cell>
          <cell r="K989">
            <v>1.3452835410134801E-4</v>
          </cell>
          <cell r="L989">
            <v>933</v>
          </cell>
          <cell r="M989">
            <v>18.573635590176899</v>
          </cell>
          <cell r="N989">
            <v>2466</v>
          </cell>
          <cell r="O989">
            <v>2.1699232441103099E-3</v>
          </cell>
          <cell r="P989">
            <v>1.3019539464661859E-2</v>
          </cell>
          <cell r="Q989">
            <v>2457</v>
          </cell>
          <cell r="S989">
            <v>3580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  <cell r="I990">
            <v>0</v>
          </cell>
          <cell r="J990">
            <v>374</v>
          </cell>
          <cell r="K990">
            <v>1.1743627332475E-4</v>
          </cell>
          <cell r="L990">
            <v>1237</v>
          </cell>
          <cell r="M990">
            <v>6.5147589932387895E-2</v>
          </cell>
          <cell r="N990">
            <v>3603</v>
          </cell>
          <cell r="O990">
            <v>7.6506901777486803E-6</v>
          </cell>
          <cell r="P990">
            <v>2.8613581264780065E-3</v>
          </cell>
          <cell r="Q990">
            <v>3136</v>
          </cell>
          <cell r="S990">
            <v>2721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  <cell r="I991">
            <v>8.3248670023809819</v>
          </cell>
          <cell r="J991">
            <v>132</v>
          </cell>
          <cell r="K991">
            <v>6.9198158226671698E-5</v>
          </cell>
          <cell r="L991">
            <v>2499</v>
          </cell>
          <cell r="M991">
            <v>3.3681808235416999</v>
          </cell>
          <cell r="N991">
            <v>2800</v>
          </cell>
          <cell r="O991">
            <v>3.1068074981269699E-4</v>
          </cell>
          <cell r="P991">
            <v>4.1009858975276002E-2</v>
          </cell>
          <cell r="Q991">
            <v>2792</v>
          </cell>
          <cell r="R991">
            <v>0.24</v>
          </cell>
          <cell r="S991">
            <v>1104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  <cell r="I992">
            <v>5.692012939613636E-2</v>
          </cell>
          <cell r="J992">
            <v>2</v>
          </cell>
          <cell r="K992">
            <v>8.9372741058468805E-5</v>
          </cell>
          <cell r="L992">
            <v>1935</v>
          </cell>
          <cell r="M992">
            <v>6.6431909799575806E-2</v>
          </cell>
          <cell r="N992">
            <v>2968</v>
          </cell>
          <cell r="O992">
            <v>5.9372018725370397E-6</v>
          </cell>
          <cell r="P992">
            <v>1.1874403745074079E-5</v>
          </cell>
          <cell r="Q992">
            <v>3213</v>
          </cell>
          <cell r="R992">
            <v>0.05</v>
          </cell>
          <cell r="S992">
            <v>1944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  <cell r="I993">
            <v>3.821439738062629</v>
          </cell>
          <cell r="J993">
            <v>74</v>
          </cell>
          <cell r="K993">
            <v>6.6441644284586304E-5</v>
          </cell>
          <cell r="L993">
            <v>2577</v>
          </cell>
          <cell r="M993">
            <v>0.38708881983483101</v>
          </cell>
          <cell r="N993">
            <v>2919</v>
          </cell>
          <cell r="O993">
            <v>4.3185410172421101E-5</v>
          </cell>
          <cell r="P993">
            <v>3.1957203527591613E-3</v>
          </cell>
          <cell r="Q993">
            <v>2909</v>
          </cell>
          <cell r="R993">
            <v>0.12</v>
          </cell>
          <cell r="S993">
            <v>1386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  <cell r="I994">
            <v>7.4473747251615281</v>
          </cell>
          <cell r="J994">
            <v>97</v>
          </cell>
          <cell r="K994">
            <v>5.96251986946261E-5</v>
          </cell>
          <cell r="L994">
            <v>2786</v>
          </cell>
          <cell r="M994">
            <v>4.4751636868285098</v>
          </cell>
          <cell r="N994">
            <v>2768</v>
          </cell>
          <cell r="O994">
            <v>3.0421153693587302E-4</v>
          </cell>
          <cell r="P994">
            <v>2.9508519082779683E-2</v>
          </cell>
          <cell r="Q994">
            <v>2796</v>
          </cell>
          <cell r="R994">
            <v>0.19</v>
          </cell>
          <cell r="S994">
            <v>1186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  <cell r="I995">
            <v>0</v>
          </cell>
          <cell r="J995">
            <v>102</v>
          </cell>
          <cell r="K995">
            <v>2.4396742826545099E-5</v>
          </cell>
          <cell r="L995">
            <v>3502</v>
          </cell>
          <cell r="M995">
            <v>6.5146990120410905E-2</v>
          </cell>
          <cell r="N995">
            <v>3620</v>
          </cell>
          <cell r="O995">
            <v>1.58937436389113E-6</v>
          </cell>
          <cell r="P995">
            <v>1.6211618511689525E-4</v>
          </cell>
          <cell r="Q995">
            <v>3545</v>
          </cell>
          <cell r="R995">
            <v>0.02</v>
          </cell>
          <cell r="S995">
            <v>2439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  <cell r="I996">
            <v>2.6991428011171352E-3</v>
          </cell>
          <cell r="J996">
            <v>99</v>
          </cell>
          <cell r="K996">
            <v>1.3940647519916601E-5</v>
          </cell>
          <cell r="L996">
            <v>3593</v>
          </cell>
          <cell r="M996">
            <v>6.5146990120410905E-2</v>
          </cell>
          <cell r="N996">
            <v>3631</v>
          </cell>
          <cell r="O996">
            <v>9.0819122625213999E-7</v>
          </cell>
          <cell r="P996">
            <v>8.9910931398961861E-5</v>
          </cell>
          <cell r="Q996">
            <v>3598</v>
          </cell>
          <cell r="R996">
            <v>0.02</v>
          </cell>
          <cell r="S996">
            <v>2417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  <cell r="I997">
            <v>0.16515514783560967</v>
          </cell>
          <cell r="J997">
            <v>3</v>
          </cell>
          <cell r="K997">
            <v>2.0972634805123799E-5</v>
          </cell>
          <cell r="L997">
            <v>3534</v>
          </cell>
          <cell r="M997">
            <v>6.6003603239854103E-2</v>
          </cell>
          <cell r="N997">
            <v>3220</v>
          </cell>
          <cell r="O997">
            <v>1.38885514266973E-6</v>
          </cell>
          <cell r="P997">
            <v>4.1665654280091899E-6</v>
          </cell>
          <cell r="Q997">
            <v>3559</v>
          </cell>
          <cell r="S997">
            <v>3563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  <cell r="I998">
            <v>0.50956891312355868</v>
          </cell>
          <cell r="J998">
            <v>7</v>
          </cell>
          <cell r="K998">
            <v>2.6231239124691799E-5</v>
          </cell>
          <cell r="L998">
            <v>3484</v>
          </cell>
          <cell r="M998">
            <v>6.6064789891242898E-2</v>
          </cell>
          <cell r="N998">
            <v>3207</v>
          </cell>
          <cell r="O998">
            <v>1.7372556566582699E-6</v>
          </cell>
          <cell r="P998">
            <v>1.2160789596607889E-5</v>
          </cell>
          <cell r="Q998">
            <v>3532</v>
          </cell>
          <cell r="R998">
            <v>0.06</v>
          </cell>
          <cell r="S998">
            <v>1860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  <cell r="I999">
            <v>0.26296788521502856</v>
          </cell>
          <cell r="J999">
            <v>35</v>
          </cell>
          <cell r="K999">
            <v>1.26274925662528E-5</v>
          </cell>
          <cell r="L999">
            <v>3603</v>
          </cell>
          <cell r="M999">
            <v>6.5183702111244204E-2</v>
          </cell>
          <cell r="N999">
            <v>3531</v>
          </cell>
          <cell r="O999">
            <v>8.23386163346831E-7</v>
          </cell>
          <cell r="P999">
            <v>2.8818515717139086E-5</v>
          </cell>
          <cell r="Q999">
            <v>3606</v>
          </cell>
          <cell r="R999">
            <v>0.04</v>
          </cell>
          <cell r="S999">
            <v>2089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  <cell r="I1000">
            <v>0.21291409529620758</v>
          </cell>
          <cell r="J1000">
            <v>13</v>
          </cell>
          <cell r="K1000">
            <v>1.4652670705055899E-5</v>
          </cell>
          <cell r="L1000">
            <v>3588</v>
          </cell>
          <cell r="M1000">
            <v>6.5542350021692397E-2</v>
          </cell>
          <cell r="N1000">
            <v>3354</v>
          </cell>
          <cell r="O1000">
            <v>9.6239781285837302E-7</v>
          </cell>
          <cell r="P1000">
            <v>1.2511171567158849E-5</v>
          </cell>
          <cell r="Q1000">
            <v>3593</v>
          </cell>
          <cell r="S1000">
            <v>3041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  <cell r="I1001">
            <v>0.26290255084159292</v>
          </cell>
          <cell r="J1001">
            <v>11</v>
          </cell>
          <cell r="K1001">
            <v>2.1414827006083198E-5</v>
          </cell>
          <cell r="L1001">
            <v>3529</v>
          </cell>
          <cell r="M1001">
            <v>6.5497422760183097E-2</v>
          </cell>
          <cell r="N1001">
            <v>3369</v>
          </cell>
          <cell r="O1001">
            <v>1.4074262295469999E-6</v>
          </cell>
          <cell r="P1001">
            <v>1.5481688525016999E-5</v>
          </cell>
          <cell r="Q1001">
            <v>3556</v>
          </cell>
          <cell r="S1001">
            <v>3125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  <cell r="I1002">
            <v>0.7563632965885333</v>
          </cell>
          <cell r="J1002">
            <v>13</v>
          </cell>
          <cell r="K1002">
            <v>1.05486494178946E-4</v>
          </cell>
          <cell r="L1002">
            <v>1506</v>
          </cell>
          <cell r="M1002">
            <v>5.5937197605686197</v>
          </cell>
          <cell r="N1002">
            <v>2726</v>
          </cell>
          <cell r="O1002">
            <v>5.4639818469415496E-4</v>
          </cell>
          <cell r="P1002">
            <v>7.1031764010240145E-3</v>
          </cell>
          <cell r="Q1002">
            <v>2724</v>
          </cell>
          <cell r="S1002">
            <v>3256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  <cell r="I1003">
            <v>0.21956301157858357</v>
          </cell>
          <cell r="J1003">
            <v>11</v>
          </cell>
          <cell r="K1003">
            <v>3.1167572888080001E-5</v>
          </cell>
          <cell r="L1003">
            <v>3413</v>
          </cell>
          <cell r="M1003">
            <v>6.5497422760183097E-2</v>
          </cell>
          <cell r="N1003">
            <v>3370</v>
          </cell>
          <cell r="O1003">
            <v>2.0514634210293899E-6</v>
          </cell>
          <cell r="P1003">
            <v>2.2566097631323287E-5</v>
          </cell>
          <cell r="Q1003">
            <v>3506</v>
          </cell>
          <cell r="R1003">
            <v>0.34</v>
          </cell>
          <cell r="S1003">
            <v>977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  <cell r="I1004">
            <v>0.5142796082910559</v>
          </cell>
          <cell r="J1004">
            <v>11</v>
          </cell>
          <cell r="K1004">
            <v>7.3516190075844596E-5</v>
          </cell>
          <cell r="L1004">
            <v>2383</v>
          </cell>
          <cell r="M1004">
            <v>6.6315098919651705E-2</v>
          </cell>
          <cell r="N1004">
            <v>3145</v>
          </cell>
          <cell r="O1004">
            <v>4.8809791575811502E-6</v>
          </cell>
          <cell r="P1004">
            <v>5.3690770733392651E-5</v>
          </cell>
          <cell r="Q1004">
            <v>3272</v>
          </cell>
          <cell r="S1004">
            <v>3224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  <cell r="I1005">
            <v>2.9956656088220943E-2</v>
          </cell>
          <cell r="J1005">
            <v>93</v>
          </cell>
          <cell r="K1005">
            <v>4.8049636376702799E-5</v>
          </cell>
          <cell r="L1005">
            <v>3092</v>
          </cell>
          <cell r="M1005">
            <v>6.51613611258864E-2</v>
          </cell>
          <cell r="N1005">
            <v>3553</v>
          </cell>
          <cell r="O1005">
            <v>3.1308884696004201E-6</v>
          </cell>
          <cell r="P1005">
            <v>2.9117262767283908E-4</v>
          </cell>
          <cell r="Q1005">
            <v>3397</v>
          </cell>
          <cell r="R1005">
            <v>0.24</v>
          </cell>
          <cell r="S1005">
            <v>1105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  <cell r="I1006">
            <v>0.41955950014912613</v>
          </cell>
          <cell r="J1006">
            <v>25</v>
          </cell>
          <cell r="K1006">
            <v>2.8140343878792702E-5</v>
          </cell>
          <cell r="L1006">
            <v>3456</v>
          </cell>
          <cell r="M1006">
            <v>6.5506767630577001E-2</v>
          </cell>
          <cell r="N1006">
            <v>3367</v>
          </cell>
          <cell r="O1006">
            <v>1.85126198405225E-6</v>
          </cell>
          <cell r="P1006">
            <v>4.6281549601306251E-5</v>
          </cell>
          <cell r="Q1006">
            <v>3524</v>
          </cell>
          <cell r="R1006">
            <v>3.92</v>
          </cell>
          <cell r="S1006">
            <v>531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  <cell r="I1007">
            <v>0</v>
          </cell>
          <cell r="J1007">
            <v>51</v>
          </cell>
          <cell r="K1007">
            <v>3.2633446849974799E-5</v>
          </cell>
          <cell r="L1007">
            <v>3391</v>
          </cell>
          <cell r="M1007">
            <v>6.5172184623923907E-2</v>
          </cell>
          <cell r="N1007">
            <v>3540</v>
          </cell>
          <cell r="O1007">
            <v>2.1269797363599601E-6</v>
          </cell>
          <cell r="P1007">
            <v>1.0847596655435796E-4</v>
          </cell>
          <cell r="Q1007">
            <v>3500</v>
          </cell>
          <cell r="R1007">
            <v>0.05</v>
          </cell>
          <cell r="S1007">
            <v>1940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  <cell r="I1008">
            <v>9.8306361138545059E-2</v>
          </cell>
          <cell r="J1008">
            <v>63</v>
          </cell>
          <cell r="K1008">
            <v>1.40572995891928E-5</v>
          </cell>
          <cell r="L1008">
            <v>3592</v>
          </cell>
          <cell r="M1008">
            <v>6.52081767717997E-2</v>
          </cell>
          <cell r="N1008">
            <v>3508</v>
          </cell>
          <cell r="O1008">
            <v>9.1814025495838904E-7</v>
          </cell>
          <cell r="P1008">
            <v>5.7842836062378508E-5</v>
          </cell>
          <cell r="Q1008">
            <v>3597</v>
          </cell>
          <cell r="R1008">
            <v>0.06</v>
          </cell>
          <cell r="S1008">
            <v>1787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  <cell r="I1009">
            <v>5.3305032737992732</v>
          </cell>
          <cell r="J1009">
            <v>46</v>
          </cell>
          <cell r="K1009">
            <v>9.9879510304637397E-5</v>
          </cell>
          <cell r="L1009">
            <v>1652</v>
          </cell>
          <cell r="M1009">
            <v>99.301585440779803</v>
          </cell>
          <cell r="N1009">
            <v>1956</v>
          </cell>
          <cell r="O1009">
            <v>9.6754263569324307E-3</v>
          </cell>
          <cell r="P1009">
            <v>0.44506961241889181</v>
          </cell>
          <cell r="Q1009">
            <v>1974</v>
          </cell>
          <cell r="R1009">
            <v>0</v>
          </cell>
          <cell r="S1009">
            <v>2625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  <cell r="I1010">
            <v>9.1293752021393413</v>
          </cell>
          <cell r="J1010">
            <v>102</v>
          </cell>
          <cell r="K1010">
            <v>2.17985282206962E-4</v>
          </cell>
          <cell r="L1010">
            <v>328</v>
          </cell>
          <cell r="M1010">
            <v>33.636000513361097</v>
          </cell>
          <cell r="N1010">
            <v>2313</v>
          </cell>
          <cell r="O1010">
            <v>8.3743360540257106E-3</v>
          </cell>
          <cell r="P1010">
            <v>0.85418227751062248</v>
          </cell>
          <cell r="Q1010">
            <v>2037</v>
          </cell>
          <cell r="R1010">
            <v>36</v>
          </cell>
          <cell r="S1010">
            <v>208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  <cell r="I1011">
            <v>36.522518182367804</v>
          </cell>
          <cell r="J1011">
            <v>436</v>
          </cell>
          <cell r="K1011">
            <v>1.72256847183595E-4</v>
          </cell>
          <cell r="L1011">
            <v>548</v>
          </cell>
          <cell r="M1011">
            <v>104.62558591987199</v>
          </cell>
          <cell r="N1011">
            <v>1929</v>
          </cell>
          <cell r="O1011">
            <v>1.03003147835471E-2</v>
          </cell>
          <cell r="P1011">
            <v>4.4909372456265357</v>
          </cell>
          <cell r="Q1011">
            <v>1946</v>
          </cell>
          <cell r="R1011">
            <v>119.92</v>
          </cell>
          <cell r="S1011">
            <v>12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  <cell r="I1012">
            <v>34.376364503993351</v>
          </cell>
          <cell r="J1012">
            <v>339</v>
          </cell>
          <cell r="K1012">
            <v>1.0511446795372699E-4</v>
          </cell>
          <cell r="L1012">
            <v>1521</v>
          </cell>
          <cell r="M1012">
            <v>49.719560708172502</v>
          </cell>
          <cell r="N1012">
            <v>2212</v>
          </cell>
          <cell r="O1012">
            <v>4.1222351964230698E-3</v>
          </cell>
          <cell r="P1012">
            <v>1.3974377315874207</v>
          </cell>
          <cell r="Q1012">
            <v>2252</v>
          </cell>
          <cell r="R1012">
            <v>73.150000000000006</v>
          </cell>
          <cell r="S1012">
            <v>63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  <cell r="I1013">
            <v>3.129016933801871</v>
          </cell>
          <cell r="J1013">
            <v>46</v>
          </cell>
          <cell r="K1013">
            <v>4.6589675113627102E-5</v>
          </cell>
          <cell r="L1013">
            <v>3123</v>
          </cell>
          <cell r="M1013">
            <v>107.377195336025</v>
          </cell>
          <cell r="N1013">
            <v>1922</v>
          </cell>
          <cell r="O1013">
            <v>7.4941383621218403E-3</v>
          </cell>
          <cell r="P1013">
            <v>0.34473036465760465</v>
          </cell>
          <cell r="Q1013">
            <v>2075</v>
          </cell>
          <cell r="R1013">
            <v>0</v>
          </cell>
          <cell r="S1013">
            <v>2633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  <cell r="I1014">
            <v>10.201725281209386</v>
          </cell>
          <cell r="J1014">
            <v>96</v>
          </cell>
          <cell r="K1014">
            <v>1.3704091998079001E-4</v>
          </cell>
          <cell r="L1014">
            <v>907</v>
          </cell>
          <cell r="M1014">
            <v>96.428814983332103</v>
          </cell>
          <cell r="N1014">
            <v>1977</v>
          </cell>
          <cell r="O1014">
            <v>9.7493187913960805E-3</v>
          </cell>
          <cell r="P1014">
            <v>0.93593460397402373</v>
          </cell>
          <cell r="Q1014">
            <v>1969</v>
          </cell>
          <cell r="R1014">
            <v>0.06</v>
          </cell>
          <cell r="S1014">
            <v>1899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  <cell r="I1015">
            <v>13.623908758387259</v>
          </cell>
          <cell r="J1015">
            <v>70</v>
          </cell>
          <cell r="K1015">
            <v>1.21366408891027E-4</v>
          </cell>
          <cell r="L1015">
            <v>1160</v>
          </cell>
          <cell r="M1015">
            <v>659.62756839870497</v>
          </cell>
          <cell r="N1015">
            <v>1053</v>
          </cell>
          <cell r="O1015">
            <v>5.3560139820527299E-2</v>
          </cell>
          <cell r="P1015">
            <v>3.7492097874369108</v>
          </cell>
          <cell r="Q1015">
            <v>1138</v>
          </cell>
          <cell r="R1015">
            <v>0.13</v>
          </cell>
          <cell r="S1015">
            <v>1359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  <cell r="I1016">
            <v>9.5081758132300802</v>
          </cell>
          <cell r="J1016">
            <v>112</v>
          </cell>
          <cell r="K1016">
            <v>2.48687181574332E-4</v>
          </cell>
          <cell r="L1016">
            <v>220</v>
          </cell>
          <cell r="M1016">
            <v>8.55592579722747</v>
          </cell>
          <cell r="N1016">
            <v>2654</v>
          </cell>
          <cell r="O1016">
            <v>1.4288758475601601E-3</v>
          </cell>
          <cell r="P1016">
            <v>0.16003409492673792</v>
          </cell>
          <cell r="Q1016">
            <v>2569</v>
          </cell>
          <cell r="S1016">
            <v>2801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  <cell r="I1017">
            <v>25.248149587886886</v>
          </cell>
          <cell r="J1017">
            <v>309</v>
          </cell>
          <cell r="K1017">
            <v>1.54166728023412E-4</v>
          </cell>
          <cell r="L1017">
            <v>703</v>
          </cell>
          <cell r="M1017">
            <v>140.823763563673</v>
          </cell>
          <cell r="N1017">
            <v>1808</v>
          </cell>
          <cell r="O1017">
            <v>8.5288550220799699E-3</v>
          </cell>
          <cell r="P1017">
            <v>2.6354162018227107</v>
          </cell>
          <cell r="Q1017">
            <v>2028</v>
          </cell>
          <cell r="R1017">
            <v>106.87</v>
          </cell>
          <cell r="S1017">
            <v>16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  <cell r="I1018">
            <v>2.5547411882310813</v>
          </cell>
          <cell r="J1018">
            <v>32</v>
          </cell>
          <cell r="K1018">
            <v>1.5885563029329299E-4</v>
          </cell>
          <cell r="L1018">
            <v>653</v>
          </cell>
          <cell r="M1018">
            <v>4.5245299248656403</v>
          </cell>
          <cell r="N1018">
            <v>2765</v>
          </cell>
          <cell r="O1018">
            <v>4.3105650178112102E-4</v>
          </cell>
          <cell r="P1018">
            <v>1.3793808056995873E-2</v>
          </cell>
          <cell r="Q1018">
            <v>2755</v>
          </cell>
          <cell r="S1018">
            <v>2867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  <cell r="I1019">
            <v>7.4577069499436917</v>
          </cell>
          <cell r="J1019">
            <v>74</v>
          </cell>
          <cell r="K1019">
            <v>1.3447566409810599E-4</v>
          </cell>
          <cell r="L1019">
            <v>935</v>
          </cell>
          <cell r="M1019">
            <v>29.3004029428187</v>
          </cell>
          <cell r="N1019">
            <v>2350</v>
          </cell>
          <cell r="O1019">
            <v>4.1405793900003698E-3</v>
          </cell>
          <cell r="P1019">
            <v>0.30640287486002737</v>
          </cell>
          <cell r="Q1019">
            <v>2250</v>
          </cell>
          <cell r="R1019">
            <v>69.290000000000006</v>
          </cell>
          <cell r="S1019">
            <v>70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  <cell r="I1020">
            <v>9.5211792506541943</v>
          </cell>
          <cell r="J1020">
            <v>111</v>
          </cell>
          <cell r="K1020">
            <v>2.4603441209995801E-4</v>
          </cell>
          <cell r="L1020">
            <v>231</v>
          </cell>
          <cell r="M1020">
            <v>13.9870601717853</v>
          </cell>
          <cell r="N1020">
            <v>2550</v>
          </cell>
          <cell r="O1020">
            <v>1.73738283329041E-3</v>
          </cell>
          <cell r="P1020">
            <v>0.1928494944952355</v>
          </cell>
          <cell r="Q1020">
            <v>2512</v>
          </cell>
          <cell r="R1020">
            <v>87.42</v>
          </cell>
          <cell r="S1020">
            <v>37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  <cell r="I1021">
            <v>7.2491587624425105</v>
          </cell>
          <cell r="J1021">
            <v>98</v>
          </cell>
          <cell r="K1021">
            <v>2.1831556971716999E-4</v>
          </cell>
          <cell r="L1021">
            <v>327</v>
          </cell>
          <cell r="M1021">
            <v>6.6431305302790705E-2</v>
          </cell>
          <cell r="N1021">
            <v>3051</v>
          </cell>
          <cell r="O1021">
            <v>1.45029882642341E-5</v>
          </cell>
          <cell r="P1021">
            <v>1.4212928498949417E-3</v>
          </cell>
          <cell r="Q1021">
            <v>3014</v>
          </cell>
          <cell r="R1021">
            <v>80.06</v>
          </cell>
          <cell r="S1021">
            <v>48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  <cell r="I1022">
            <v>7.8218531034747665</v>
          </cell>
          <cell r="J1022">
            <v>80</v>
          </cell>
          <cell r="K1022">
            <v>1.84858130023712E-4</v>
          </cell>
          <cell r="L1022">
            <v>474</v>
          </cell>
          <cell r="M1022">
            <v>31.563728937226099</v>
          </cell>
          <cell r="N1022">
            <v>2334</v>
          </cell>
          <cell r="O1022">
            <v>9.0446486820982396E-3</v>
          </cell>
          <cell r="P1022">
            <v>0.7235718945678592</v>
          </cell>
          <cell r="Q1022">
            <v>2000</v>
          </cell>
          <cell r="S1022">
            <v>2940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  <cell r="I1023">
            <v>4.2183719225124294</v>
          </cell>
          <cell r="J1023">
            <v>52</v>
          </cell>
          <cell r="K1023">
            <v>9.5315577388699994E-5</v>
          </cell>
          <cell r="L1023">
            <v>1753</v>
          </cell>
          <cell r="M1023">
            <v>25.667477814181598</v>
          </cell>
          <cell r="N1023">
            <v>2386</v>
          </cell>
          <cell r="O1023">
            <v>2.0867772283992099E-3</v>
          </cell>
          <cell r="P1023">
            <v>0.10851241587675892</v>
          </cell>
          <cell r="Q1023">
            <v>2469</v>
          </cell>
          <cell r="R1023">
            <v>54.01</v>
          </cell>
          <cell r="S1023">
            <v>109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  <cell r="I1024">
            <v>5.5427559565352391</v>
          </cell>
          <cell r="J1024">
            <v>46</v>
          </cell>
          <cell r="K1024">
            <v>2.3567777727452101E-4</v>
          </cell>
          <cell r="L1024">
            <v>259</v>
          </cell>
          <cell r="M1024">
            <v>2.1334385922591301</v>
          </cell>
          <cell r="N1024">
            <v>2835</v>
          </cell>
          <cell r="O1024">
            <v>5.1721978695948203E-4</v>
          </cell>
          <cell r="P1024">
            <v>2.3792110200136173E-2</v>
          </cell>
          <cell r="Q1024">
            <v>2732</v>
          </cell>
          <cell r="R1024">
            <v>44.97</v>
          </cell>
          <cell r="S1024">
            <v>153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  <cell r="I1025">
            <v>3.6200584323050093</v>
          </cell>
          <cell r="J1025">
            <v>81</v>
          </cell>
          <cell r="K1025">
            <v>1.07727853182838E-4</v>
          </cell>
          <cell r="L1025">
            <v>1458</v>
          </cell>
          <cell r="M1025">
            <v>597.35496107403799</v>
          </cell>
          <cell r="N1025">
            <v>1103</v>
          </cell>
          <cell r="O1025">
            <v>3.6430589414774402E-2</v>
          </cell>
          <cell r="P1025">
            <v>2.9508777425967265</v>
          </cell>
          <cell r="Q1025">
            <v>1346</v>
          </cell>
          <cell r="R1025">
            <v>1.29</v>
          </cell>
          <cell r="S1025">
            <v>689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  <cell r="I1026">
            <v>4.9869027855743004</v>
          </cell>
          <cell r="J1026">
            <v>60</v>
          </cell>
          <cell r="K1026">
            <v>1.24752255396742E-4</v>
          </cell>
          <cell r="L1026">
            <v>1102</v>
          </cell>
          <cell r="M1026">
            <v>139.95415920609099</v>
          </cell>
          <cell r="N1026">
            <v>1810</v>
          </cell>
          <cell r="O1026">
            <v>1.76252953572783E-2</v>
          </cell>
          <cell r="P1026">
            <v>1.057517721436698</v>
          </cell>
          <cell r="Q1026">
            <v>1720</v>
          </cell>
          <cell r="R1026">
            <v>0.09</v>
          </cell>
          <cell r="S1026">
            <v>1516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  <cell r="I1027">
            <v>23.509625508362028</v>
          </cell>
          <cell r="J1027">
            <v>228</v>
          </cell>
          <cell r="K1027">
            <v>9.0780587257074005E-5</v>
          </cell>
          <cell r="L1027">
            <v>1889</v>
          </cell>
          <cell r="M1027">
            <v>261.07620770841697</v>
          </cell>
          <cell r="N1027">
            <v>1521</v>
          </cell>
          <cell r="O1027">
            <v>2.43004383447014E-2</v>
          </cell>
          <cell r="P1027">
            <v>5.5404999425919188</v>
          </cell>
          <cell r="Q1027">
            <v>1571</v>
          </cell>
          <cell r="R1027">
            <v>0.1</v>
          </cell>
          <cell r="S1027">
            <v>1458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  <cell r="I1028">
            <v>12.076236906636606</v>
          </cell>
          <cell r="J1028">
            <v>148</v>
          </cell>
          <cell r="K1028">
            <v>1.15100556359794E-4</v>
          </cell>
          <cell r="L1028">
            <v>1296</v>
          </cell>
          <cell r="M1028">
            <v>163.53798770214999</v>
          </cell>
          <cell r="N1028">
            <v>1738</v>
          </cell>
          <cell r="O1028">
            <v>2.5301954458364698E-2</v>
          </cell>
          <cell r="P1028">
            <v>3.7446892598379753</v>
          </cell>
          <cell r="Q1028">
            <v>1548</v>
          </cell>
          <cell r="R1028">
            <v>13.46</v>
          </cell>
          <cell r="S1028">
            <v>365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  <cell r="I1029">
            <v>31.687902373030393</v>
          </cell>
          <cell r="J1029">
            <v>293</v>
          </cell>
          <cell r="K1029">
            <v>8.4763573714792797E-5</v>
          </cell>
          <cell r="L1029">
            <v>2072</v>
          </cell>
          <cell r="M1029">
            <v>750.58237937404294</v>
          </cell>
          <cell r="N1029">
            <v>974</v>
          </cell>
          <cell r="O1029">
            <v>5.7410453696393401E-2</v>
          </cell>
          <cell r="P1029">
            <v>16.821262933043268</v>
          </cell>
          <cell r="Q1029">
            <v>1088</v>
          </cell>
          <cell r="R1029">
            <v>0.1</v>
          </cell>
          <cell r="S1029">
            <v>1456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  <cell r="I1030">
            <v>5.7697597898306769</v>
          </cell>
          <cell r="J1030">
            <v>70</v>
          </cell>
          <cell r="K1030">
            <v>8.7848944895085803E-5</v>
          </cell>
          <cell r="L1030">
            <v>1988</v>
          </cell>
          <cell r="M1030">
            <v>45.901450370118901</v>
          </cell>
          <cell r="N1030">
            <v>2240</v>
          </cell>
          <cell r="O1030">
            <v>3.0207639160306598E-3</v>
          </cell>
          <cell r="P1030">
            <v>0.21145347412214618</v>
          </cell>
          <cell r="Q1030">
            <v>2349</v>
          </cell>
          <cell r="R1030">
            <v>2.74</v>
          </cell>
          <cell r="S1030">
            <v>585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  <cell r="I1031">
            <v>9.4092085374430088</v>
          </cell>
          <cell r="J1031">
            <v>95</v>
          </cell>
          <cell r="K1031">
            <v>1.4499702297861801E-4</v>
          </cell>
          <cell r="L1031">
            <v>802</v>
          </cell>
          <cell r="M1031">
            <v>459.02447304395798</v>
          </cell>
          <cell r="N1031">
            <v>1236</v>
          </cell>
          <cell r="O1031">
            <v>5.703216016288E-2</v>
          </cell>
          <cell r="P1031">
            <v>5.4180552154735997</v>
          </cell>
          <cell r="Q1031">
            <v>1095</v>
          </cell>
          <cell r="R1031">
            <v>0.05</v>
          </cell>
          <cell r="S1031">
            <v>1943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  <cell r="I1032">
            <v>4.9987705303598382</v>
          </cell>
          <cell r="J1032">
            <v>50</v>
          </cell>
          <cell r="K1032">
            <v>1.2399926854413901E-4</v>
          </cell>
          <cell r="L1032">
            <v>1120</v>
          </cell>
          <cell r="M1032">
            <v>242.055397700573</v>
          </cell>
          <cell r="N1032">
            <v>1562</v>
          </cell>
          <cell r="O1032">
            <v>2.7926122314574E-2</v>
          </cell>
          <cell r="P1032">
            <v>1.3963061157287</v>
          </cell>
          <cell r="Q1032">
            <v>1497</v>
          </cell>
          <cell r="R1032">
            <v>0.1</v>
          </cell>
          <cell r="S1032">
            <v>1478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  <cell r="I1033">
            <v>2.6540253677511374</v>
          </cell>
          <cell r="J1033">
            <v>7</v>
          </cell>
          <cell r="K1033">
            <v>2.38996746096139E-4</v>
          </cell>
          <cell r="L1033">
            <v>249</v>
          </cell>
          <cell r="M1033">
            <v>194.588124544903</v>
          </cell>
          <cell r="N1033">
            <v>1655</v>
          </cell>
          <cell r="O1033">
            <v>3.2515085151806698E-2</v>
          </cell>
          <cell r="P1033">
            <v>0.22760559606264688</v>
          </cell>
          <cell r="Q1033">
            <v>1414</v>
          </cell>
          <cell r="R1033">
            <v>0.03</v>
          </cell>
          <cell r="S1033">
            <v>2354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  <cell r="I1034">
            <v>15.67858173689509</v>
          </cell>
          <cell r="J1034">
            <v>120</v>
          </cell>
          <cell r="K1034">
            <v>9.4953191768985901E-5</v>
          </cell>
          <cell r="L1034">
            <v>1767</v>
          </cell>
          <cell r="M1034">
            <v>70.6215366565647</v>
          </cell>
          <cell r="N1034">
            <v>2091</v>
          </cell>
          <cell r="O1034">
            <v>7.8965938328302808E-3</v>
          </cell>
          <cell r="P1034">
            <v>0.94759125993963367</v>
          </cell>
          <cell r="Q1034">
            <v>2051</v>
          </cell>
          <cell r="R1034">
            <v>0.04</v>
          </cell>
          <cell r="S1034">
            <v>2197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  <cell r="I1035">
            <v>22.093546915278189</v>
          </cell>
          <cell r="J1035">
            <v>236</v>
          </cell>
          <cell r="K1035">
            <v>1.0151594085092499E-4</v>
          </cell>
          <cell r="L1035">
            <v>1616</v>
          </cell>
          <cell r="M1035">
            <v>17.649571019186201</v>
          </cell>
          <cell r="N1035">
            <v>2487</v>
          </cell>
          <cell r="O1035">
            <v>1.26805730106071E-3</v>
          </cell>
          <cell r="P1035">
            <v>0.29926152305032755</v>
          </cell>
          <cell r="Q1035">
            <v>2587</v>
          </cell>
          <cell r="R1035">
            <v>0.25</v>
          </cell>
          <cell r="S1035">
            <v>1089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  <cell r="I1036">
            <v>12.411173912960535</v>
          </cell>
          <cell r="J1036">
            <v>119</v>
          </cell>
          <cell r="K1036">
            <v>7.3622856162927196E-5</v>
          </cell>
          <cell r="L1036">
            <v>2376</v>
          </cell>
          <cell r="M1036">
            <v>48.642145530926697</v>
          </cell>
          <cell r="N1036">
            <v>2217</v>
          </cell>
          <cell r="O1036">
            <v>3.0233373694184299E-3</v>
          </cell>
          <cell r="P1036">
            <v>0.35977714696079316</v>
          </cell>
          <cell r="Q1036">
            <v>2347</v>
          </cell>
          <cell r="R1036">
            <v>0.03</v>
          </cell>
          <cell r="S1036">
            <v>2376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  <cell r="I1037">
            <v>3.5495723511428525</v>
          </cell>
          <cell r="J1037">
            <v>64</v>
          </cell>
          <cell r="K1037">
            <v>8.5201414197311499E-5</v>
          </cell>
          <cell r="L1037">
            <v>2052</v>
          </cell>
          <cell r="M1037">
            <v>259.45239058342997</v>
          </cell>
          <cell r="N1037">
            <v>1525</v>
          </cell>
          <cell r="O1037">
            <v>2.2609874324276701E-2</v>
          </cell>
          <cell r="P1037">
            <v>1.4470319567537089</v>
          </cell>
          <cell r="Q1037">
            <v>1613</v>
          </cell>
          <cell r="R1037">
            <v>0.01</v>
          </cell>
          <cell r="S1037">
            <v>2613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  <cell r="I1038">
            <v>0.69138959096938468</v>
          </cell>
          <cell r="J1038">
            <v>12</v>
          </cell>
          <cell r="K1038">
            <v>1.0711955383158001E-4</v>
          </cell>
          <cell r="L1038">
            <v>1471</v>
          </cell>
          <cell r="M1038">
            <v>200.11049394442199</v>
          </cell>
          <cell r="N1038">
            <v>1641</v>
          </cell>
          <cell r="O1038">
            <v>2.1675230551129802E-2</v>
          </cell>
          <cell r="P1038">
            <v>0.26010276661355763</v>
          </cell>
          <cell r="Q1038">
            <v>1636</v>
          </cell>
          <cell r="S1038">
            <v>3445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  <cell r="I1039">
            <v>2.4709337494192667</v>
          </cell>
          <cell r="J1039">
            <v>54</v>
          </cell>
          <cell r="K1039">
            <v>7.9820647207034796E-5</v>
          </cell>
          <cell r="L1039">
            <v>2212</v>
          </cell>
          <cell r="M1039">
            <v>6.5813494386879098E-2</v>
          </cell>
          <cell r="N1039">
            <v>3262</v>
          </cell>
          <cell r="O1039">
            <v>5.2551204849948699E-6</v>
          </cell>
          <cell r="P1039">
            <v>2.8377650618972297E-4</v>
          </cell>
          <cell r="Q1039">
            <v>3253</v>
          </cell>
          <cell r="R1039">
            <v>0.03</v>
          </cell>
          <cell r="S1039">
            <v>2361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  <cell r="I1040">
            <v>4.2668818218853453</v>
          </cell>
          <cell r="J1040">
            <v>41</v>
          </cell>
          <cell r="K1040">
            <v>1.2002401774402701E-4</v>
          </cell>
          <cell r="L1040">
            <v>1187</v>
          </cell>
          <cell r="M1040">
            <v>1.80494757518244</v>
          </cell>
          <cell r="N1040">
            <v>2849</v>
          </cell>
          <cell r="O1040">
            <v>8.9792050263280094E-5</v>
          </cell>
          <cell r="P1040">
            <v>3.6814740607944837E-3</v>
          </cell>
          <cell r="Q1040">
            <v>2880</v>
          </cell>
          <cell r="R1040">
            <v>0.05</v>
          </cell>
          <cell r="S1040">
            <v>2060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  <cell r="I1041">
            <v>8.7790849378661893</v>
          </cell>
          <cell r="J1041">
            <v>185</v>
          </cell>
          <cell r="K1041">
            <v>5.5461877661164403E-5</v>
          </cell>
          <cell r="L1041">
            <v>2901</v>
          </cell>
          <cell r="M1041">
            <v>228.34523404550899</v>
          </cell>
          <cell r="N1041">
            <v>1591</v>
          </cell>
          <cell r="O1041">
            <v>1.1858726162137401E-2</v>
          </cell>
          <cell r="P1041">
            <v>2.193864339995419</v>
          </cell>
          <cell r="Q1041">
            <v>1888</v>
          </cell>
          <cell r="R1041">
            <v>0.01</v>
          </cell>
          <cell r="S1041">
            <v>2598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  <cell r="I1042">
            <v>7.9184036091161589</v>
          </cell>
          <cell r="J1042">
            <v>78</v>
          </cell>
          <cell r="K1042">
            <v>8.28470459824669E-5</v>
          </cell>
          <cell r="L1042">
            <v>2135</v>
          </cell>
          <cell r="M1042">
            <v>14.0783912018821</v>
          </cell>
          <cell r="N1042">
            <v>2546</v>
          </cell>
          <cell r="O1042">
            <v>1.4969106762260001E-3</v>
          </cell>
          <cell r="P1042">
            <v>0.116759032745628</v>
          </cell>
          <cell r="Q1042">
            <v>2558</v>
          </cell>
          <cell r="R1042">
            <v>0.04</v>
          </cell>
          <cell r="S1042">
            <v>2153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  <cell r="I1043">
            <v>2.4810309543841641E-2</v>
          </cell>
          <cell r="J1043">
            <v>1</v>
          </cell>
          <cell r="K1043">
            <v>1.4439832011703399E-4</v>
          </cell>
          <cell r="L1043">
            <v>807</v>
          </cell>
          <cell r="M1043">
            <v>6.51475899323882E-2</v>
          </cell>
          <cell r="N1043">
            <v>3597</v>
          </cell>
          <cell r="O1043">
            <v>9.4072025459102603E-6</v>
          </cell>
          <cell r="P1043">
            <v>9.4072025459102603E-6</v>
          </cell>
          <cell r="Q1043">
            <v>3082</v>
          </cell>
          <cell r="R1043">
            <v>0.01</v>
          </cell>
          <cell r="S1043">
            <v>2574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  <cell r="I1044">
            <v>21.781089416287884</v>
          </cell>
          <cell r="J1044">
            <v>109</v>
          </cell>
          <cell r="K1044">
            <v>5.5059459246310599E-5</v>
          </cell>
          <cell r="L1044">
            <v>2908</v>
          </cell>
          <cell r="M1044">
            <v>4261.2834749077501</v>
          </cell>
          <cell r="N1044">
            <v>130</v>
          </cell>
          <cell r="O1044">
            <v>0.20472944224276701</v>
          </cell>
          <cell r="P1044">
            <v>22.315509204461605</v>
          </cell>
          <cell r="Q1044">
            <v>315</v>
          </cell>
          <cell r="R1044">
            <v>0.05</v>
          </cell>
          <cell r="S1044">
            <v>1965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  <cell r="I1045">
            <v>25.000037302755562</v>
          </cell>
          <cell r="J1045">
            <v>174</v>
          </cell>
          <cell r="K1045">
            <v>5.0473334987003302E-5</v>
          </cell>
          <cell r="L1045">
            <v>3024</v>
          </cell>
          <cell r="M1045">
            <v>1960.2216030234399</v>
          </cell>
          <cell r="N1045">
            <v>462</v>
          </cell>
          <cell r="O1045">
            <v>8.5174917492537805E-2</v>
          </cell>
          <cell r="P1045">
            <v>14.820435643701579</v>
          </cell>
          <cell r="Q1045">
            <v>862</v>
          </cell>
          <cell r="R1045">
            <v>0.02</v>
          </cell>
          <cell r="S1045">
            <v>2549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  <cell r="I1046">
            <v>5.7339707441875571</v>
          </cell>
          <cell r="J1046">
            <v>154</v>
          </cell>
          <cell r="K1046">
            <v>5.6038004105276802E-5</v>
          </cell>
          <cell r="L1046">
            <v>2886</v>
          </cell>
          <cell r="M1046">
            <v>2966.34450114638</v>
          </cell>
          <cell r="N1046">
            <v>274</v>
          </cell>
          <cell r="O1046">
            <v>0.14517323518165401</v>
          </cell>
          <cell r="P1046">
            <v>22.356678217974718</v>
          </cell>
          <cell r="Q1046">
            <v>546</v>
          </cell>
          <cell r="R1046">
            <v>2.46</v>
          </cell>
          <cell r="S1046">
            <v>601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  <cell r="I1047">
            <v>8.7617626146877576</v>
          </cell>
          <cell r="J1047">
            <v>52</v>
          </cell>
          <cell r="K1047">
            <v>6.4620699192221497E-5</v>
          </cell>
          <cell r="L1047">
            <v>2618</v>
          </cell>
          <cell r="M1047">
            <v>3297.36467007486</v>
          </cell>
          <cell r="N1047">
            <v>225</v>
          </cell>
          <cell r="O1047">
            <v>0.19236712966676001</v>
          </cell>
          <cell r="P1047">
            <v>10.003090742671521</v>
          </cell>
          <cell r="Q1047">
            <v>360</v>
          </cell>
          <cell r="R1047">
            <v>0.06</v>
          </cell>
          <cell r="S1047">
            <v>1841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  <cell r="I1048">
            <v>13.240185299600622</v>
          </cell>
          <cell r="J1048">
            <v>67</v>
          </cell>
          <cell r="K1048">
            <v>3.77520804022424E-5</v>
          </cell>
          <cell r="L1048">
            <v>3302</v>
          </cell>
          <cell r="M1048">
            <v>5722.5440582405399</v>
          </cell>
          <cell r="N1048">
            <v>40</v>
          </cell>
          <cell r="O1048">
            <v>0.19610204009422499</v>
          </cell>
          <cell r="P1048">
            <v>13.138836686313075</v>
          </cell>
          <cell r="Q1048">
            <v>340</v>
          </cell>
          <cell r="R1048">
            <v>0.03</v>
          </cell>
          <cell r="S1048">
            <v>2286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  <cell r="I1049">
            <v>15.604424882785333</v>
          </cell>
          <cell r="J1049">
            <v>136</v>
          </cell>
          <cell r="K1049">
            <v>5.0478617465289802E-5</v>
          </cell>
          <cell r="L1049">
            <v>3023</v>
          </cell>
          <cell r="M1049">
            <v>1941.90647492833</v>
          </cell>
          <cell r="N1049">
            <v>465</v>
          </cell>
          <cell r="O1049">
            <v>0.10222434281510399</v>
          </cell>
          <cell r="P1049">
            <v>13.902510622854143</v>
          </cell>
          <cell r="Q1049">
            <v>749</v>
          </cell>
          <cell r="R1049">
            <v>0.05</v>
          </cell>
          <cell r="S1049">
            <v>2020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  <cell r="I1050">
            <v>3.3624676826310318</v>
          </cell>
          <cell r="J1050">
            <v>80</v>
          </cell>
          <cell r="K1050">
            <v>5.6416076127973103E-5</v>
          </cell>
          <cell r="L1050">
            <v>2878</v>
          </cell>
          <cell r="M1050">
            <v>1582.2638668285999</v>
          </cell>
          <cell r="N1050">
            <v>568</v>
          </cell>
          <cell r="O1050">
            <v>8.2954625068690599E-2</v>
          </cell>
          <cell r="P1050">
            <v>6.6363700054952481</v>
          </cell>
          <cell r="Q1050">
            <v>875</v>
          </cell>
          <cell r="R1050">
            <v>0.03</v>
          </cell>
          <cell r="S1050">
            <v>2232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  <cell r="I1051">
            <v>9.5668022226582359</v>
          </cell>
          <cell r="J1051">
            <v>70</v>
          </cell>
          <cell r="K1051">
            <v>5.2877473752965598E-5</v>
          </cell>
          <cell r="L1051">
            <v>2973</v>
          </cell>
          <cell r="M1051">
            <v>4838.4242436187897</v>
          </cell>
          <cell r="N1051">
            <v>87</v>
          </cell>
          <cell r="O1051">
            <v>0.233107132972068</v>
          </cell>
          <cell r="P1051">
            <v>16.317499308044759</v>
          </cell>
          <cell r="Q1051">
            <v>253</v>
          </cell>
          <cell r="R1051">
            <v>7.0000000000000007E-2</v>
          </cell>
          <cell r="S1051">
            <v>1730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  <cell r="I1052">
            <v>2.1511725372116222</v>
          </cell>
          <cell r="J1052">
            <v>15</v>
          </cell>
          <cell r="K1052">
            <v>6.0932558231538E-5</v>
          </cell>
          <cell r="L1052">
            <v>2750</v>
          </cell>
          <cell r="M1052">
            <v>4082.5968296455799</v>
          </cell>
          <cell r="N1052">
            <v>144</v>
          </cell>
          <cell r="O1052">
            <v>0.25426125139804101</v>
          </cell>
          <cell r="P1052">
            <v>3.813918770970615</v>
          </cell>
          <cell r="Q1052">
            <v>206</v>
          </cell>
          <cell r="R1052">
            <v>0.06</v>
          </cell>
          <cell r="S1052">
            <v>1896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  <cell r="I1053">
            <v>8.4234939683886262E-2</v>
          </cell>
          <cell r="J1053">
            <v>1</v>
          </cell>
          <cell r="K1053">
            <v>9.9283301096875193E-5</v>
          </cell>
          <cell r="L1053">
            <v>1662</v>
          </cell>
          <cell r="M1053">
            <v>6756.3685100879502</v>
          </cell>
          <cell r="N1053">
            <v>11</v>
          </cell>
          <cell r="O1053">
            <v>0.67079456910850799</v>
          </cell>
          <cell r="P1053">
            <v>0.67079456910850799</v>
          </cell>
          <cell r="Q1053">
            <v>17</v>
          </cell>
          <cell r="R1053">
            <v>2.37</v>
          </cell>
          <cell r="S1053">
            <v>609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  <cell r="I1054">
            <v>9.3444476450728402</v>
          </cell>
          <cell r="J1054">
            <v>130</v>
          </cell>
          <cell r="K1054">
            <v>6.8162420956109206E-5</v>
          </cell>
          <cell r="L1054">
            <v>2531</v>
          </cell>
          <cell r="M1054">
            <v>7.7385726957757104</v>
          </cell>
          <cell r="N1054">
            <v>2673</v>
          </cell>
          <cell r="O1054">
            <v>9.4726320607087602E-4</v>
          </cell>
          <cell r="P1054">
            <v>0.12314421678921389</v>
          </cell>
          <cell r="Q1054">
            <v>2648</v>
          </cell>
          <cell r="R1054">
            <v>0.52</v>
          </cell>
          <cell r="S1054">
            <v>887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  <cell r="I1055">
            <v>1.9102688327348478</v>
          </cell>
          <cell r="J1055">
            <v>27</v>
          </cell>
          <cell r="K1055">
            <v>7.5166513313349595E-5</v>
          </cell>
          <cell r="L1055">
            <v>2327</v>
          </cell>
          <cell r="M1055">
            <v>6.6431909799575806E-2</v>
          </cell>
          <cell r="N1055">
            <v>2966</v>
          </cell>
          <cell r="O1055">
            <v>4.9934550323810497E-6</v>
          </cell>
          <cell r="P1055">
            <v>1.3482328587428833E-4</v>
          </cell>
          <cell r="Q1055">
            <v>3266</v>
          </cell>
          <cell r="R1055">
            <v>0.08</v>
          </cell>
          <cell r="S1055">
            <v>1631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  <cell r="I1056">
            <v>4.5022095543042013</v>
          </cell>
          <cell r="J1056">
            <v>77</v>
          </cell>
          <cell r="K1056">
            <v>3.3182934894284697E-5</v>
          </cell>
          <cell r="L1056">
            <v>3382</v>
          </cell>
          <cell r="M1056">
            <v>6.6164913502606407E-2</v>
          </cell>
          <cell r="N1056">
            <v>3180</v>
          </cell>
          <cell r="O1056">
            <v>2.2015383453627602E-6</v>
          </cell>
          <cell r="P1056">
            <v>1.6951845259293255E-4</v>
          </cell>
          <cell r="Q1056">
            <v>3490</v>
          </cell>
          <cell r="R1056">
            <v>0.09</v>
          </cell>
          <cell r="S1056">
            <v>1565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  <cell r="I1057">
            <v>1.8968484143316284</v>
          </cell>
          <cell r="J1057">
            <v>23</v>
          </cell>
          <cell r="K1057">
            <v>7.2317961657181897E-5</v>
          </cell>
          <cell r="L1057">
            <v>2409</v>
          </cell>
          <cell r="M1057">
            <v>6.6431909799575806E-2</v>
          </cell>
          <cell r="N1057">
            <v>2962</v>
          </cell>
          <cell r="O1057">
            <v>4.8042203056990901E-6</v>
          </cell>
          <cell r="P1057">
            <v>1.1049706703107907E-4</v>
          </cell>
          <cell r="Q1057">
            <v>3275</v>
          </cell>
          <cell r="R1057">
            <v>0.1</v>
          </cell>
          <cell r="S1057">
            <v>1457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  <cell r="I1058">
            <v>0.85032386954876327</v>
          </cell>
          <cell r="J1058">
            <v>19</v>
          </cell>
          <cell r="K1058">
            <v>2.3486330532149501E-5</v>
          </cell>
          <cell r="L1058">
            <v>3510</v>
          </cell>
          <cell r="M1058">
            <v>6.5755636284225802E-2</v>
          </cell>
          <cell r="N1058">
            <v>3294</v>
          </cell>
          <cell r="O1058">
            <v>1.55520400139848E-6</v>
          </cell>
          <cell r="P1058">
            <v>2.9548876026571121E-5</v>
          </cell>
          <cell r="Q1058">
            <v>3547</v>
          </cell>
          <cell r="S1058">
            <v>3036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  <cell r="I1059">
            <v>4.8732680037677688E-2</v>
          </cell>
          <cell r="J1059">
            <v>46</v>
          </cell>
          <cell r="K1059">
            <v>1.3282393193430399E-4</v>
          </cell>
          <cell r="L1059">
            <v>962</v>
          </cell>
          <cell r="M1059">
            <v>6.5202856193417993E-2</v>
          </cell>
          <cell r="N1059">
            <v>3509</v>
          </cell>
          <cell r="O1059">
            <v>8.6657679570878998E-6</v>
          </cell>
          <cell r="P1059">
            <v>3.986253260260434E-4</v>
          </cell>
          <cell r="Q1059">
            <v>3100</v>
          </cell>
          <cell r="S1059">
            <v>2806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  <cell r="I1060">
            <v>1.4070075742382659</v>
          </cell>
          <cell r="J1060">
            <v>20</v>
          </cell>
          <cell r="K1060">
            <v>1.6162461315616301E-5</v>
          </cell>
          <cell r="L1060">
            <v>3578</v>
          </cell>
          <cell r="M1060">
            <v>2.4420556213706699</v>
          </cell>
          <cell r="N1060">
            <v>2827</v>
          </cell>
          <cell r="O1060">
            <v>2.9412075003780299E-5</v>
          </cell>
          <cell r="P1060">
            <v>5.8824150007560601E-4</v>
          </cell>
          <cell r="Q1060">
            <v>2937</v>
          </cell>
          <cell r="S1060">
            <v>3059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  <cell r="I1061">
            <v>9.8793190782113722</v>
          </cell>
          <cell r="J1061">
            <v>56</v>
          </cell>
          <cell r="K1061">
            <v>9.3840017110447996E-5</v>
          </cell>
          <cell r="L1061">
            <v>1796</v>
          </cell>
          <cell r="M1061">
            <v>20.997170650497999</v>
          </cell>
          <cell r="N1061">
            <v>2437</v>
          </cell>
          <cell r="O1061">
            <v>1.9603222165135701E-3</v>
          </cell>
          <cell r="P1061">
            <v>0.10977804412475993</v>
          </cell>
          <cell r="Q1061">
            <v>2483</v>
          </cell>
          <cell r="R1061">
            <v>0.05</v>
          </cell>
          <cell r="S1061">
            <v>2008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  <cell r="I1062">
            <v>0.2406150633722399</v>
          </cell>
          <cell r="J1062">
            <v>57</v>
          </cell>
          <cell r="K1062">
            <v>3.8448049579326601E-5</v>
          </cell>
          <cell r="L1062">
            <v>3291</v>
          </cell>
          <cell r="M1062">
            <v>6.5193143066579806E-2</v>
          </cell>
          <cell r="N1062">
            <v>3515</v>
          </cell>
          <cell r="O1062">
            <v>2.5111660706277998E-6</v>
          </cell>
          <cell r="P1062">
            <v>1.4313646602578459E-4</v>
          </cell>
          <cell r="Q1062">
            <v>3466</v>
          </cell>
          <cell r="R1062">
            <v>0.03</v>
          </cell>
          <cell r="S1062">
            <v>2279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  <cell r="I1063">
            <v>2.4962357543194096</v>
          </cell>
          <cell r="J1063">
            <v>60</v>
          </cell>
          <cell r="K1063">
            <v>4.67928879876628E-5</v>
          </cell>
          <cell r="L1063">
            <v>3118</v>
          </cell>
          <cell r="M1063">
            <v>3.64627808461141</v>
          </cell>
          <cell r="N1063">
            <v>2785</v>
          </cell>
          <cell r="O1063">
            <v>3.5750922353601901E-4</v>
          </cell>
          <cell r="P1063">
            <v>2.1450553412161139E-2</v>
          </cell>
          <cell r="Q1063">
            <v>2778</v>
          </cell>
          <cell r="R1063">
            <v>0.03</v>
          </cell>
          <cell r="S1063">
            <v>2319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  <cell r="I1064">
            <v>1.2203669189874704</v>
          </cell>
          <cell r="J1064">
            <v>41</v>
          </cell>
          <cell r="K1064">
            <v>5.8203651017875599E-5</v>
          </cell>
          <cell r="L1064">
            <v>2828</v>
          </cell>
          <cell r="M1064">
            <v>6.5555175015174896E-2</v>
          </cell>
          <cell r="N1064">
            <v>3351</v>
          </cell>
          <cell r="O1064">
            <v>3.8431611682179802E-6</v>
          </cell>
          <cell r="P1064">
            <v>1.575696078969372E-4</v>
          </cell>
          <cell r="Q1064">
            <v>3346</v>
          </cell>
          <cell r="R1064">
            <v>0.02</v>
          </cell>
          <cell r="S1064">
            <v>2469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  <cell r="I1065">
            <v>0.84643126260090751</v>
          </cell>
          <cell r="J1065">
            <v>54</v>
          </cell>
          <cell r="K1065">
            <v>4.5868481164587898E-5</v>
          </cell>
          <cell r="L1065">
            <v>3143</v>
          </cell>
          <cell r="M1065">
            <v>1.5546731335231201</v>
          </cell>
          <cell r="N1065">
            <v>2859</v>
          </cell>
          <cell r="O1065">
            <v>9.8792475243570095E-5</v>
          </cell>
          <cell r="P1065">
            <v>5.3347936631527853E-3</v>
          </cell>
          <cell r="Q1065">
            <v>2877</v>
          </cell>
          <cell r="S1065">
            <v>2783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  <cell r="I1066">
            <v>2.2702536617055435</v>
          </cell>
          <cell r="J1066">
            <v>18</v>
          </cell>
          <cell r="K1066">
            <v>9.5063450822231496E-5</v>
          </cell>
          <cell r="L1066">
            <v>1763</v>
          </cell>
          <cell r="M1066">
            <v>45.039258199718098</v>
          </cell>
          <cell r="N1066">
            <v>2245</v>
          </cell>
          <cell r="O1066">
            <v>5.5205769534738902E-3</v>
          </cell>
          <cell r="P1066">
            <v>9.9370385162530023E-2</v>
          </cell>
          <cell r="Q1066">
            <v>2180</v>
          </cell>
          <cell r="R1066">
            <v>0.03</v>
          </cell>
          <cell r="S1066">
            <v>2243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  <cell r="I1067">
            <v>5.2457832244134863</v>
          </cell>
          <cell r="J1067">
            <v>47</v>
          </cell>
          <cell r="K1067">
            <v>9.3563074915436998E-5</v>
          </cell>
          <cell r="L1067">
            <v>1809</v>
          </cell>
          <cell r="M1067">
            <v>31.6902434977236</v>
          </cell>
          <cell r="N1067">
            <v>2333</v>
          </cell>
          <cell r="O1067">
            <v>3.7077030209040798E-3</v>
          </cell>
          <cell r="P1067">
            <v>0.17426204198249176</v>
          </cell>
          <cell r="Q1067">
            <v>2276</v>
          </cell>
          <cell r="R1067">
            <v>0.09</v>
          </cell>
          <cell r="S1067">
            <v>1556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  <cell r="I1068">
            <v>2.5249134191055687</v>
          </cell>
          <cell r="J1068">
            <v>34</v>
          </cell>
          <cell r="K1068">
            <v>4.3163928571362598E-4</v>
          </cell>
          <cell r="L1068">
            <v>58</v>
          </cell>
          <cell r="M1068">
            <v>21.041734994654199</v>
          </cell>
          <cell r="N1068">
            <v>2435</v>
          </cell>
          <cell r="O1068">
            <v>9.9584487109541393E-3</v>
          </cell>
          <cell r="P1068">
            <v>0.33858725617244073</v>
          </cell>
          <cell r="Q1068">
            <v>1960</v>
          </cell>
          <cell r="R1068">
            <v>0.39</v>
          </cell>
          <cell r="S1068">
            <v>952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  <cell r="I1069">
            <v>0.16698517393012494</v>
          </cell>
          <cell r="J1069">
            <v>19</v>
          </cell>
          <cell r="K1069">
            <v>1.17325647902601E-4</v>
          </cell>
          <cell r="L1069">
            <v>1240</v>
          </cell>
          <cell r="M1069">
            <v>1847.86203035676</v>
          </cell>
          <cell r="N1069">
            <v>491</v>
          </cell>
          <cell r="O1069">
            <v>0.195392861931659</v>
          </cell>
          <cell r="P1069">
            <v>3.7124643767015209</v>
          </cell>
          <cell r="Q1069">
            <v>344</v>
          </cell>
          <cell r="S1069">
            <v>3453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  <cell r="I1070">
            <v>0.24557699115163767</v>
          </cell>
          <cell r="J1070">
            <v>6</v>
          </cell>
          <cell r="K1070">
            <v>1.09627509421746E-4</v>
          </cell>
          <cell r="L1070">
            <v>1418</v>
          </cell>
          <cell r="M1070">
            <v>256.56382841290502</v>
          </cell>
          <cell r="N1070">
            <v>1530</v>
          </cell>
          <cell r="O1070">
            <v>2.0464982625198299E-2</v>
          </cell>
          <cell r="P1070">
            <v>0.12278989575118979</v>
          </cell>
          <cell r="Q1070">
            <v>1662</v>
          </cell>
          <cell r="S1070">
            <v>3606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  <cell r="I1071">
            <v>0.22723285671733187</v>
          </cell>
          <cell r="J1071">
            <v>13</v>
          </cell>
          <cell r="K1071">
            <v>7.1975263684483497E-5</v>
          </cell>
          <cell r="L1071">
            <v>2420</v>
          </cell>
          <cell r="M1071">
            <v>145.90536544255599</v>
          </cell>
          <cell r="N1071">
            <v>1789</v>
          </cell>
          <cell r="O1071">
            <v>3.37793944765955E-3</v>
          </cell>
          <cell r="P1071">
            <v>4.3913212819574152E-2</v>
          </cell>
          <cell r="Q1071">
            <v>2306</v>
          </cell>
          <cell r="S1071">
            <v>3408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  <cell r="I1072">
            <v>1.2786880990252641E-2</v>
          </cell>
          <cell r="J1072">
            <v>108</v>
          </cell>
          <cell r="K1072">
            <v>1.39772909083191E-4</v>
          </cell>
          <cell r="L1072">
            <v>871</v>
          </cell>
          <cell r="M1072">
            <v>1.0918713416557699</v>
          </cell>
          <cell r="N1072">
            <v>2887</v>
          </cell>
          <cell r="O1072">
            <v>5.1973037943719698E-4</v>
          </cell>
          <cell r="P1072">
            <v>5.6130880979217271E-2</v>
          </cell>
          <cell r="Q1072">
            <v>2731</v>
          </cell>
          <cell r="R1072">
            <v>0.03</v>
          </cell>
          <cell r="S1072">
            <v>2260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  <cell r="I1073">
            <v>11.06120855721187</v>
          </cell>
          <cell r="J1073">
            <v>203</v>
          </cell>
          <cell r="K1073">
            <v>9.3916758953526097E-5</v>
          </cell>
          <cell r="L1073">
            <v>1795</v>
          </cell>
          <cell r="M1073">
            <v>616.74230923532002</v>
          </cell>
          <cell r="N1073">
            <v>1087</v>
          </cell>
          <cell r="O1073">
            <v>7.7338156629460503E-2</v>
          </cell>
          <cell r="P1073">
            <v>15.699645795780482</v>
          </cell>
          <cell r="Q1073">
            <v>923</v>
          </cell>
          <cell r="R1073">
            <v>7.0000000000000007E-2</v>
          </cell>
          <cell r="S1073">
            <v>1711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  <cell r="I1074">
            <v>5.4964920301106721</v>
          </cell>
          <cell r="J1074">
            <v>49</v>
          </cell>
          <cell r="K1074">
            <v>1.7490757469501201E-4</v>
          </cell>
          <cell r="L1074">
            <v>529</v>
          </cell>
          <cell r="M1074">
            <v>1042.2333346755099</v>
          </cell>
          <cell r="N1074">
            <v>799</v>
          </cell>
          <cell r="O1074">
            <v>0.15750404075906799</v>
          </cell>
          <cell r="P1074">
            <v>7.7176979971943318</v>
          </cell>
          <cell r="Q1074">
            <v>481</v>
          </cell>
          <cell r="R1074">
            <v>40.700000000000003</v>
          </cell>
          <cell r="S1074">
            <v>183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  <cell r="I1075">
            <v>5.647137008384127</v>
          </cell>
          <cell r="J1075">
            <v>123</v>
          </cell>
          <cell r="K1075">
            <v>1.4867080442751201E-4</v>
          </cell>
          <cell r="L1075">
            <v>757</v>
          </cell>
          <cell r="M1075">
            <v>547.94397667510998</v>
          </cell>
          <cell r="N1075">
            <v>1149</v>
          </cell>
          <cell r="O1075">
            <v>5.4876220174131601E-2</v>
          </cell>
          <cell r="P1075">
            <v>6.7497750814181874</v>
          </cell>
          <cell r="Q1075">
            <v>1126</v>
          </cell>
          <cell r="R1075">
            <v>0.04</v>
          </cell>
          <cell r="S1075">
            <v>2196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  <cell r="I1076">
            <v>10.717929482280361</v>
          </cell>
          <cell r="J1076">
            <v>136</v>
          </cell>
          <cell r="K1076">
            <v>1.29219025425367E-4</v>
          </cell>
          <cell r="L1076">
            <v>1022</v>
          </cell>
          <cell r="M1076">
            <v>991.11229988475998</v>
          </cell>
          <cell r="N1076">
            <v>839</v>
          </cell>
          <cell r="O1076">
            <v>0.128472494250952</v>
          </cell>
          <cell r="P1076">
            <v>17.472259218129473</v>
          </cell>
          <cell r="Q1076">
            <v>612</v>
          </cell>
          <cell r="R1076">
            <v>8.5399999999999991</v>
          </cell>
          <cell r="S1076">
            <v>423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  <cell r="I1077">
            <v>2.7965116060526851</v>
          </cell>
          <cell r="J1077">
            <v>111</v>
          </cell>
          <cell r="K1077">
            <v>1.2906986212164899E-4</v>
          </cell>
          <cell r="L1077">
            <v>1027</v>
          </cell>
          <cell r="M1077">
            <v>720.98834882880203</v>
          </cell>
          <cell r="N1077">
            <v>997</v>
          </cell>
          <cell r="O1077">
            <v>9.9321092497716701E-2</v>
          </cell>
          <cell r="P1077">
            <v>11.024641267246555</v>
          </cell>
          <cell r="Q1077">
            <v>770</v>
          </cell>
          <cell r="S1077">
            <v>2651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  <cell r="I1078">
            <v>12.509686979688876</v>
          </cell>
          <cell r="J1078">
            <v>180</v>
          </cell>
          <cell r="K1078">
            <v>1.14060997566411E-4</v>
          </cell>
          <cell r="L1078">
            <v>1319</v>
          </cell>
          <cell r="M1078">
            <v>393.97655383715602</v>
          </cell>
          <cell r="N1078">
            <v>1301</v>
          </cell>
          <cell r="O1078">
            <v>4.1760672035284802E-2</v>
          </cell>
          <cell r="P1078">
            <v>7.5169209663512646</v>
          </cell>
          <cell r="Q1078">
            <v>1279</v>
          </cell>
          <cell r="R1078">
            <v>0.11</v>
          </cell>
          <cell r="S1078">
            <v>1420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  <cell r="I1079">
            <v>4.8942486853305471</v>
          </cell>
          <cell r="J1079">
            <v>106</v>
          </cell>
          <cell r="K1079">
            <v>1.00663406178596E-4</v>
          </cell>
          <cell r="L1079">
            <v>1631</v>
          </cell>
          <cell r="M1079">
            <v>594.65140417525504</v>
          </cell>
          <cell r="N1079">
            <v>1106</v>
          </cell>
          <cell r="O1079">
            <v>7.5100666022349202E-2</v>
          </cell>
          <cell r="P1079">
            <v>7.9606705983690151</v>
          </cell>
          <cell r="Q1079">
            <v>936</v>
          </cell>
          <cell r="R1079">
            <v>0.05</v>
          </cell>
          <cell r="S1079">
            <v>2004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  <cell r="I1080">
            <v>22.674903809589495</v>
          </cell>
          <cell r="J1080">
            <v>139</v>
          </cell>
          <cell r="K1080">
            <v>1.81849040097364E-4</v>
          </cell>
          <cell r="L1080">
            <v>499</v>
          </cell>
          <cell r="M1080">
            <v>410.65445165566598</v>
          </cell>
          <cell r="N1080">
            <v>1284</v>
          </cell>
          <cell r="O1080">
            <v>7.3927379298794102E-2</v>
          </cell>
          <cell r="P1080">
            <v>10.27590572253238</v>
          </cell>
          <cell r="Q1080">
            <v>945</v>
          </cell>
          <cell r="R1080">
            <v>39.14</v>
          </cell>
          <cell r="S1080">
            <v>190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  <cell r="I1081">
            <v>2.1016352472196331</v>
          </cell>
          <cell r="J1081">
            <v>34</v>
          </cell>
          <cell r="K1081">
            <v>1.24185178826926E-4</v>
          </cell>
          <cell r="L1081">
            <v>1115</v>
          </cell>
          <cell r="M1081">
            <v>374.148866412507</v>
          </cell>
          <cell r="N1081">
            <v>1330</v>
          </cell>
          <cell r="O1081">
            <v>5.6250517483516102E-2</v>
          </cell>
          <cell r="P1081">
            <v>1.9125175944395474</v>
          </cell>
          <cell r="Q1081">
            <v>1106</v>
          </cell>
          <cell r="S1081">
            <v>2954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  <cell r="I1082">
            <v>0.3574726142211106</v>
          </cell>
          <cell r="J1082">
            <v>18</v>
          </cell>
          <cell r="K1082">
            <v>1.8607147204521501E-4</v>
          </cell>
          <cell r="L1082">
            <v>467</v>
          </cell>
          <cell r="M1082">
            <v>44.543894439600599</v>
          </cell>
          <cell r="N1082">
            <v>2250</v>
          </cell>
          <cell r="O1082">
            <v>1.25638565767143E-2</v>
          </cell>
          <cell r="P1082">
            <v>0.22614941838085739</v>
          </cell>
          <cell r="Q1082">
            <v>1859</v>
          </cell>
          <cell r="R1082">
            <v>0.03</v>
          </cell>
          <cell r="S1082">
            <v>2374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  <cell r="I1083">
            <v>4.5636435612992106</v>
          </cell>
          <cell r="J1083">
            <v>93</v>
          </cell>
          <cell r="K1083">
            <v>1.5288429534373999E-4</v>
          </cell>
          <cell r="L1083">
            <v>720</v>
          </cell>
          <cell r="M1083">
            <v>2183.6202129701201</v>
          </cell>
          <cell r="N1083">
            <v>404</v>
          </cell>
          <cell r="O1083">
            <v>0.28317589841792201</v>
          </cell>
          <cell r="P1083">
            <v>26.335358552866747</v>
          </cell>
          <cell r="Q1083">
            <v>152</v>
          </cell>
          <cell r="R1083">
            <v>3.16</v>
          </cell>
          <cell r="S1083">
            <v>559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  <cell r="I1084">
            <v>0.99780317962633314</v>
          </cell>
          <cell r="J1084">
            <v>13</v>
          </cell>
          <cell r="K1084">
            <v>2.6565551524981802E-4</v>
          </cell>
          <cell r="L1084">
            <v>180</v>
          </cell>
          <cell r="M1084">
            <v>6.6332951776883198E-2</v>
          </cell>
          <cell r="N1084">
            <v>3140</v>
          </cell>
          <cell r="O1084">
            <v>1.7618618437471901E-5</v>
          </cell>
          <cell r="P1084">
            <v>2.290420396871347E-4</v>
          </cell>
          <cell r="Q1084">
            <v>2980</v>
          </cell>
          <cell r="S1084">
            <v>2975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  <cell r="I1085">
            <v>0.64467161660581107</v>
          </cell>
          <cell r="J1085">
            <v>36</v>
          </cell>
          <cell r="K1085">
            <v>2.12263233801682E-4</v>
          </cell>
          <cell r="L1085">
            <v>350</v>
          </cell>
          <cell r="M1085">
            <v>8.6500827306370898</v>
          </cell>
          <cell r="N1085">
            <v>2651</v>
          </cell>
          <cell r="O1085">
            <v>1.5071936567094301E-3</v>
          </cell>
          <cell r="P1085">
            <v>5.4258971641539484E-2</v>
          </cell>
          <cell r="Q1085">
            <v>2555</v>
          </cell>
          <cell r="R1085">
            <v>0.03</v>
          </cell>
          <cell r="S1085">
            <v>2345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  <cell r="I1086">
            <v>9.2863786184125538E-2</v>
          </cell>
          <cell r="J1086">
            <v>2</v>
          </cell>
          <cell r="K1086">
            <v>3.3387764415237998E-4</v>
          </cell>
          <cell r="L1086">
            <v>100</v>
          </cell>
          <cell r="M1086">
            <v>6.6431531992944007E-2</v>
          </cell>
          <cell r="N1086">
            <v>3002</v>
          </cell>
          <cell r="O1086">
            <v>2.2180003399237602E-5</v>
          </cell>
          <cell r="P1086">
            <v>4.4360006798475203E-5</v>
          </cell>
          <cell r="Q1086">
            <v>2958</v>
          </cell>
          <cell r="R1086">
            <v>0.05</v>
          </cell>
          <cell r="S1086">
            <v>1937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  <cell r="I1087">
            <v>0.64714337267112487</v>
          </cell>
          <cell r="J1087">
            <v>39</v>
          </cell>
          <cell r="K1087">
            <v>4.0080983174113102E-5</v>
          </cell>
          <cell r="L1087">
            <v>3266</v>
          </cell>
          <cell r="M1087">
            <v>6.54105633879319E-2</v>
          </cell>
          <cell r="N1087">
            <v>3410</v>
          </cell>
          <cell r="O1087">
            <v>2.6230849936959299E-6</v>
          </cell>
          <cell r="P1087">
            <v>1.0230031475414127E-4</v>
          </cell>
          <cell r="Q1087">
            <v>3452</v>
          </cell>
          <cell r="R1087">
            <v>0.04</v>
          </cell>
          <cell r="S1087">
            <v>2160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  <cell r="I1088">
            <v>0.20223691870226912</v>
          </cell>
          <cell r="J1088">
            <v>19</v>
          </cell>
          <cell r="K1088">
            <v>6.9057193993810598E-5</v>
          </cell>
          <cell r="L1088">
            <v>2505</v>
          </cell>
          <cell r="M1088">
            <v>6.5417499526550807E-2</v>
          </cell>
          <cell r="N1088">
            <v>3408</v>
          </cell>
          <cell r="O1088">
            <v>4.5099548206568402E-6</v>
          </cell>
          <cell r="P1088">
            <v>8.5689141592479968E-5</v>
          </cell>
          <cell r="Q1088">
            <v>3296</v>
          </cell>
          <cell r="R1088">
            <v>0.06</v>
          </cell>
          <cell r="S1088">
            <v>1884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  <cell r="I1089">
            <v>6.9817962354185212</v>
          </cell>
          <cell r="J1089">
            <v>68</v>
          </cell>
          <cell r="K1089">
            <v>7.4100689877976697E-5</v>
          </cell>
          <cell r="L1089">
            <v>2355</v>
          </cell>
          <cell r="M1089">
            <v>394.40348199678198</v>
          </cell>
          <cell r="N1089">
            <v>1300</v>
          </cell>
          <cell r="O1089">
            <v>2.24863380454275E-2</v>
          </cell>
          <cell r="P1089">
            <v>1.52907098708907</v>
          </cell>
          <cell r="Q1089">
            <v>1619</v>
          </cell>
          <cell r="S1089">
            <v>3207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  <cell r="I1090">
            <v>0.38259908512781421</v>
          </cell>
          <cell r="J1090">
            <v>19</v>
          </cell>
          <cell r="K1090">
            <v>4.5617273419913101E-5</v>
          </cell>
          <cell r="L1090">
            <v>3150</v>
          </cell>
          <cell r="M1090">
            <v>232.47949362114801</v>
          </cell>
          <cell r="N1090">
            <v>1583</v>
          </cell>
          <cell r="O1090">
            <v>1.1830476768094299E-2</v>
          </cell>
          <cell r="P1090">
            <v>0.22477905859379169</v>
          </cell>
          <cell r="Q1090">
            <v>1890</v>
          </cell>
          <cell r="S1090">
            <v>3226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  <cell r="I1091">
            <v>0.15565157734393786</v>
          </cell>
          <cell r="J1091">
            <v>54</v>
          </cell>
          <cell r="K1091">
            <v>6.4657008099149797E-5</v>
          </cell>
          <cell r="L1091">
            <v>2616</v>
          </cell>
          <cell r="M1091">
            <v>224.28200395129301</v>
          </cell>
          <cell r="N1091">
            <v>1596</v>
          </cell>
          <cell r="O1091">
            <v>1.4902463840271E-2</v>
          </cell>
          <cell r="P1091">
            <v>0.80473304737463403</v>
          </cell>
          <cell r="Q1091">
            <v>1785</v>
          </cell>
          <cell r="R1091">
            <v>1.1499999999999999</v>
          </cell>
          <cell r="S1091">
            <v>708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  <cell r="I1092">
            <v>0.48143424790716532</v>
          </cell>
          <cell r="J1092">
            <v>14</v>
          </cell>
          <cell r="K1092">
            <v>1.2447224448156399E-4</v>
          </cell>
          <cell r="L1092">
            <v>1110</v>
          </cell>
          <cell r="M1092">
            <v>1323.27976633821</v>
          </cell>
          <cell r="N1092">
            <v>673</v>
          </cell>
          <cell r="O1092">
            <v>0.191344603388615</v>
          </cell>
          <cell r="P1092">
            <v>2.67882444744061</v>
          </cell>
          <cell r="Q1092">
            <v>366</v>
          </cell>
          <cell r="S1092">
            <v>3245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  <cell r="I1093">
            <v>0.17623204752440211</v>
          </cell>
          <cell r="J1093">
            <v>5</v>
          </cell>
          <cell r="K1093">
            <v>3.3230431654374102E-5</v>
          </cell>
          <cell r="L1093">
            <v>3380</v>
          </cell>
          <cell r="M1093">
            <v>133.03626531809499</v>
          </cell>
          <cell r="N1093">
            <v>1839</v>
          </cell>
          <cell r="O1093">
            <v>7.0957196361197596E-3</v>
          </cell>
          <cell r="P1093">
            <v>3.54785981805988E-2</v>
          </cell>
          <cell r="Q1093">
            <v>2089</v>
          </cell>
          <cell r="S1093">
            <v>3434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  <cell r="I1094">
            <v>4.2271551864094224E-2</v>
          </cell>
          <cell r="J1094">
            <v>5</v>
          </cell>
          <cell r="K1094">
            <v>4.0802273724693797E-5</v>
          </cell>
          <cell r="L1094">
            <v>3250</v>
          </cell>
          <cell r="M1094">
            <v>6.5403974056243902E-2</v>
          </cell>
          <cell r="N1094">
            <v>3417</v>
          </cell>
          <cell r="O1094">
            <v>2.6637227323377602E-6</v>
          </cell>
          <cell r="P1094">
            <v>1.3318613661688801E-5</v>
          </cell>
          <cell r="Q1094">
            <v>3444</v>
          </cell>
          <cell r="S1094">
            <v>3045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  <cell r="I1095">
            <v>13.396190966319764</v>
          </cell>
          <cell r="J1095">
            <v>149</v>
          </cell>
          <cell r="K1095">
            <v>5.7417506772671403E-5</v>
          </cell>
          <cell r="L1095">
            <v>2852</v>
          </cell>
          <cell r="M1095">
            <v>1255.3202306369701</v>
          </cell>
          <cell r="N1095">
            <v>698</v>
          </cell>
          <cell r="O1095">
            <v>7.9315774825810204E-2</v>
          </cell>
          <cell r="P1095">
            <v>11.818050449045721</v>
          </cell>
          <cell r="Q1095">
            <v>908</v>
          </cell>
          <cell r="R1095">
            <v>3.17</v>
          </cell>
          <cell r="S1095">
            <v>557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  <cell r="I1096">
            <v>1.4661379173888005</v>
          </cell>
          <cell r="J1096">
            <v>115</v>
          </cell>
          <cell r="K1096">
            <v>2.7225520090979101E-5</v>
          </cell>
          <cell r="L1096">
            <v>3470</v>
          </cell>
          <cell r="M1096">
            <v>10.8779896793158</v>
          </cell>
          <cell r="N1096">
            <v>2612</v>
          </cell>
          <cell r="O1096">
            <v>3.9549093182712297E-4</v>
          </cell>
          <cell r="P1096">
            <v>4.5481457160119143E-2</v>
          </cell>
          <cell r="Q1096">
            <v>2765</v>
          </cell>
          <cell r="R1096">
            <v>7.0000000000000007E-2</v>
          </cell>
          <cell r="S1096">
            <v>1745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  <cell r="I1097">
            <v>7.8926979635151646</v>
          </cell>
          <cell r="J1097">
            <v>97</v>
          </cell>
          <cell r="K1097">
            <v>5.9508645893767602E-5</v>
          </cell>
          <cell r="L1097">
            <v>2789</v>
          </cell>
          <cell r="M1097">
            <v>274.142828966769</v>
          </cell>
          <cell r="N1097">
            <v>1486</v>
          </cell>
          <cell r="O1097">
            <v>2.3626728625695401E-2</v>
          </cell>
          <cell r="P1097">
            <v>2.2917926766924541</v>
          </cell>
          <cell r="Q1097">
            <v>1586</v>
          </cell>
          <cell r="R1097">
            <v>0.1</v>
          </cell>
          <cell r="S1097">
            <v>1488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  <cell r="I1098">
            <v>2.2391544689886822</v>
          </cell>
          <cell r="J1098">
            <v>66</v>
          </cell>
          <cell r="K1098">
            <v>4.6125191954249001E-5</v>
          </cell>
          <cell r="L1098">
            <v>3135</v>
          </cell>
          <cell r="M1098">
            <v>94.471350155206295</v>
          </cell>
          <cell r="N1098">
            <v>1983</v>
          </cell>
          <cell r="O1098">
            <v>7.6059794005505802E-3</v>
          </cell>
          <cell r="P1098">
            <v>0.50199464043633835</v>
          </cell>
          <cell r="Q1098">
            <v>2066</v>
          </cell>
          <cell r="R1098">
            <v>0.87</v>
          </cell>
          <cell r="S1098">
            <v>757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  <cell r="I1099">
            <v>22.231835258548912</v>
          </cell>
          <cell r="J1099">
            <v>259</v>
          </cell>
          <cell r="K1099">
            <v>1.56806132052287E-4</v>
          </cell>
          <cell r="L1099">
            <v>674</v>
          </cell>
          <cell r="M1099">
            <v>79.811026063432607</v>
          </cell>
          <cell r="N1099">
            <v>2049</v>
          </cell>
          <cell r="O1099">
            <v>1.2496064949307399E-2</v>
          </cell>
          <cell r="P1099">
            <v>3.2364808218706163</v>
          </cell>
          <cell r="Q1099">
            <v>1865</v>
          </cell>
          <cell r="R1099">
            <v>95.5</v>
          </cell>
          <cell r="S1099">
            <v>25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  <cell r="I1100">
            <v>5.7350293223418891</v>
          </cell>
          <cell r="J1100">
            <v>51</v>
          </cell>
          <cell r="K1100">
            <v>7.9051640425984406E-5</v>
          </cell>
          <cell r="L1100">
            <v>2234</v>
          </cell>
          <cell r="M1100">
            <v>127.80016290252399</v>
          </cell>
          <cell r="N1100">
            <v>1850</v>
          </cell>
          <cell r="O1100">
            <v>8.0276299575977508E-3</v>
          </cell>
          <cell r="P1100">
            <v>0.40940912783748529</v>
          </cell>
          <cell r="Q1100">
            <v>2045</v>
          </cell>
          <cell r="R1100">
            <v>46.68</v>
          </cell>
          <cell r="S1100">
            <v>139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  <cell r="I1101">
            <v>11.425905089486264</v>
          </cell>
          <cell r="J1101">
            <v>79</v>
          </cell>
          <cell r="K1101">
            <v>9.0760121374363405E-5</v>
          </cell>
          <cell r="L1101">
            <v>1890</v>
          </cell>
          <cell r="M1101">
            <v>274.181672758893</v>
          </cell>
          <cell r="N1101">
            <v>1485</v>
          </cell>
          <cell r="O1101">
            <v>3.1693082566799598E-2</v>
          </cell>
          <cell r="P1101">
            <v>2.5037535227771683</v>
          </cell>
          <cell r="Q1101">
            <v>1434</v>
          </cell>
          <cell r="R1101">
            <v>39.57</v>
          </cell>
          <cell r="S1101">
            <v>188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  <cell r="I1102">
            <v>11.675932239321627</v>
          </cell>
          <cell r="J1102">
            <v>163</v>
          </cell>
          <cell r="K1102">
            <v>1.0931955350393601E-4</v>
          </cell>
          <cell r="L1102">
            <v>1425</v>
          </cell>
          <cell r="M1102">
            <v>43.079010291500602</v>
          </cell>
          <cell r="N1102">
            <v>2261</v>
          </cell>
          <cell r="O1102">
            <v>3.76225014680755E-3</v>
          </cell>
          <cell r="P1102">
            <v>0.61324677392963067</v>
          </cell>
          <cell r="Q1102">
            <v>2270</v>
          </cell>
          <cell r="R1102">
            <v>86.95</v>
          </cell>
          <cell r="S1102">
            <v>38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  <cell r="I1103">
            <v>4.7831062217534122</v>
          </cell>
          <cell r="J1103">
            <v>62</v>
          </cell>
          <cell r="K1103">
            <v>2.21109668399871E-4</v>
          </cell>
          <cell r="L1103">
            <v>314</v>
          </cell>
          <cell r="M1103">
            <v>112.785285067861</v>
          </cell>
          <cell r="N1103">
            <v>1902</v>
          </cell>
          <cell r="O1103">
            <v>1.96798911795418E-2</v>
          </cell>
          <cell r="P1103">
            <v>1.2201532531315915</v>
          </cell>
          <cell r="Q1103">
            <v>1676</v>
          </cell>
          <cell r="R1103">
            <v>43.45</v>
          </cell>
          <cell r="S1103">
            <v>168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  <cell r="I1104">
            <v>9.1110951947955243</v>
          </cell>
          <cell r="J1104">
            <v>110</v>
          </cell>
          <cell r="K1104">
            <v>2.3141434083465099E-4</v>
          </cell>
          <cell r="L1104">
            <v>282</v>
          </cell>
          <cell r="M1104">
            <v>46.734763589580297</v>
          </cell>
          <cell r="N1104">
            <v>2235</v>
          </cell>
          <cell r="O1104">
            <v>7.7431089031759701E-3</v>
          </cell>
          <cell r="P1104">
            <v>0.85174197934935669</v>
          </cell>
          <cell r="Q1104">
            <v>2058</v>
          </cell>
          <cell r="R1104">
            <v>50.51</v>
          </cell>
          <cell r="S1104">
            <v>118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  <cell r="I1105">
            <v>27.881637227390367</v>
          </cell>
          <cell r="J1105">
            <v>264</v>
          </cell>
          <cell r="K1105">
            <v>1.21152497671532E-4</v>
          </cell>
          <cell r="L1105">
            <v>1162</v>
          </cell>
          <cell r="M1105">
            <v>368.59696171882598</v>
          </cell>
          <cell r="N1105">
            <v>1341</v>
          </cell>
          <cell r="O1105">
            <v>4.0195856728479099E-2</v>
          </cell>
          <cell r="P1105">
            <v>10.611706176318481</v>
          </cell>
          <cell r="Q1105">
            <v>1301</v>
          </cell>
          <cell r="R1105">
            <v>51.56</v>
          </cell>
          <cell r="S1105">
            <v>115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  <cell r="I1106">
            <v>1.6447877000136484</v>
          </cell>
          <cell r="J1106">
            <v>13</v>
          </cell>
          <cell r="K1106">
            <v>2.8983305128349397E-4</v>
          </cell>
          <cell r="L1106">
            <v>139</v>
          </cell>
          <cell r="M1106">
            <v>1109.8091042974499</v>
          </cell>
          <cell r="N1106">
            <v>772</v>
          </cell>
          <cell r="O1106">
            <v>0.30872948116728099</v>
          </cell>
          <cell r="P1106">
            <v>4.0134832551746529</v>
          </cell>
          <cell r="Q1106">
            <v>129</v>
          </cell>
          <cell r="R1106">
            <v>5.34</v>
          </cell>
          <cell r="S1106">
            <v>489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  <cell r="I1107">
            <v>12.204056682488687</v>
          </cell>
          <cell r="J1107">
            <v>198</v>
          </cell>
          <cell r="K1107">
            <v>6.4543809723529406E-5</v>
          </cell>
          <cell r="L1107">
            <v>2625</v>
          </cell>
          <cell r="M1107">
            <v>14.969687582710799</v>
          </cell>
          <cell r="N1107">
            <v>2532</v>
          </cell>
          <cell r="O1107">
            <v>6.1510923899684496E-4</v>
          </cell>
          <cell r="P1107">
            <v>0.1217916293213753</v>
          </cell>
          <cell r="Q1107">
            <v>2703</v>
          </cell>
          <cell r="R1107">
            <v>0.06</v>
          </cell>
          <cell r="S1107">
            <v>1863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  <cell r="I1108">
            <v>10.02693161970895</v>
          </cell>
          <cell r="J1108">
            <v>68</v>
          </cell>
          <cell r="K1108">
            <v>8.36433992470333E-5</v>
          </cell>
          <cell r="L1108">
            <v>2106</v>
          </cell>
          <cell r="M1108">
            <v>76.242152648949201</v>
          </cell>
          <cell r="N1108">
            <v>2061</v>
          </cell>
          <cell r="O1108">
            <v>6.2346972384128199E-3</v>
          </cell>
          <cell r="P1108">
            <v>0.42395941221207173</v>
          </cell>
          <cell r="Q1108">
            <v>2140</v>
          </cell>
          <cell r="R1108">
            <v>0.05</v>
          </cell>
          <cell r="S1108">
            <v>1961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  <cell r="I1109">
            <v>13.455975650169794</v>
          </cell>
          <cell r="J1109">
            <v>109</v>
          </cell>
          <cell r="K1109">
            <v>2.8634997728978998E-4</v>
          </cell>
          <cell r="L1109">
            <v>145</v>
          </cell>
          <cell r="M1109">
            <v>73.589115140930701</v>
          </cell>
          <cell r="N1109">
            <v>2077</v>
          </cell>
          <cell r="O1109">
            <v>1.1135681008034E-2</v>
          </cell>
          <cell r="P1109">
            <v>1.213789229875706</v>
          </cell>
          <cell r="Q1109">
            <v>1913</v>
          </cell>
          <cell r="R1109">
            <v>0.1</v>
          </cell>
          <cell r="S1109">
            <v>1454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  <cell r="I1110">
            <v>8.0068403684831573</v>
          </cell>
          <cell r="J1110">
            <v>101</v>
          </cell>
          <cell r="K1110">
            <v>1.8389004127480901E-4</v>
          </cell>
          <cell r="L1110">
            <v>481</v>
          </cell>
          <cell r="M1110">
            <v>12.0639133209049</v>
          </cell>
          <cell r="N1110">
            <v>2584</v>
          </cell>
          <cell r="O1110">
            <v>9.7756043501149898E-4</v>
          </cell>
          <cell r="P1110">
            <v>9.8733603936161402E-2</v>
          </cell>
          <cell r="Q1110">
            <v>2638</v>
          </cell>
          <cell r="R1110">
            <v>0.05</v>
          </cell>
          <cell r="S1110">
            <v>1998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  <cell r="I1111">
            <v>27.032143788926913</v>
          </cell>
          <cell r="J1111">
            <v>186</v>
          </cell>
          <cell r="K1111">
            <v>1.2236573470698599E-4</v>
          </cell>
          <cell r="L1111">
            <v>1142</v>
          </cell>
          <cell r="M1111">
            <v>194.725632911536</v>
          </cell>
          <cell r="N1111">
            <v>1654</v>
          </cell>
          <cell r="O1111">
            <v>2.3448932580153199E-2</v>
          </cell>
          <cell r="P1111">
            <v>4.3615014599084949</v>
          </cell>
          <cell r="Q1111">
            <v>1589</v>
          </cell>
          <cell r="R1111">
            <v>0.05</v>
          </cell>
          <cell r="S1111">
            <v>2049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  <cell r="I1112">
            <v>1.6890878978537289</v>
          </cell>
          <cell r="J1112">
            <v>102</v>
          </cell>
          <cell r="K1112">
            <v>7.3175208417167398E-5</v>
          </cell>
          <cell r="L1112">
            <v>2391</v>
          </cell>
          <cell r="M1112">
            <v>0.99720338319828705</v>
          </cell>
          <cell r="N1112">
            <v>2892</v>
          </cell>
          <cell r="O1112">
            <v>7.0365820097090099E-5</v>
          </cell>
          <cell r="P1112">
            <v>7.1773136499031897E-3</v>
          </cell>
          <cell r="Q1112">
            <v>2888</v>
          </cell>
          <cell r="R1112">
            <v>0.01</v>
          </cell>
          <cell r="S1112">
            <v>2602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  <cell r="I1113">
            <v>21.678257416314235</v>
          </cell>
          <cell r="J1113">
            <v>119</v>
          </cell>
          <cell r="K1113">
            <v>1.0967965499730699E-4</v>
          </cell>
          <cell r="L1113">
            <v>1417</v>
          </cell>
          <cell r="M1113">
            <v>25.822764504824502</v>
          </cell>
          <cell r="N1113">
            <v>2381</v>
          </cell>
          <cell r="O1113">
            <v>3.3856586678599099E-3</v>
          </cell>
          <cell r="P1113">
            <v>0.40289338147532927</v>
          </cell>
          <cell r="Q1113">
            <v>2305</v>
          </cell>
          <cell r="R1113">
            <v>0.23</v>
          </cell>
          <cell r="S1113">
            <v>1121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  <cell r="I1114">
            <v>0</v>
          </cell>
          <cell r="J1114">
            <v>49</v>
          </cell>
          <cell r="K1114">
            <v>4.8351062235139702E-5</v>
          </cell>
          <cell r="L1114">
            <v>3084</v>
          </cell>
          <cell r="M1114">
            <v>6.5147589932388297E-2</v>
          </cell>
          <cell r="N1114">
            <v>3593</v>
          </cell>
          <cell r="O1114">
            <v>3.14995517529026E-6</v>
          </cell>
          <cell r="P1114">
            <v>1.5434780358922274E-4</v>
          </cell>
          <cell r="Q1114">
            <v>3394</v>
          </cell>
          <cell r="S1114">
            <v>3017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  <cell r="I1115">
            <v>13.132155850898881</v>
          </cell>
          <cell r="J1115">
            <v>149</v>
          </cell>
          <cell r="K1115">
            <v>1.44291141885869E-4</v>
          </cell>
          <cell r="L1115">
            <v>808</v>
          </cell>
          <cell r="M1115">
            <v>0.385354229901476</v>
          </cell>
          <cell r="N1115">
            <v>2920</v>
          </cell>
          <cell r="O1115">
            <v>3.1961357243629299E-5</v>
          </cell>
          <cell r="P1115">
            <v>4.7622422293007657E-3</v>
          </cell>
          <cell r="Q1115">
            <v>2927</v>
          </cell>
          <cell r="R1115">
            <v>0.14000000000000001</v>
          </cell>
          <cell r="S1115">
            <v>1329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  <cell r="I1116">
            <v>14.008262571718271</v>
          </cell>
          <cell r="J1116">
            <v>178</v>
          </cell>
          <cell r="K1116">
            <v>9.9715577892890296E-5</v>
          </cell>
          <cell r="L1116">
            <v>1655</v>
          </cell>
          <cell r="M1116">
            <v>6.6381330247951495E-2</v>
          </cell>
          <cell r="N1116">
            <v>3126</v>
          </cell>
          <cell r="O1116">
            <v>6.6205435788197999E-6</v>
          </cell>
          <cell r="P1116">
            <v>1.1784567570299245E-3</v>
          </cell>
          <cell r="Q1116">
            <v>3184</v>
          </cell>
          <cell r="R1116">
            <v>0.17</v>
          </cell>
          <cell r="S1116">
            <v>1236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  <cell r="I1117">
            <v>2.4498085404686205</v>
          </cell>
          <cell r="J1117">
            <v>29</v>
          </cell>
          <cell r="K1117">
            <v>1.2426667697205799E-4</v>
          </cell>
          <cell r="L1117">
            <v>1112</v>
          </cell>
          <cell r="M1117">
            <v>6.6298981378330499E-2</v>
          </cell>
          <cell r="N1117">
            <v>3150</v>
          </cell>
          <cell r="O1117">
            <v>8.2406765623738795E-6</v>
          </cell>
          <cell r="P1117">
            <v>2.3897962030884252E-4</v>
          </cell>
          <cell r="Q1117">
            <v>3115</v>
          </cell>
          <cell r="R1117">
            <v>0.05</v>
          </cell>
          <cell r="S1117">
            <v>2024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  <cell r="I1118">
            <v>11.360302508613735</v>
          </cell>
          <cell r="J1118">
            <v>145</v>
          </cell>
          <cell r="K1118">
            <v>8.7665127265891302E-5</v>
          </cell>
          <cell r="L1118">
            <v>1994</v>
          </cell>
          <cell r="M1118">
            <v>0.39403693083504698</v>
          </cell>
          <cell r="N1118">
            <v>2918</v>
          </cell>
          <cell r="O1118">
            <v>4.09075598833445E-5</v>
          </cell>
          <cell r="P1118">
            <v>5.9315961830849525E-3</v>
          </cell>
          <cell r="Q1118">
            <v>2913</v>
          </cell>
          <cell r="R1118">
            <v>0.15</v>
          </cell>
          <cell r="S1118">
            <v>1277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  <cell r="I1119">
            <v>2.2339514535646177</v>
          </cell>
          <cell r="J1119">
            <v>73</v>
          </cell>
          <cell r="K1119">
            <v>6.7929232936377997E-5</v>
          </cell>
          <cell r="L1119">
            <v>2538</v>
          </cell>
          <cell r="M1119">
            <v>6.5429068136243398E-2</v>
          </cell>
          <cell r="N1119">
            <v>3407</v>
          </cell>
          <cell r="O1119">
            <v>4.4533132755543002E-6</v>
          </cell>
          <cell r="P1119">
            <v>3.250918691154639E-4</v>
          </cell>
          <cell r="Q1119">
            <v>3300</v>
          </cell>
          <cell r="R1119">
            <v>0.03</v>
          </cell>
          <cell r="S1119">
            <v>2291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  <cell r="I1120">
            <v>0.13556679489438905</v>
          </cell>
          <cell r="J1120">
            <v>4</v>
          </cell>
          <cell r="K1120">
            <v>1.21581651910673E-4</v>
          </cell>
          <cell r="L1120">
            <v>1155</v>
          </cell>
          <cell r="M1120">
            <v>6.6110773161205297E-2</v>
          </cell>
          <cell r="N1120">
            <v>3192</v>
          </cell>
          <cell r="O1120">
            <v>7.9902155915988299E-6</v>
          </cell>
          <cell r="P1120">
            <v>3.196086236639532E-5</v>
          </cell>
          <cell r="Q1120">
            <v>3125</v>
          </cell>
          <cell r="S1120">
            <v>3341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  <cell r="I1121">
            <v>9.4138788181152885E-2</v>
          </cell>
          <cell r="J1121">
            <v>40</v>
          </cell>
          <cell r="K1121">
            <v>2.54910195572404E-5</v>
          </cell>
          <cell r="L1121">
            <v>3491</v>
          </cell>
          <cell r="M1121">
            <v>6.51796960400155E-2</v>
          </cell>
          <cell r="N1121">
            <v>3537</v>
          </cell>
          <cell r="O1121">
            <v>1.6633386787455501E-6</v>
          </cell>
          <cell r="P1121">
            <v>6.6533547149822E-5</v>
          </cell>
          <cell r="Q1121">
            <v>3539</v>
          </cell>
          <cell r="S1121">
            <v>3157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  <cell r="I1122">
            <v>13.735903540331947</v>
          </cell>
          <cell r="J1122">
            <v>166</v>
          </cell>
          <cell r="K1122">
            <v>7.7968299376329997E-5</v>
          </cell>
          <cell r="L1122">
            <v>2260</v>
          </cell>
          <cell r="M1122">
            <v>13.3542116504505</v>
          </cell>
          <cell r="N1122">
            <v>2565</v>
          </cell>
          <cell r="O1122">
            <v>1.3124279929684799E-3</v>
          </cell>
          <cell r="P1122">
            <v>0.21786304683276767</v>
          </cell>
          <cell r="Q1122">
            <v>2581</v>
          </cell>
          <cell r="R1122">
            <v>0.12</v>
          </cell>
          <cell r="S1122">
            <v>1400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  <cell r="I1123">
            <v>4.491266589237234E-2</v>
          </cell>
          <cell r="J1123">
            <v>84</v>
          </cell>
          <cell r="K1123">
            <v>5.5601908823316696E-6</v>
          </cell>
          <cell r="L1123">
            <v>3633</v>
          </cell>
          <cell r="M1123">
            <v>6.5162878555067805E-2</v>
          </cell>
          <cell r="N1123">
            <v>3552</v>
          </cell>
          <cell r="O1123">
            <v>3.6398106789292198E-7</v>
          </cell>
          <cell r="P1123">
            <v>3.0574409703005445E-5</v>
          </cell>
          <cell r="Q1123">
            <v>3633</v>
          </cell>
          <cell r="R1123">
            <v>0.02</v>
          </cell>
          <cell r="S1123">
            <v>2418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  <cell r="I1124">
            <v>11.628877744248975</v>
          </cell>
          <cell r="J1124">
            <v>161</v>
          </cell>
          <cell r="K1124">
            <v>8.9068315179474596E-5</v>
          </cell>
          <cell r="L1124">
            <v>1944</v>
          </cell>
          <cell r="M1124">
            <v>4.3458214520117497</v>
          </cell>
          <cell r="N1124">
            <v>2772</v>
          </cell>
          <cell r="O1124">
            <v>2.9438695756763602E-4</v>
          </cell>
          <cell r="P1124">
            <v>4.7396300168389402E-2</v>
          </cell>
          <cell r="Q1124">
            <v>2800</v>
          </cell>
          <cell r="R1124">
            <v>0.16</v>
          </cell>
          <cell r="S1124">
            <v>1260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  <cell r="I1125">
            <v>0</v>
          </cell>
          <cell r="J1125">
            <v>12</v>
          </cell>
          <cell r="K1125">
            <v>4.0627021216247701E-5</v>
          </cell>
          <cell r="L1125">
            <v>3255</v>
          </cell>
          <cell r="M1125">
            <v>6.51475899323882E-2</v>
          </cell>
          <cell r="N1125">
            <v>3601</v>
          </cell>
          <cell r="O1125">
            <v>2.6467525183705402E-6</v>
          </cell>
          <cell r="P1125">
            <v>3.1761030220446483E-5</v>
          </cell>
          <cell r="Q1125">
            <v>3449</v>
          </cell>
          <cell r="S1125">
            <v>3031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  <cell r="I1126">
            <v>0.20024825733613671</v>
          </cell>
          <cell r="J1126">
            <v>3</v>
          </cell>
          <cell r="K1126">
            <v>2.15141932130791E-4</v>
          </cell>
          <cell r="L1126">
            <v>340</v>
          </cell>
          <cell r="M1126">
            <v>6.5575671367418001E-2</v>
          </cell>
          <cell r="N1126">
            <v>3348</v>
          </cell>
          <cell r="O1126">
            <v>1.40602737689514E-5</v>
          </cell>
          <cell r="P1126">
            <v>4.2180821306854197E-5</v>
          </cell>
          <cell r="Q1126">
            <v>3018</v>
          </cell>
          <cell r="S1126">
            <v>3600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  <cell r="I1127">
            <v>7.3800085161676202E-2</v>
          </cell>
          <cell r="J1127">
            <v>41</v>
          </cell>
          <cell r="K1127">
            <v>1.93339826864757E-5</v>
          </cell>
          <cell r="L1127">
            <v>3548</v>
          </cell>
          <cell r="M1127">
            <v>6.5147589932388297E-2</v>
          </cell>
          <cell r="N1127">
            <v>3592</v>
          </cell>
          <cell r="O1127">
            <v>1.25956237581841E-6</v>
          </cell>
          <cell r="P1127">
            <v>5.1642057408554809E-5</v>
          </cell>
          <cell r="Q1127">
            <v>3566</v>
          </cell>
          <cell r="R1127">
            <v>0.02</v>
          </cell>
          <cell r="S1127">
            <v>2443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  <cell r="I1128">
            <v>2.5797568078050221</v>
          </cell>
          <cell r="J1128">
            <v>25</v>
          </cell>
          <cell r="K1128">
            <v>7.3809471186472094E-5</v>
          </cell>
          <cell r="L1128">
            <v>2365</v>
          </cell>
          <cell r="M1128">
            <v>26.971242523064902</v>
          </cell>
          <cell r="N1128">
            <v>2368</v>
          </cell>
          <cell r="O1128">
            <v>2.6542757440984502E-3</v>
          </cell>
          <cell r="P1128">
            <v>6.6356893602461248E-2</v>
          </cell>
          <cell r="Q1128">
            <v>2391</v>
          </cell>
          <cell r="R1128">
            <v>0.03</v>
          </cell>
          <cell r="S1128">
            <v>2256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  <cell r="I1129">
            <v>0.11745699022436731</v>
          </cell>
          <cell r="J1129">
            <v>2</v>
          </cell>
          <cell r="K1129">
            <v>5.8277016250940499E-5</v>
          </cell>
          <cell r="L1129">
            <v>2826</v>
          </cell>
          <cell r="M1129">
            <v>6.6431834237477602E-2</v>
          </cell>
          <cell r="N1129">
            <v>2981</v>
          </cell>
          <cell r="O1129">
            <v>3.8714490834372699E-6</v>
          </cell>
          <cell r="P1129">
            <v>7.7428981668745398E-6</v>
          </cell>
          <cell r="Q1129">
            <v>3344</v>
          </cell>
          <cell r="S1129">
            <v>3621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  <cell r="I1130">
            <v>9.6962377454816645E-2</v>
          </cell>
          <cell r="J1130">
            <v>3</v>
          </cell>
          <cell r="K1130">
            <v>1.2787319671285E-4</v>
          </cell>
          <cell r="L1130">
            <v>1049</v>
          </cell>
          <cell r="M1130">
            <v>6.6431834237477602E-2</v>
          </cell>
          <cell r="N1130">
            <v>2984</v>
          </cell>
          <cell r="O1130">
            <v>8.4948510074444403E-6</v>
          </cell>
          <cell r="P1130">
            <v>2.5484553022333319E-5</v>
          </cell>
          <cell r="Q1130">
            <v>3107</v>
          </cell>
          <cell r="R1130">
            <v>0.04</v>
          </cell>
          <cell r="S1130">
            <v>2071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  <cell r="I1131">
            <v>4.084770105702157</v>
          </cell>
          <cell r="J1131">
            <v>145</v>
          </cell>
          <cell r="K1131">
            <v>1.7190210766310701E-5</v>
          </cell>
          <cell r="L1131">
            <v>3570</v>
          </cell>
          <cell r="M1131">
            <v>17.052014602777099</v>
          </cell>
          <cell r="N1131">
            <v>2503</v>
          </cell>
          <cell r="O1131">
            <v>1.3847296572902399E-3</v>
          </cell>
          <cell r="P1131">
            <v>0.20078580030708479</v>
          </cell>
          <cell r="Q1131">
            <v>2578</v>
          </cell>
          <cell r="R1131">
            <v>0.03</v>
          </cell>
          <cell r="S1131">
            <v>2397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  <cell r="I1132">
            <v>18.49747572302169</v>
          </cell>
          <cell r="J1132">
            <v>99</v>
          </cell>
          <cell r="K1132">
            <v>1.15636973699723E-4</v>
          </cell>
          <cell r="L1132">
            <v>1282</v>
          </cell>
          <cell r="M1132">
            <v>546.74060464575905</v>
          </cell>
          <cell r="N1132">
            <v>1151</v>
          </cell>
          <cell r="O1132">
            <v>6.45969877703398E-2</v>
          </cell>
          <cell r="P1132">
            <v>6.3951017892636406</v>
          </cell>
          <cell r="Q1132">
            <v>1022</v>
          </cell>
          <cell r="R1132">
            <v>4.6399999999999997</v>
          </cell>
          <cell r="S1132">
            <v>511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  <cell r="I1133">
            <v>8.2489377840445623</v>
          </cell>
          <cell r="J1133">
            <v>99</v>
          </cell>
          <cell r="K1133">
            <v>9.5753838843048601E-5</v>
          </cell>
          <cell r="L1133">
            <v>1735</v>
          </cell>
          <cell r="M1133">
            <v>24.545285904188699</v>
          </cell>
          <cell r="N1133">
            <v>2393</v>
          </cell>
          <cell r="O1133">
            <v>1.9671301572968401E-3</v>
          </cell>
          <cell r="P1133">
            <v>0.19474588557238717</v>
          </cell>
          <cell r="Q1133">
            <v>2481</v>
          </cell>
          <cell r="R1133">
            <v>0.04</v>
          </cell>
          <cell r="S1133">
            <v>2145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  <cell r="I1134">
            <v>19.610844120660474</v>
          </cell>
          <cell r="J1134">
            <v>107</v>
          </cell>
          <cell r="K1134">
            <v>1.7265624851111499E-4</v>
          </cell>
          <cell r="L1134">
            <v>545</v>
          </cell>
          <cell r="M1134">
            <v>673.96591364480696</v>
          </cell>
          <cell r="N1134">
            <v>1039</v>
          </cell>
          <cell r="O1134">
            <v>0.10066641211684101</v>
          </cell>
          <cell r="P1134">
            <v>10.771306096501988</v>
          </cell>
          <cell r="Q1134">
            <v>760</v>
          </cell>
          <cell r="R1134">
            <v>11.03</v>
          </cell>
          <cell r="S1134">
            <v>390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  <cell r="I1135">
            <v>1.9713849006597577</v>
          </cell>
          <cell r="J1135">
            <v>18</v>
          </cell>
          <cell r="K1135">
            <v>2.6359993434097199E-4</v>
          </cell>
          <cell r="L1135">
            <v>186</v>
          </cell>
          <cell r="M1135">
            <v>74.106997191986395</v>
          </cell>
          <cell r="N1135">
            <v>2072</v>
          </cell>
          <cell r="O1135">
            <v>1.8602658356271E-2</v>
          </cell>
          <cell r="P1135">
            <v>0.33484785041287801</v>
          </cell>
          <cell r="Q1135">
            <v>1692</v>
          </cell>
          <cell r="R1135">
            <v>15.92</v>
          </cell>
          <cell r="S1135">
            <v>343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  <cell r="I1136">
            <v>5.1045699148426165</v>
          </cell>
          <cell r="J1136">
            <v>31</v>
          </cell>
          <cell r="K1136">
            <v>5.9994149523845401E-5</v>
          </cell>
          <cell r="L1136">
            <v>2777</v>
          </cell>
          <cell r="M1136">
            <v>369.11629256798301</v>
          </cell>
          <cell r="N1136">
            <v>1338</v>
          </cell>
          <cell r="O1136">
            <v>2.6358024286718899E-2</v>
          </cell>
          <cell r="P1136">
            <v>0.81709875288828593</v>
          </cell>
          <cell r="Q1136">
            <v>1528</v>
          </cell>
          <cell r="R1136">
            <v>0.04</v>
          </cell>
          <cell r="S1136">
            <v>2195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  <cell r="I1137">
            <v>12.558668254258235</v>
          </cell>
          <cell r="J1137">
            <v>95</v>
          </cell>
          <cell r="K1137">
            <v>1.10709248876542E-4</v>
          </cell>
          <cell r="L1137">
            <v>1396</v>
          </cell>
          <cell r="M1137">
            <v>701.25644508250298</v>
          </cell>
          <cell r="N1137">
            <v>1022</v>
          </cell>
          <cell r="O1137">
            <v>7.5773444029742995E-2</v>
          </cell>
          <cell r="P1137">
            <v>7.1984771828255845</v>
          </cell>
          <cell r="Q1137">
            <v>933</v>
          </cell>
          <cell r="S1137">
            <v>3306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  <cell r="I1138">
            <v>10.349783052103479</v>
          </cell>
          <cell r="J1138">
            <v>56</v>
          </cell>
          <cell r="K1138">
            <v>1.6311836829255199E-4</v>
          </cell>
          <cell r="L1138">
            <v>611</v>
          </cell>
          <cell r="M1138">
            <v>298.29375152704398</v>
          </cell>
          <cell r="N1138">
            <v>1450</v>
          </cell>
          <cell r="O1138">
            <v>5.2017631950561402E-2</v>
          </cell>
          <cell r="P1138">
            <v>2.9129873892314384</v>
          </cell>
          <cell r="Q1138">
            <v>1158</v>
          </cell>
          <cell r="R1138">
            <v>9.0399999999999991</v>
          </cell>
          <cell r="S1138">
            <v>414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  <cell r="I1139">
            <v>5.0624916891098195</v>
          </cell>
          <cell r="J1139">
            <v>31</v>
          </cell>
          <cell r="K1139">
            <v>9.9933555071812902E-5</v>
          </cell>
          <cell r="L1139">
            <v>1648</v>
          </cell>
          <cell r="M1139">
            <v>60.835124063395597</v>
          </cell>
          <cell r="N1139">
            <v>2148</v>
          </cell>
          <cell r="O1139">
            <v>6.4599132425729802E-3</v>
          </cell>
          <cell r="P1139">
            <v>0.20025731051976239</v>
          </cell>
          <cell r="Q1139">
            <v>2129</v>
          </cell>
          <cell r="R1139">
            <v>0.02</v>
          </cell>
          <cell r="S1139">
            <v>2420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  <cell r="I1140">
            <v>11.733870962428961</v>
          </cell>
          <cell r="J1140">
            <v>94</v>
          </cell>
          <cell r="K1140">
            <v>1.9388465551200599E-4</v>
          </cell>
          <cell r="L1140">
            <v>426</v>
          </cell>
          <cell r="M1140">
            <v>228.600710111187</v>
          </cell>
          <cell r="N1140">
            <v>1590</v>
          </cell>
          <cell r="O1140">
            <v>3.5368883420908603E-2</v>
          </cell>
          <cell r="P1140">
            <v>3.3246750415654089</v>
          </cell>
          <cell r="Q1140">
            <v>1366</v>
          </cell>
          <cell r="R1140">
            <v>36.18</v>
          </cell>
          <cell r="S1140">
            <v>207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  <cell r="I1141">
            <v>1.6117687844330455E-2</v>
          </cell>
          <cell r="J1141">
            <v>1</v>
          </cell>
          <cell r="K1141">
            <v>1.38553397846408E-4</v>
          </cell>
          <cell r="L1141">
            <v>888</v>
          </cell>
          <cell r="M1141">
            <v>1382.2826683825599</v>
          </cell>
          <cell r="N1141">
            <v>648</v>
          </cell>
          <cell r="O1141">
            <v>0.19151996048860401</v>
          </cell>
          <cell r="P1141">
            <v>0.19151996048860401</v>
          </cell>
          <cell r="Q1141">
            <v>365</v>
          </cell>
          <cell r="R1141">
            <v>0.05</v>
          </cell>
          <cell r="S1141">
            <v>1929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  <cell r="I1142">
            <v>18.214887647888254</v>
          </cell>
          <cell r="J1142">
            <v>109</v>
          </cell>
          <cell r="K1142">
            <v>1.42138718145807E-4</v>
          </cell>
          <cell r="L1142">
            <v>837</v>
          </cell>
          <cell r="M1142">
            <v>344.24925428131297</v>
          </cell>
          <cell r="N1142">
            <v>1379</v>
          </cell>
          <cell r="O1142">
            <v>4.8110533028654499E-2</v>
          </cell>
          <cell r="P1142">
            <v>5.2440481001233401</v>
          </cell>
          <cell r="Q1142">
            <v>1194</v>
          </cell>
          <cell r="R1142">
            <v>7.0000000000000007E-2</v>
          </cell>
          <cell r="S1142">
            <v>1681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  <cell r="I1143">
            <v>10.800312431657364</v>
          </cell>
          <cell r="J1143">
            <v>77</v>
          </cell>
          <cell r="K1143">
            <v>1.9540007482434001E-4</v>
          </cell>
          <cell r="L1143">
            <v>415</v>
          </cell>
          <cell r="M1143">
            <v>901.066963747008</v>
          </cell>
          <cell r="N1143">
            <v>883</v>
          </cell>
          <cell r="O1143">
            <v>0.17449028217505699</v>
          </cell>
          <cell r="P1143">
            <v>13.435751727479389</v>
          </cell>
          <cell r="Q1143">
            <v>420</v>
          </cell>
          <cell r="R1143">
            <v>7.44</v>
          </cell>
          <cell r="S1143">
            <v>444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  <cell r="I1144">
            <v>9.2029350097484777</v>
          </cell>
          <cell r="J1144">
            <v>54</v>
          </cell>
          <cell r="K1144">
            <v>1.98543738610614E-4</v>
          </cell>
          <cell r="L1144">
            <v>400</v>
          </cell>
          <cell r="M1144">
            <v>804.63121663117602</v>
          </cell>
          <cell r="N1144">
            <v>935</v>
          </cell>
          <cell r="O1144">
            <v>0.14139378455606999</v>
          </cell>
          <cell r="P1144">
            <v>7.6352643660277799</v>
          </cell>
          <cell r="Q1144">
            <v>566</v>
          </cell>
          <cell r="R1144">
            <v>7.0000000000000007E-2</v>
          </cell>
          <cell r="S1144">
            <v>1742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  <cell r="I1145">
            <v>17.658858360636916</v>
          </cell>
          <cell r="J1145">
            <v>111</v>
          </cell>
          <cell r="K1145">
            <v>2.2836354526878201E-4</v>
          </cell>
          <cell r="L1145">
            <v>290</v>
          </cell>
          <cell r="M1145">
            <v>382.05235040562002</v>
          </cell>
          <cell r="N1145">
            <v>1317</v>
          </cell>
          <cell r="O1145">
            <v>8.4457394743662206E-2</v>
          </cell>
          <cell r="P1145">
            <v>9.3747708165465049</v>
          </cell>
          <cell r="Q1145">
            <v>867</v>
          </cell>
          <cell r="R1145">
            <v>0.06</v>
          </cell>
          <cell r="S1145">
            <v>1910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  <cell r="I1146">
            <v>1.4039794639486887</v>
          </cell>
          <cell r="J1146">
            <v>15</v>
          </cell>
          <cell r="K1146">
            <v>9.8985798363823295E-5</v>
          </cell>
          <cell r="L1146">
            <v>1670</v>
          </cell>
          <cell r="M1146">
            <v>6.6089473627109097E-2</v>
          </cell>
          <cell r="N1146">
            <v>3200</v>
          </cell>
          <cell r="O1146">
            <v>6.5684403366789497E-6</v>
          </cell>
          <cell r="P1146">
            <v>9.8526605050184242E-5</v>
          </cell>
          <cell r="Q1146">
            <v>3185</v>
          </cell>
          <cell r="R1146">
            <v>0.04</v>
          </cell>
          <cell r="S1146">
            <v>2093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  <cell r="I1147">
            <v>0.28978500403038099</v>
          </cell>
          <cell r="J1147">
            <v>63</v>
          </cell>
          <cell r="K1147">
            <v>3.1090504702054497E-5</v>
          </cell>
          <cell r="L1147">
            <v>3414</v>
          </cell>
          <cell r="M1147">
            <v>6.5209312074413897E-2</v>
          </cell>
          <cell r="N1147">
            <v>3507</v>
          </cell>
          <cell r="O1147">
            <v>2.0367101996748199E-6</v>
          </cell>
          <cell r="P1147">
            <v>1.2831274257951364E-4</v>
          </cell>
          <cell r="Q1147">
            <v>3507</v>
          </cell>
          <cell r="R1147">
            <v>0.03</v>
          </cell>
          <cell r="S1147">
            <v>2390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  <cell r="I1148">
            <v>4.929459080202629</v>
          </cell>
          <cell r="J1148">
            <v>43</v>
          </cell>
          <cell r="K1148">
            <v>8.0523129482327598E-5</v>
          </cell>
          <cell r="L1148">
            <v>2191</v>
          </cell>
          <cell r="M1148">
            <v>7.2549643326108304E-2</v>
          </cell>
          <cell r="N1148">
            <v>2940</v>
          </cell>
          <cell r="O1148">
            <v>5.7997338525468996E-6</v>
          </cell>
          <cell r="P1148">
            <v>2.4938855565951668E-4</v>
          </cell>
          <cell r="Q1148">
            <v>3221</v>
          </cell>
          <cell r="R1148">
            <v>0.03</v>
          </cell>
          <cell r="S1148">
            <v>2269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  <cell r="I1149">
            <v>3.6317852457989002</v>
          </cell>
          <cell r="J1149">
            <v>36</v>
          </cell>
          <cell r="K1149">
            <v>1.02882687549156E-4</v>
          </cell>
          <cell r="L1149">
            <v>1572</v>
          </cell>
          <cell r="M1149">
            <v>24.739126447899</v>
          </cell>
          <cell r="N1149">
            <v>2392</v>
          </cell>
          <cell r="O1149">
            <v>3.36742825027755E-3</v>
          </cell>
          <cell r="P1149">
            <v>0.1212274170099918</v>
          </cell>
          <cell r="Q1149">
            <v>2307</v>
          </cell>
          <cell r="R1149">
            <v>0.05</v>
          </cell>
          <cell r="S1149">
            <v>1925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  <cell r="I1150">
            <v>1.1940541263541578</v>
          </cell>
          <cell r="J1150">
            <v>73</v>
          </cell>
          <cell r="K1150">
            <v>5.8955763575197497E-5</v>
          </cell>
          <cell r="L1150">
            <v>2809</v>
          </cell>
          <cell r="M1150">
            <v>692.78627477210796</v>
          </cell>
          <cell r="N1150">
            <v>1028</v>
          </cell>
          <cell r="O1150">
            <v>4.6886640743320399E-2</v>
          </cell>
          <cell r="P1150">
            <v>3.422724774262389</v>
          </cell>
          <cell r="Q1150">
            <v>1213</v>
          </cell>
          <cell r="R1150">
            <v>1</v>
          </cell>
          <cell r="S1150">
            <v>731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  <cell r="I1151">
            <v>0.85238368990940327</v>
          </cell>
          <cell r="J1151">
            <v>10</v>
          </cell>
          <cell r="K1151">
            <v>1.1205288355995401E-4</v>
          </cell>
          <cell r="L1151">
            <v>1368</v>
          </cell>
          <cell r="M1151">
            <v>126.581405558886</v>
          </cell>
          <cell r="N1151">
            <v>1854</v>
          </cell>
          <cell r="O1151">
            <v>1.68598683197312E-2</v>
          </cell>
          <cell r="P1151">
            <v>0.168598683197312</v>
          </cell>
          <cell r="Q1151">
            <v>1743</v>
          </cell>
          <cell r="R1151">
            <v>0.09</v>
          </cell>
          <cell r="S1151">
            <v>1538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  <cell r="I1152">
            <v>3.2034460250648418</v>
          </cell>
          <cell r="J1152">
            <v>12</v>
          </cell>
          <cell r="K1152">
            <v>1.1417938148952001E-4</v>
          </cell>
          <cell r="L1152">
            <v>1317</v>
          </cell>
          <cell r="M1152">
            <v>1393.52986699351</v>
          </cell>
          <cell r="N1152">
            <v>640</v>
          </cell>
          <cell r="O1152">
            <v>0.233386061475645</v>
          </cell>
          <cell r="P1152">
            <v>2.80063273770774</v>
          </cell>
          <cell r="Q1152">
            <v>252</v>
          </cell>
          <cell r="R1152">
            <v>0.06</v>
          </cell>
          <cell r="S1152">
            <v>1887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  <cell r="I1153">
            <v>9.6919510307446863</v>
          </cell>
          <cell r="J1153">
            <v>83</v>
          </cell>
          <cell r="K1153">
            <v>1.13236121606172E-4</v>
          </cell>
          <cell r="L1153">
            <v>1339</v>
          </cell>
          <cell r="M1153">
            <v>142.342099399939</v>
          </cell>
          <cell r="N1153">
            <v>1801</v>
          </cell>
          <cell r="O1153">
            <v>1.4647685919934801E-2</v>
          </cell>
          <cell r="P1153">
            <v>1.2157579313545885</v>
          </cell>
          <cell r="Q1153">
            <v>1797</v>
          </cell>
          <cell r="R1153">
            <v>0.04</v>
          </cell>
          <cell r="S1153">
            <v>2182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  <cell r="I1154">
            <v>2.2980321560707395</v>
          </cell>
          <cell r="J1154">
            <v>32</v>
          </cell>
          <cell r="K1154">
            <v>1.25821059668851E-4</v>
          </cell>
          <cell r="L1154">
            <v>1082</v>
          </cell>
          <cell r="M1154">
            <v>762.06038919114599</v>
          </cell>
          <cell r="N1154">
            <v>962</v>
          </cell>
          <cell r="O1154">
            <v>6.7292750707214799E-2</v>
          </cell>
          <cell r="P1154">
            <v>2.1533680226308736</v>
          </cell>
          <cell r="Q1154">
            <v>1001</v>
          </cell>
          <cell r="R1154">
            <v>0.05</v>
          </cell>
          <cell r="S1154">
            <v>1960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  <cell r="I1155">
            <v>10.016201115033125</v>
          </cell>
          <cell r="J1155">
            <v>51</v>
          </cell>
          <cell r="K1155">
            <v>1.91514385126841E-4</v>
          </cell>
          <cell r="L1155">
            <v>435</v>
          </cell>
          <cell r="M1155">
            <v>137.321377639925</v>
          </cell>
          <cell r="N1155">
            <v>1821</v>
          </cell>
          <cell r="O1155">
            <v>1.49499342173971E-2</v>
          </cell>
          <cell r="P1155">
            <v>0.76244664508725213</v>
          </cell>
          <cell r="Q1155">
            <v>1782</v>
          </cell>
          <cell r="R1155">
            <v>7.0000000000000007E-2</v>
          </cell>
          <cell r="S1155">
            <v>1710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  <cell r="I1156">
            <v>6.9874598057429456</v>
          </cell>
          <cell r="J1156">
            <v>8</v>
          </cell>
          <cell r="K1156">
            <v>1.21463336351249E-4</v>
          </cell>
          <cell r="L1156">
            <v>1158</v>
          </cell>
          <cell r="M1156">
            <v>50.593349211977198</v>
          </cell>
          <cell r="N1156">
            <v>2209</v>
          </cell>
          <cell r="O1156">
            <v>1.6953764966411899E-3</v>
          </cell>
          <cell r="P1156">
            <v>1.3563011973129519E-2</v>
          </cell>
          <cell r="Q1156">
            <v>2518</v>
          </cell>
          <cell r="R1156">
            <v>0.04</v>
          </cell>
          <cell r="S1156">
            <v>2100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  <cell r="I1157">
            <v>1.6960925344446238</v>
          </cell>
          <cell r="J1157">
            <v>12</v>
          </cell>
          <cell r="K1157">
            <v>1.8833160053569899E-4</v>
          </cell>
          <cell r="L1157">
            <v>451</v>
          </cell>
          <cell r="M1157">
            <v>298.79925072191401</v>
          </cell>
          <cell r="N1157">
            <v>1449</v>
          </cell>
          <cell r="O1157">
            <v>6.4740498892683504E-2</v>
          </cell>
          <cell r="P1157">
            <v>0.77688598671220199</v>
          </cell>
          <cell r="Q1157">
            <v>1021</v>
          </cell>
          <cell r="R1157">
            <v>0.03</v>
          </cell>
          <cell r="S1157">
            <v>2234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  <cell r="I1158">
            <v>38.806541628514793</v>
          </cell>
          <cell r="J1158">
            <v>333</v>
          </cell>
          <cell r="K1158">
            <v>1.1910702959893001E-4</v>
          </cell>
          <cell r="L1158">
            <v>1202</v>
          </cell>
          <cell r="M1158">
            <v>811.19054753134196</v>
          </cell>
          <cell r="N1158">
            <v>930</v>
          </cell>
          <cell r="O1158">
            <v>5.50181206940255E-2</v>
          </cell>
          <cell r="P1158">
            <v>18.321034191110492</v>
          </cell>
          <cell r="Q1158">
            <v>1123</v>
          </cell>
          <cell r="R1158">
            <v>0.87</v>
          </cell>
          <cell r="S1158">
            <v>756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  <cell r="I1159">
            <v>15.260541400482287</v>
          </cell>
          <cell r="J1159">
            <v>152</v>
          </cell>
          <cell r="K1159">
            <v>7.6286374343525397E-5</v>
          </cell>
          <cell r="L1159">
            <v>2301</v>
          </cell>
          <cell r="M1159">
            <v>1590.8241592900499</v>
          </cell>
          <cell r="N1159">
            <v>564</v>
          </cell>
          <cell r="O1159">
            <v>0.10759584344398899</v>
          </cell>
          <cell r="P1159">
            <v>16.354568203486327</v>
          </cell>
          <cell r="Q1159">
            <v>721</v>
          </cell>
          <cell r="R1159">
            <v>0.2</v>
          </cell>
          <cell r="S1159">
            <v>1165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  <cell r="I1160">
            <v>4.9064963855806152</v>
          </cell>
          <cell r="J1160">
            <v>49</v>
          </cell>
          <cell r="K1160">
            <v>1.48369101819354E-4</v>
          </cell>
          <cell r="L1160">
            <v>759</v>
          </cell>
          <cell r="M1160">
            <v>586.65233245309503</v>
          </cell>
          <cell r="N1160">
            <v>1116</v>
          </cell>
          <cell r="O1160">
            <v>5.4516652438027301E-2</v>
          </cell>
          <cell r="P1160">
            <v>2.6713159694633379</v>
          </cell>
          <cell r="Q1160">
            <v>1128</v>
          </cell>
          <cell r="R1160">
            <v>0.08</v>
          </cell>
          <cell r="S1160">
            <v>1650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  <cell r="I1161">
            <v>10.062018724410565</v>
          </cell>
          <cell r="J1161">
            <v>76</v>
          </cell>
          <cell r="K1161">
            <v>1.4572628103786301E-4</v>
          </cell>
          <cell r="L1161">
            <v>792</v>
          </cell>
          <cell r="M1161">
            <v>355.21752396823899</v>
          </cell>
          <cell r="N1161">
            <v>1365</v>
          </cell>
          <cell r="O1161">
            <v>3.6334452607590197E-2</v>
          </cell>
          <cell r="P1161">
            <v>2.761418398176855</v>
          </cell>
          <cell r="Q1161">
            <v>1347</v>
          </cell>
          <cell r="R1161">
            <v>0.04</v>
          </cell>
          <cell r="S1161">
            <v>2159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  <cell r="I1162">
            <v>1.8742596726569174</v>
          </cell>
          <cell r="J1162">
            <v>21</v>
          </cell>
          <cell r="K1162">
            <v>6.3649228104622999E-5</v>
          </cell>
          <cell r="L1162">
            <v>2658</v>
          </cell>
          <cell r="M1162">
            <v>377.93438641230199</v>
          </cell>
          <cell r="N1162">
            <v>1325</v>
          </cell>
          <cell r="O1162">
            <v>2.36164286562962E-2</v>
          </cell>
          <cell r="P1162">
            <v>0.49594500178222017</v>
          </cell>
          <cell r="Q1162">
            <v>1587</v>
          </cell>
          <cell r="R1162">
            <v>0.09</v>
          </cell>
          <cell r="S1162">
            <v>1563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  <cell r="I1163">
            <v>22.339338357677068</v>
          </cell>
          <cell r="J1163">
            <v>155</v>
          </cell>
          <cell r="K1163">
            <v>8.8499808712625804E-5</v>
          </cell>
          <cell r="L1163">
            <v>1974</v>
          </cell>
          <cell r="M1163">
            <v>349.31345308403797</v>
          </cell>
          <cell r="N1163">
            <v>1372</v>
          </cell>
          <cell r="O1163">
            <v>3.0264377580290502E-2</v>
          </cell>
          <cell r="P1163">
            <v>4.6909785249450282</v>
          </cell>
          <cell r="Q1163">
            <v>1457</v>
          </cell>
          <cell r="R1163">
            <v>0.06</v>
          </cell>
          <cell r="S1163">
            <v>1822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  <cell r="I1164">
            <v>36.346870272427779</v>
          </cell>
          <cell r="J1164">
            <v>261</v>
          </cell>
          <cell r="K1164">
            <v>1.19858072019466E-4</v>
          </cell>
          <cell r="L1164">
            <v>1190</v>
          </cell>
          <cell r="M1164">
            <v>718.44027308266095</v>
          </cell>
          <cell r="N1164">
            <v>1004</v>
          </cell>
          <cell r="O1164">
            <v>6.1927612524908401E-2</v>
          </cell>
          <cell r="P1164">
            <v>16.163106869001094</v>
          </cell>
          <cell r="Q1164">
            <v>1044</v>
          </cell>
          <cell r="R1164">
            <v>0.18</v>
          </cell>
          <cell r="S1164">
            <v>1206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  <cell r="I1165">
            <v>18.06525604857228</v>
          </cell>
          <cell r="J1165">
            <v>156</v>
          </cell>
          <cell r="K1165">
            <v>6.9196999692604298E-5</v>
          </cell>
          <cell r="L1165">
            <v>2500</v>
          </cell>
          <cell r="M1165">
            <v>1984.69364731672</v>
          </cell>
          <cell r="N1165">
            <v>458</v>
          </cell>
          <cell r="O1165">
            <v>0.15282149961993799</v>
          </cell>
          <cell r="P1165">
            <v>23.840153940710326</v>
          </cell>
          <cell r="Q1165">
            <v>504</v>
          </cell>
          <cell r="R1165">
            <v>0.09</v>
          </cell>
          <cell r="S1165">
            <v>1514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  <cell r="I1166">
            <v>0.50197636028710757</v>
          </cell>
          <cell r="J1166">
            <v>28</v>
          </cell>
          <cell r="K1166">
            <v>1.54591689611801E-4</v>
          </cell>
          <cell r="L1166">
            <v>699</v>
          </cell>
          <cell r="M1166">
            <v>296.13299789918301</v>
          </cell>
          <cell r="N1166">
            <v>1455</v>
          </cell>
          <cell r="O1166">
            <v>4.2089672990142102E-2</v>
          </cell>
          <cell r="P1166">
            <v>1.1785108437239789</v>
          </cell>
          <cell r="Q1166">
            <v>1275</v>
          </cell>
          <cell r="S1166">
            <v>3169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  <cell r="I1167">
            <v>0.64211202058974526</v>
          </cell>
          <cell r="J1167">
            <v>9</v>
          </cell>
          <cell r="K1167">
            <v>1.5635804609498999E-4</v>
          </cell>
          <cell r="L1167">
            <v>681</v>
          </cell>
          <cell r="M1167">
            <v>235.019444882041</v>
          </cell>
          <cell r="N1167">
            <v>1578</v>
          </cell>
          <cell r="O1167">
            <v>2.3990127539096202E-2</v>
          </cell>
          <cell r="P1167">
            <v>0.21591114785186583</v>
          </cell>
          <cell r="Q1167">
            <v>1579</v>
          </cell>
          <cell r="S1167">
            <v>3374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  <cell r="I1168">
            <v>0.55649632507973523</v>
          </cell>
          <cell r="J1168">
            <v>6</v>
          </cell>
          <cell r="K1168">
            <v>1.025071554371E-4</v>
          </cell>
          <cell r="L1168">
            <v>1588</v>
          </cell>
          <cell r="M1168">
            <v>237.84284693126801</v>
          </cell>
          <cell r="N1168">
            <v>1573</v>
          </cell>
          <cell r="O1168">
            <v>2.3314451003778599E-2</v>
          </cell>
          <cell r="P1168">
            <v>0.13988670602267159</v>
          </cell>
          <cell r="Q1168">
            <v>1594</v>
          </cell>
          <cell r="S1168">
            <v>3235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  <cell r="I1169">
            <v>0.11690485078626973</v>
          </cell>
          <cell r="J1169">
            <v>19</v>
          </cell>
          <cell r="K1169">
            <v>1.73125426954356E-4</v>
          </cell>
          <cell r="L1169">
            <v>540</v>
          </cell>
          <cell r="M1169">
            <v>58.909795004286202</v>
          </cell>
          <cell r="N1169">
            <v>2162</v>
          </cell>
          <cell r="O1169">
            <v>1.8146518681295899E-2</v>
          </cell>
          <cell r="P1169">
            <v>0.34478385494462205</v>
          </cell>
          <cell r="Q1169">
            <v>1702</v>
          </cell>
          <cell r="R1169">
            <v>0.05</v>
          </cell>
          <cell r="S1169">
            <v>2039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  <cell r="I1170">
            <v>0.33641530999773339</v>
          </cell>
          <cell r="J1170">
            <v>29</v>
          </cell>
          <cell r="K1170">
            <v>1.19921972798002E-4</v>
          </cell>
          <cell r="L1170">
            <v>1188</v>
          </cell>
          <cell r="M1170">
            <v>41.837294120726902</v>
          </cell>
          <cell r="N1170">
            <v>2269</v>
          </cell>
          <cell r="O1170">
            <v>6.24826773718405E-3</v>
          </cell>
          <cell r="P1170">
            <v>0.18119976437833746</v>
          </cell>
          <cell r="Q1170">
            <v>2139</v>
          </cell>
          <cell r="R1170">
            <v>0.04</v>
          </cell>
          <cell r="S1170">
            <v>2157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  <cell r="I1171">
            <v>0.1258202789079248</v>
          </cell>
          <cell r="J1171">
            <v>2</v>
          </cell>
          <cell r="K1171">
            <v>1.58807793923188E-4</v>
          </cell>
          <cell r="L1171">
            <v>655</v>
          </cell>
          <cell r="M1171">
            <v>6.6431909799575806E-2</v>
          </cell>
          <cell r="N1171">
            <v>2955</v>
          </cell>
          <cell r="O1171">
            <v>1.0549905041374801E-5</v>
          </cell>
          <cell r="P1171">
            <v>2.1099810082749601E-5</v>
          </cell>
          <cell r="Q1171">
            <v>3057</v>
          </cell>
          <cell r="S1171">
            <v>3617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  <cell r="I1172">
            <v>0.45170769295595775</v>
          </cell>
          <cell r="J1172">
            <v>6</v>
          </cell>
          <cell r="K1172">
            <v>1.459197216415E-4</v>
          </cell>
          <cell r="L1172">
            <v>790</v>
          </cell>
          <cell r="M1172">
            <v>114.8975610435</v>
          </cell>
          <cell r="N1172">
            <v>1896</v>
          </cell>
          <cell r="O1172">
            <v>1.2026229204656701E-2</v>
          </cell>
          <cell r="P1172">
            <v>7.2157375227940204E-2</v>
          </cell>
          <cell r="Q1172">
            <v>1881</v>
          </cell>
          <cell r="S1172">
            <v>3464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  <cell r="I1173">
            <v>1.6422225504777939</v>
          </cell>
          <cell r="J1173">
            <v>20</v>
          </cell>
          <cell r="K1173">
            <v>1.7008505365083599E-4</v>
          </cell>
          <cell r="L1173">
            <v>563</v>
          </cell>
          <cell r="M1173">
            <v>1297.0483332689801</v>
          </cell>
          <cell r="N1173">
            <v>685</v>
          </cell>
          <cell r="O1173">
            <v>0.15963074925697901</v>
          </cell>
          <cell r="P1173">
            <v>3.1926149851395804</v>
          </cell>
          <cell r="Q1173">
            <v>472</v>
          </cell>
          <cell r="S1173">
            <v>3024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  <cell r="I1174">
            <v>0.60413118947435862</v>
          </cell>
          <cell r="J1174">
            <v>8</v>
          </cell>
          <cell r="K1174">
            <v>1.18831967938604E-4</v>
          </cell>
          <cell r="L1174">
            <v>1210</v>
          </cell>
          <cell r="M1174">
            <v>338.836259658448</v>
          </cell>
          <cell r="N1174">
            <v>1389</v>
          </cell>
          <cell r="O1174">
            <v>5.3395339947376101E-2</v>
          </cell>
          <cell r="P1174">
            <v>0.42716271957900881</v>
          </cell>
          <cell r="Q1174">
            <v>1142</v>
          </cell>
          <cell r="S1174">
            <v>3427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  <cell r="I1175">
            <v>9.6202179883151651</v>
          </cell>
          <cell r="J1175">
            <v>99</v>
          </cell>
          <cell r="K1175">
            <v>5.1439698570057499E-5</v>
          </cell>
          <cell r="L1175">
            <v>3007</v>
          </cell>
          <cell r="M1175">
            <v>993.48871932244697</v>
          </cell>
          <cell r="N1175">
            <v>838</v>
          </cell>
          <cell r="O1175">
            <v>5.1859935705482897E-2</v>
          </cell>
          <cell r="P1175">
            <v>5.134133634842807</v>
          </cell>
          <cell r="Q1175">
            <v>1159</v>
          </cell>
          <cell r="R1175">
            <v>0.06</v>
          </cell>
          <cell r="S1175">
            <v>1876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  <cell r="I1176">
            <v>20.210145624614356</v>
          </cell>
          <cell r="J1176">
            <v>172</v>
          </cell>
          <cell r="K1176">
            <v>9.5255737704915094E-5</v>
          </cell>
          <cell r="L1176">
            <v>1759</v>
          </cell>
          <cell r="M1176">
            <v>696.694888586611</v>
          </cell>
          <cell r="N1176">
            <v>1025</v>
          </cell>
          <cell r="O1176">
            <v>7.1296888637464098E-2</v>
          </cell>
          <cell r="P1176">
            <v>12.263064845643825</v>
          </cell>
          <cell r="Q1176">
            <v>970</v>
          </cell>
          <cell r="R1176">
            <v>0.09</v>
          </cell>
          <cell r="S1176">
            <v>1546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  <cell r="I1177">
            <v>8.7642162477702303</v>
          </cell>
          <cell r="J1177">
            <v>88</v>
          </cell>
          <cell r="K1177">
            <v>1.2644705024782E-4</v>
          </cell>
          <cell r="L1177">
            <v>1074</v>
          </cell>
          <cell r="M1177">
            <v>720.34458358340305</v>
          </cell>
          <cell r="N1177">
            <v>999</v>
          </cell>
          <cell r="O1177">
            <v>8.2425048741885706E-2</v>
          </cell>
          <cell r="P1177">
            <v>7.2534042892859425</v>
          </cell>
          <cell r="Q1177">
            <v>880</v>
          </cell>
          <cell r="S1177">
            <v>2868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  <cell r="I1178">
            <v>4.8792557193572215</v>
          </cell>
          <cell r="J1178">
            <v>46</v>
          </cell>
          <cell r="K1178">
            <v>1.03686823018102E-4</v>
          </cell>
          <cell r="L1178">
            <v>1557</v>
          </cell>
          <cell r="M1178">
            <v>204.17003359451201</v>
          </cell>
          <cell r="N1178">
            <v>1632</v>
          </cell>
          <cell r="O1178">
            <v>1.7426335393210601E-2</v>
          </cell>
          <cell r="P1178">
            <v>0.80161142808768759</v>
          </cell>
          <cell r="Q1178">
            <v>1727</v>
          </cell>
          <cell r="S1178">
            <v>3225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  <cell r="I1179">
            <v>0.16295750965661343</v>
          </cell>
          <cell r="J1179">
            <v>63</v>
          </cell>
          <cell r="K1179">
            <v>8.4795126317730395E-5</v>
          </cell>
          <cell r="L1179">
            <v>2069</v>
          </cell>
          <cell r="M1179">
            <v>1.0706655632645301</v>
          </cell>
          <cell r="N1179">
            <v>2889</v>
          </cell>
          <cell r="O1179">
            <v>1.1105785371239399E-4</v>
          </cell>
          <cell r="P1179">
            <v>6.996644783880822E-3</v>
          </cell>
          <cell r="Q1179">
            <v>2870</v>
          </cell>
          <cell r="R1179">
            <v>0.42</v>
          </cell>
          <cell r="S1179">
            <v>932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  <cell r="I1180">
            <v>57.908079290402107</v>
          </cell>
          <cell r="J1180">
            <v>401</v>
          </cell>
          <cell r="K1180">
            <v>7.7650958151449204E-5</v>
          </cell>
          <cell r="L1180">
            <v>2271</v>
          </cell>
          <cell r="M1180">
            <v>1110.9654066887499</v>
          </cell>
          <cell r="N1180">
            <v>770</v>
          </cell>
          <cell r="O1180">
            <v>8.8153157920718303E-2</v>
          </cell>
          <cell r="P1180">
            <v>35.349416326208036</v>
          </cell>
          <cell r="Q1180">
            <v>838</v>
          </cell>
          <cell r="R1180">
            <v>0.18</v>
          </cell>
          <cell r="S1180">
            <v>1204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  <cell r="I1181">
            <v>0.15196176050213236</v>
          </cell>
          <cell r="J1181">
            <v>2</v>
          </cell>
          <cell r="K1181">
            <v>1.2449308997020101E-4</v>
          </cell>
          <cell r="L1181">
            <v>1108</v>
          </cell>
          <cell r="M1181">
            <v>6.5789449959993307E-2</v>
          </cell>
          <cell r="N1181">
            <v>3287</v>
          </cell>
          <cell r="O1181">
            <v>8.1969474672867297E-6</v>
          </cell>
          <cell r="P1181">
            <v>1.6393894934573459E-5</v>
          </cell>
          <cell r="Q1181">
            <v>3117</v>
          </cell>
          <cell r="S1181">
            <v>3569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  <cell r="I1182">
            <v>2.747733859830336</v>
          </cell>
          <cell r="J1182">
            <v>28</v>
          </cell>
          <cell r="K1182">
            <v>8.5129293698368405E-5</v>
          </cell>
          <cell r="L1182">
            <v>2055</v>
          </cell>
          <cell r="M1182">
            <v>149.74365591497201</v>
          </cell>
          <cell r="N1182">
            <v>1778</v>
          </cell>
          <cell r="O1182">
            <v>2.0595678920123699E-2</v>
          </cell>
          <cell r="P1182">
            <v>0.57667900976346353</v>
          </cell>
          <cell r="Q1182">
            <v>1659</v>
          </cell>
          <cell r="S1182">
            <v>2843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  <cell r="I1183">
            <v>0.17405542411152392</v>
          </cell>
          <cell r="J1183">
            <v>3</v>
          </cell>
          <cell r="K1183">
            <v>1.13544825580902E-4</v>
          </cell>
          <cell r="L1183">
            <v>1332</v>
          </cell>
          <cell r="M1183">
            <v>6.6003603239854103E-2</v>
          </cell>
          <cell r="N1183">
            <v>3223</v>
          </cell>
          <cell r="O1183">
            <v>7.4474543355395103E-6</v>
          </cell>
          <cell r="P1183">
            <v>2.2342363006618529E-5</v>
          </cell>
          <cell r="Q1183">
            <v>3147</v>
          </cell>
          <cell r="S1183">
            <v>3559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  <cell r="I1184">
            <v>0.28686352946506399</v>
          </cell>
          <cell r="J1184">
            <v>5</v>
          </cell>
          <cell r="K1184">
            <v>1.16901584260631E-4</v>
          </cell>
          <cell r="L1184">
            <v>1251</v>
          </cell>
          <cell r="M1184">
            <v>7.38045498728752E-2</v>
          </cell>
          <cell r="N1184">
            <v>2937</v>
          </cell>
          <cell r="O1184">
            <v>8.7057092911477296E-6</v>
          </cell>
          <cell r="P1184">
            <v>4.3528546455738645E-5</v>
          </cell>
          <cell r="Q1184">
            <v>3099</v>
          </cell>
          <cell r="S1184">
            <v>3535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  <cell r="I1185">
            <v>18.143013118989746</v>
          </cell>
          <cell r="J1185">
            <v>191</v>
          </cell>
          <cell r="K1185">
            <v>7.8182470319178207E-5</v>
          </cell>
          <cell r="L1185">
            <v>2253</v>
          </cell>
          <cell r="M1185">
            <v>868.48825656782503</v>
          </cell>
          <cell r="N1185">
            <v>902</v>
          </cell>
          <cell r="O1185">
            <v>6.8397573862893399E-2</v>
          </cell>
          <cell r="P1185">
            <v>13.063936607812639</v>
          </cell>
          <cell r="Q1185">
            <v>991</v>
          </cell>
          <cell r="S1185">
            <v>2775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  <cell r="I1186">
            <v>14.53759657809826</v>
          </cell>
          <cell r="J1186">
            <v>117</v>
          </cell>
          <cell r="K1186">
            <v>1.0251990573559101E-4</v>
          </cell>
          <cell r="L1186">
            <v>1587</v>
          </cell>
          <cell r="M1186">
            <v>2287.3259428152401</v>
          </cell>
          <cell r="N1186">
            <v>386</v>
          </cell>
          <cell r="O1186">
            <v>0.234371319403093</v>
          </cell>
          <cell r="P1186">
            <v>27.421444370161879</v>
          </cell>
          <cell r="Q1186">
            <v>249</v>
          </cell>
          <cell r="R1186">
            <v>0.05</v>
          </cell>
          <cell r="S1186">
            <v>2057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  <cell r="I1187">
            <v>1.4613805826632567</v>
          </cell>
          <cell r="J1187">
            <v>47</v>
          </cell>
          <cell r="K1187">
            <v>1.6197224613279099E-4</v>
          </cell>
          <cell r="L1187">
            <v>622</v>
          </cell>
          <cell r="M1187">
            <v>176.74452274451201</v>
          </cell>
          <cell r="N1187">
            <v>1692</v>
          </cell>
          <cell r="O1187">
            <v>3.92339229972457E-2</v>
          </cell>
          <cell r="P1187">
            <v>1.8439943808705479</v>
          </cell>
          <cell r="Q1187">
            <v>1316</v>
          </cell>
          <cell r="R1187">
            <v>0.02</v>
          </cell>
          <cell r="S1187">
            <v>2556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  <cell r="I1188">
            <v>18.278984280970601</v>
          </cell>
          <cell r="J1188">
            <v>153</v>
          </cell>
          <cell r="K1188">
            <v>4.5894945682639902E-5</v>
          </cell>
          <cell r="L1188">
            <v>3142</v>
          </cell>
          <cell r="M1188">
            <v>1349.9596367274701</v>
          </cell>
          <cell r="N1188">
            <v>663</v>
          </cell>
          <cell r="O1188">
            <v>6.0462595064389203E-2</v>
          </cell>
          <cell r="P1188">
            <v>9.2507770448515476</v>
          </cell>
          <cell r="Q1188">
            <v>1061</v>
          </cell>
          <cell r="R1188">
            <v>0.09</v>
          </cell>
          <cell r="S1188">
            <v>1522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  <cell r="I1189">
            <v>2.5757820801155065</v>
          </cell>
          <cell r="J1189">
            <v>31</v>
          </cell>
          <cell r="K1189">
            <v>2.22231973889246E-4</v>
          </cell>
          <cell r="L1189">
            <v>311</v>
          </cell>
          <cell r="M1189">
            <v>73.644911388617004</v>
          </cell>
          <cell r="N1189">
            <v>2076</v>
          </cell>
          <cell r="O1189">
            <v>1.24524006410777E-2</v>
          </cell>
          <cell r="P1189">
            <v>0.38602441987340869</v>
          </cell>
          <cell r="Q1189">
            <v>1867</v>
          </cell>
          <cell r="S1189">
            <v>3102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  <cell r="I1190">
            <v>5.2287867891731139</v>
          </cell>
          <cell r="J1190">
            <v>42</v>
          </cell>
          <cell r="K1190">
            <v>2.11282038002363E-4</v>
          </cell>
          <cell r="L1190">
            <v>354</v>
          </cell>
          <cell r="M1190">
            <v>348.14216769774703</v>
          </cell>
          <cell r="N1190">
            <v>1375</v>
          </cell>
          <cell r="O1190">
            <v>5.6471855740290698E-2</v>
          </cell>
          <cell r="P1190">
            <v>2.3718179410922091</v>
          </cell>
          <cell r="Q1190">
            <v>1103</v>
          </cell>
          <cell r="R1190">
            <v>0.04</v>
          </cell>
          <cell r="S1190">
            <v>2173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  <cell r="I1191">
            <v>5.1110220174688443</v>
          </cell>
          <cell r="J1191">
            <v>9</v>
          </cell>
          <cell r="K1191">
            <v>1.8187660316471E-4</v>
          </cell>
          <cell r="L1191">
            <v>498</v>
          </cell>
          <cell r="M1191">
            <v>110.94496449821099</v>
          </cell>
          <cell r="N1191">
            <v>1907</v>
          </cell>
          <cell r="O1191">
            <v>2.13889001755493E-2</v>
          </cell>
          <cell r="P1191">
            <v>0.19250010157994368</v>
          </cell>
          <cell r="Q1191">
            <v>1641</v>
          </cell>
          <cell r="R1191">
            <v>0.02</v>
          </cell>
          <cell r="S1191">
            <v>2480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  <cell r="I1192">
            <v>0.40130299328543756</v>
          </cell>
          <cell r="J1192">
            <v>8</v>
          </cell>
          <cell r="K1192">
            <v>1.1829015920739E-4</v>
          </cell>
          <cell r="L1192">
            <v>1225</v>
          </cell>
          <cell r="M1192">
            <v>6.5789712084932894E-2</v>
          </cell>
          <cell r="N1192">
            <v>3278</v>
          </cell>
          <cell r="O1192">
            <v>7.8216134686922901E-6</v>
          </cell>
          <cell r="P1192">
            <v>6.2572907749538321E-5</v>
          </cell>
          <cell r="Q1192">
            <v>3130</v>
          </cell>
          <cell r="R1192">
            <v>0.55000000000000004</v>
          </cell>
          <cell r="S1192">
            <v>867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  <cell r="I1193">
            <v>1.9962156636831323</v>
          </cell>
          <cell r="J1193">
            <v>34</v>
          </cell>
          <cell r="K1193">
            <v>1.5020146234104699E-4</v>
          </cell>
          <cell r="L1193">
            <v>733</v>
          </cell>
          <cell r="M1193">
            <v>173.11289280675399</v>
          </cell>
          <cell r="N1193">
            <v>1705</v>
          </cell>
          <cell r="O1193">
            <v>1.68666916418947E-2</v>
          </cell>
          <cell r="P1193">
            <v>0.57346751582441979</v>
          </cell>
          <cell r="Q1193">
            <v>1742</v>
          </cell>
          <cell r="R1193">
            <v>0.03</v>
          </cell>
          <cell r="S1193">
            <v>2306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  <cell r="I1194">
            <v>6.4825873131901179</v>
          </cell>
          <cell r="J1194">
            <v>40</v>
          </cell>
          <cell r="K1194">
            <v>2.4710734291339098E-4</v>
          </cell>
          <cell r="L1194">
            <v>226</v>
          </cell>
          <cell r="M1194">
            <v>97.481590991920896</v>
          </cell>
          <cell r="N1194">
            <v>1970</v>
          </cell>
          <cell r="O1194">
            <v>1.66711603447861E-2</v>
          </cell>
          <cell r="P1194">
            <v>0.66684641379144405</v>
          </cell>
          <cell r="Q1194">
            <v>1749</v>
          </cell>
          <cell r="R1194">
            <v>0.05</v>
          </cell>
          <cell r="S1194">
            <v>1990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  <cell r="I1195">
            <v>3.1917621483926788</v>
          </cell>
          <cell r="J1195">
            <v>17</v>
          </cell>
          <cell r="K1195">
            <v>3.2832542381262998E-4</v>
          </cell>
          <cell r="L1195">
            <v>104</v>
          </cell>
          <cell r="M1195">
            <v>166.38669535292399</v>
          </cell>
          <cell r="N1195">
            <v>1733</v>
          </cell>
          <cell r="O1195">
            <v>7.9299361690348902E-2</v>
          </cell>
          <cell r="P1195">
            <v>1.3480891487359314</v>
          </cell>
          <cell r="Q1195">
            <v>909</v>
          </cell>
          <cell r="R1195">
            <v>0.73</v>
          </cell>
          <cell r="S1195">
            <v>794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  <cell r="I1196">
            <v>8.3269671752987566</v>
          </cell>
          <cell r="J1196">
            <v>75</v>
          </cell>
          <cell r="K1196">
            <v>3.4661141832960601E-4</v>
          </cell>
          <cell r="L1196">
            <v>94</v>
          </cell>
          <cell r="M1196">
            <v>97.989118078028298</v>
          </cell>
          <cell r="N1196">
            <v>1968</v>
          </cell>
          <cell r="O1196">
            <v>3.2159914675300202E-2</v>
          </cell>
          <cell r="P1196">
            <v>2.4119936006475151</v>
          </cell>
          <cell r="Q1196">
            <v>1426</v>
          </cell>
          <cell r="R1196">
            <v>0.09</v>
          </cell>
          <cell r="S1196">
            <v>1508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  <cell r="I1197">
            <v>7.1968129206035423</v>
          </cell>
          <cell r="J1197">
            <v>58</v>
          </cell>
          <cell r="K1197">
            <v>2.9783962123348798E-4</v>
          </cell>
          <cell r="L1197">
            <v>132</v>
          </cell>
          <cell r="M1197">
            <v>184.003145070801</v>
          </cell>
          <cell r="N1197">
            <v>1677</v>
          </cell>
          <cell r="O1197">
            <v>4.06421879943554E-2</v>
          </cell>
          <cell r="P1197">
            <v>2.3572469036726131</v>
          </cell>
          <cell r="Q1197">
            <v>1295</v>
          </cell>
          <cell r="R1197">
            <v>0.09</v>
          </cell>
          <cell r="S1197">
            <v>1573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  <cell r="I1198">
            <v>6.6979087755120563</v>
          </cell>
          <cell r="J1198">
            <v>66</v>
          </cell>
          <cell r="K1198">
            <v>2.7944216913056098E-4</v>
          </cell>
          <cell r="L1198">
            <v>157</v>
          </cell>
          <cell r="M1198">
            <v>244.00421030143701</v>
          </cell>
          <cell r="N1198">
            <v>1557</v>
          </cell>
          <cell r="O1198">
            <v>5.9515021022660403E-2</v>
          </cell>
          <cell r="P1198">
            <v>3.9279913874955867</v>
          </cell>
          <cell r="Q1198">
            <v>1065</v>
          </cell>
          <cell r="R1198">
            <v>1.74</v>
          </cell>
          <cell r="S1198">
            <v>646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  <cell r="I1199">
            <v>12.449559097759975</v>
          </cell>
          <cell r="J1199">
            <v>86</v>
          </cell>
          <cell r="K1199">
            <v>3.2557765405813498E-4</v>
          </cell>
          <cell r="L1199">
            <v>106</v>
          </cell>
          <cell r="M1199">
            <v>126.72810523474401</v>
          </cell>
          <cell r="N1199">
            <v>1853</v>
          </cell>
          <cell r="O1199">
            <v>3.1951025593579999E-2</v>
          </cell>
          <cell r="P1199">
            <v>2.74778820104788</v>
          </cell>
          <cell r="Q1199">
            <v>1429</v>
          </cell>
          <cell r="R1199">
            <v>0.11</v>
          </cell>
          <cell r="S1199">
            <v>1410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  <cell r="I1200">
            <v>3.4005803267843944</v>
          </cell>
          <cell r="J1200">
            <v>36</v>
          </cell>
          <cell r="K1200">
            <v>4.84348571869001E-4</v>
          </cell>
          <cell r="L1200">
            <v>35</v>
          </cell>
          <cell r="M1200">
            <v>103.68731878926</v>
          </cell>
          <cell r="N1200">
            <v>1931</v>
          </cell>
          <cell r="O1200">
            <v>2.8754156745449198E-2</v>
          </cell>
          <cell r="P1200">
            <v>1.0351496428361711</v>
          </cell>
          <cell r="Q1200">
            <v>1485</v>
          </cell>
          <cell r="S1200">
            <v>3329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  <cell r="I1201">
            <v>11.480253121115101</v>
          </cell>
          <cell r="J1201">
            <v>96</v>
          </cell>
          <cell r="K1201">
            <v>2.4810265684512402E-4</v>
          </cell>
          <cell r="L1201">
            <v>222</v>
          </cell>
          <cell r="M1201">
            <v>135.70355770715301</v>
          </cell>
          <cell r="N1201">
            <v>1830</v>
          </cell>
          <cell r="O1201">
            <v>2.5061732048489799E-2</v>
          </cell>
          <cell r="P1201">
            <v>2.4059262766550207</v>
          </cell>
          <cell r="Q1201">
            <v>1558</v>
          </cell>
          <cell r="R1201">
            <v>7.72</v>
          </cell>
          <cell r="S1201">
            <v>442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  <cell r="I1202">
            <v>10.504020051665444</v>
          </cell>
          <cell r="J1202">
            <v>116</v>
          </cell>
          <cell r="K1202">
            <v>2.4730311868922402E-4</v>
          </cell>
          <cell r="L1202">
            <v>224</v>
          </cell>
          <cell r="M1202">
            <v>245.687506239062</v>
          </cell>
          <cell r="N1202">
            <v>1552</v>
          </cell>
          <cell r="O1202">
            <v>5.6320690639775302E-2</v>
          </cell>
          <cell r="P1202">
            <v>6.5332001142139351</v>
          </cell>
          <cell r="Q1202">
            <v>1105</v>
          </cell>
          <cell r="R1202">
            <v>3.13</v>
          </cell>
          <cell r="S1202">
            <v>561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  <cell r="I1203">
            <v>20.440346840403169</v>
          </cell>
          <cell r="J1203">
            <v>258</v>
          </cell>
          <cell r="K1203">
            <v>1.43410073390862E-4</v>
          </cell>
          <cell r="L1203">
            <v>820</v>
          </cell>
          <cell r="M1203">
            <v>1064.6586361078801</v>
          </cell>
          <cell r="N1203">
            <v>789</v>
          </cell>
          <cell r="O1203">
            <v>0.152162185672545</v>
          </cell>
          <cell r="P1203">
            <v>39.257843903516608</v>
          </cell>
          <cell r="Q1203">
            <v>506</v>
          </cell>
          <cell r="R1203">
            <v>0.11</v>
          </cell>
          <cell r="S1203">
            <v>1432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  <cell r="I1204">
            <v>8.8122739973727775</v>
          </cell>
          <cell r="J1204">
            <v>128</v>
          </cell>
          <cell r="K1204">
            <v>1.32645680174903E-4</v>
          </cell>
          <cell r="L1204">
            <v>968</v>
          </cell>
          <cell r="M1204">
            <v>1211.01419816518</v>
          </cell>
          <cell r="N1204">
            <v>727</v>
          </cell>
          <cell r="O1204">
            <v>0.149189469856848</v>
          </cell>
          <cell r="P1204">
            <v>19.096252141676544</v>
          </cell>
          <cell r="Q1204">
            <v>519</v>
          </cell>
          <cell r="R1204">
            <v>1.62</v>
          </cell>
          <cell r="S1204">
            <v>661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  <cell r="I1205">
            <v>1.3585018732619265</v>
          </cell>
          <cell r="J1205">
            <v>45</v>
          </cell>
          <cell r="K1205">
            <v>1.2651738800493299E-4</v>
          </cell>
          <cell r="L1205">
            <v>1071</v>
          </cell>
          <cell r="M1205">
            <v>520.90406975630697</v>
          </cell>
          <cell r="N1205">
            <v>1182</v>
          </cell>
          <cell r="O1205">
            <v>8.2765157268895898E-2</v>
          </cell>
          <cell r="P1205">
            <v>3.7244320771003152</v>
          </cell>
          <cell r="Q1205">
            <v>879</v>
          </cell>
          <cell r="R1205">
            <v>0.64</v>
          </cell>
          <cell r="S1205">
            <v>830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  <cell r="I1206">
            <v>0.26598783666347919</v>
          </cell>
          <cell r="J1206">
            <v>6</v>
          </cell>
          <cell r="K1206">
            <v>1.1359336931491199E-4</v>
          </cell>
          <cell r="L1206">
            <v>1330</v>
          </cell>
          <cell r="M1206">
            <v>3017.9753579187</v>
          </cell>
          <cell r="N1206">
            <v>266</v>
          </cell>
          <cell r="O1206">
            <v>0.280246595047491</v>
          </cell>
          <cell r="P1206">
            <v>1.6814795702849459</v>
          </cell>
          <cell r="Q1206">
            <v>155</v>
          </cell>
          <cell r="S1206">
            <v>3495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  <cell r="I1207">
            <v>0.20314431982126724</v>
          </cell>
          <cell r="J1207">
            <v>48</v>
          </cell>
          <cell r="K1207">
            <v>1.01278023006064E-4</v>
          </cell>
          <cell r="L1207">
            <v>1621</v>
          </cell>
          <cell r="M1207">
            <v>121.847425623851</v>
          </cell>
          <cell r="N1207">
            <v>1865</v>
          </cell>
          <cell r="O1207">
            <v>2.5061354068466501E-2</v>
          </cell>
          <cell r="P1207">
            <v>1.202944995286392</v>
          </cell>
          <cell r="Q1207">
            <v>1559</v>
          </cell>
          <cell r="R1207">
            <v>7.0000000000000007E-2</v>
          </cell>
          <cell r="S1207">
            <v>1754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  <cell r="I1208">
            <v>0.3871748898592039</v>
          </cell>
          <cell r="J1208">
            <v>21</v>
          </cell>
          <cell r="K1208">
            <v>1.1297222636130701E-4</v>
          </cell>
          <cell r="L1208">
            <v>1345</v>
          </cell>
          <cell r="M1208">
            <v>121.204938110245</v>
          </cell>
          <cell r="N1208">
            <v>1867</v>
          </cell>
          <cell r="O1208">
            <v>1.20202835995746E-2</v>
          </cell>
          <cell r="P1208">
            <v>0.25242595559106662</v>
          </cell>
          <cell r="Q1208">
            <v>1882</v>
          </cell>
          <cell r="S1208">
            <v>2947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  <cell r="I1209">
            <v>11.726772431552892</v>
          </cell>
          <cell r="J1209">
            <v>142</v>
          </cell>
          <cell r="K1209">
            <v>1.5159753274929201E-4</v>
          </cell>
          <cell r="L1209">
            <v>725</v>
          </cell>
          <cell r="M1209">
            <v>205.066572407325</v>
          </cell>
          <cell r="N1209">
            <v>1626</v>
          </cell>
          <cell r="O1209">
            <v>4.0503165079923402E-2</v>
          </cell>
          <cell r="P1209">
            <v>5.7514494413491235</v>
          </cell>
          <cell r="Q1209">
            <v>1297</v>
          </cell>
          <cell r="R1209">
            <v>44.57</v>
          </cell>
          <cell r="S1209">
            <v>157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  <cell r="I1210">
            <v>17.438579305421875</v>
          </cell>
          <cell r="J1210">
            <v>169</v>
          </cell>
          <cell r="K1210">
            <v>1.00383711242102E-4</v>
          </cell>
          <cell r="L1210">
            <v>1638</v>
          </cell>
          <cell r="M1210">
            <v>1390.9913219628099</v>
          </cell>
          <cell r="N1210">
            <v>641</v>
          </cell>
          <cell r="O1210">
            <v>0.12169286942318699</v>
          </cell>
          <cell r="P1210">
            <v>20.566094932518602</v>
          </cell>
          <cell r="Q1210">
            <v>637</v>
          </cell>
          <cell r="R1210">
            <v>38.24</v>
          </cell>
          <cell r="S1210">
            <v>196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  <cell r="I1211">
            <v>6.7585974300909255</v>
          </cell>
          <cell r="J1211">
            <v>98</v>
          </cell>
          <cell r="K1211">
            <v>1.16613062589786E-4</v>
          </cell>
          <cell r="L1211">
            <v>1258</v>
          </cell>
          <cell r="M1211">
            <v>47.491157075294502</v>
          </cell>
          <cell r="N1211">
            <v>2228</v>
          </cell>
          <cell r="O1211">
            <v>5.7453926155074404E-3</v>
          </cell>
          <cell r="P1211">
            <v>0.56304847631972921</v>
          </cell>
          <cell r="Q1211">
            <v>2166</v>
          </cell>
          <cell r="R1211">
            <v>19.77</v>
          </cell>
          <cell r="S1211">
            <v>309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  <cell r="I1212">
            <v>0.54401354067925167</v>
          </cell>
          <cell r="J1212">
            <v>166</v>
          </cell>
          <cell r="K1212">
            <v>8.6264893946220501E-5</v>
          </cell>
          <cell r="L1212">
            <v>2028</v>
          </cell>
          <cell r="M1212">
            <v>19.7079194313485</v>
          </cell>
          <cell r="N1212">
            <v>2452</v>
          </cell>
          <cell r="O1212">
            <v>2.2645357384276799E-3</v>
          </cell>
          <cell r="P1212">
            <v>0.37591293257899489</v>
          </cell>
          <cell r="Q1212">
            <v>2441</v>
          </cell>
          <cell r="R1212">
            <v>3.46</v>
          </cell>
          <cell r="S1212">
            <v>545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  <cell r="I1213">
            <v>4.9930194992438288E-2</v>
          </cell>
          <cell r="J1213">
            <v>193</v>
          </cell>
          <cell r="K1213">
            <v>4.5788518612367998E-5</v>
          </cell>
          <cell r="L1213">
            <v>3145</v>
          </cell>
          <cell r="M1213">
            <v>2.3732999445088701</v>
          </cell>
          <cell r="N1213">
            <v>2828</v>
          </cell>
          <cell r="O1213">
            <v>8.7160230575685199E-5</v>
          </cell>
          <cell r="P1213">
            <v>1.6821924501107244E-2</v>
          </cell>
          <cell r="Q1213">
            <v>2881</v>
          </cell>
          <cell r="R1213">
            <v>0.02</v>
          </cell>
          <cell r="S1213">
            <v>2481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  <cell r="I1214">
            <v>5.3792171359446987</v>
          </cell>
          <cell r="J1214">
            <v>38</v>
          </cell>
          <cell r="K1214">
            <v>8.5460010220566199E-5</v>
          </cell>
          <cell r="L1214">
            <v>2043</v>
          </cell>
          <cell r="M1214">
            <v>785.61810500351203</v>
          </cell>
          <cell r="N1214">
            <v>953</v>
          </cell>
          <cell r="O1214">
            <v>5.8718537826199999E-2</v>
          </cell>
          <cell r="P1214">
            <v>2.2313044373955999</v>
          </cell>
          <cell r="Q1214">
            <v>1072</v>
          </cell>
          <cell r="S1214">
            <v>2688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  <cell r="I1215">
            <v>0.42309225752953511</v>
          </cell>
          <cell r="J1215">
            <v>9</v>
          </cell>
          <cell r="K1215">
            <v>3.3385253219522397E-5</v>
          </cell>
          <cell r="L1215">
            <v>3378</v>
          </cell>
          <cell r="M1215">
            <v>153.37621070196201</v>
          </cell>
          <cell r="N1215">
            <v>1766</v>
          </cell>
          <cell r="O1215">
            <v>6.7421212281865402E-3</v>
          </cell>
          <cell r="P1215">
            <v>6.0679091053678864E-2</v>
          </cell>
          <cell r="Q1215">
            <v>2107</v>
          </cell>
          <cell r="S1215">
            <v>3079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  <cell r="I1216">
            <v>0.75177876490642015</v>
          </cell>
          <cell r="J1216">
            <v>6</v>
          </cell>
          <cell r="K1216">
            <v>1.5502004680456499E-4</v>
          </cell>
          <cell r="L1216">
            <v>693</v>
          </cell>
          <cell r="M1216">
            <v>503.72585296630803</v>
          </cell>
          <cell r="N1216">
            <v>1195</v>
          </cell>
          <cell r="O1216">
            <v>3.9512503762123299E-2</v>
          </cell>
          <cell r="P1216">
            <v>0.2370750225727398</v>
          </cell>
          <cell r="Q1216">
            <v>1310</v>
          </cell>
          <cell r="S1216">
            <v>2877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  <cell r="I1217">
            <v>0.10733581071786016</v>
          </cell>
          <cell r="J1217">
            <v>3</v>
          </cell>
          <cell r="K1217">
            <v>8.1757954224788795E-5</v>
          </cell>
          <cell r="L1217">
            <v>2162</v>
          </cell>
          <cell r="M1217">
            <v>6.60039023650415E-2</v>
          </cell>
          <cell r="N1217">
            <v>3219</v>
          </cell>
          <cell r="O1217">
            <v>5.3938884731293201E-6</v>
          </cell>
          <cell r="P1217">
            <v>1.6181665419387959E-5</v>
          </cell>
          <cell r="Q1217">
            <v>3244</v>
          </cell>
          <cell r="S1217">
            <v>3129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  <cell r="I1218">
            <v>17.135604896704411</v>
          </cell>
          <cell r="J1218">
            <v>151</v>
          </cell>
          <cell r="K1218">
            <v>6.0917857175858403E-5</v>
          </cell>
          <cell r="L1218">
            <v>2751</v>
          </cell>
          <cell r="M1218">
            <v>384.50235839955201</v>
          </cell>
          <cell r="N1218">
            <v>1313</v>
          </cell>
          <cell r="O1218">
            <v>2.2833877706498001E-2</v>
          </cell>
          <cell r="P1218">
            <v>3.4479155336811984</v>
          </cell>
          <cell r="Q1218">
            <v>1607</v>
          </cell>
          <cell r="R1218">
            <v>0.22</v>
          </cell>
          <cell r="S1218">
            <v>1125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  <cell r="I1219">
            <v>18.761282207256556</v>
          </cell>
          <cell r="J1219">
            <v>141</v>
          </cell>
          <cell r="K1219">
            <v>6.6530742403936302E-5</v>
          </cell>
          <cell r="L1219">
            <v>2572</v>
          </cell>
          <cell r="M1219">
            <v>747.48087237862001</v>
          </cell>
          <cell r="N1219">
            <v>977</v>
          </cell>
          <cell r="O1219">
            <v>5.0558874306310099E-2</v>
          </cell>
          <cell r="P1219">
            <v>7.1288012771897238</v>
          </cell>
          <cell r="Q1219">
            <v>1172</v>
          </cell>
          <cell r="R1219">
            <v>0.17</v>
          </cell>
          <cell r="S1219">
            <v>1231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  <cell r="I1220">
            <v>0.72016266071647606</v>
          </cell>
          <cell r="J1220">
            <v>16</v>
          </cell>
          <cell r="K1220">
            <v>6.7590124429746802E-5</v>
          </cell>
          <cell r="L1220">
            <v>2546</v>
          </cell>
          <cell r="M1220">
            <v>46.578292812970801</v>
          </cell>
          <cell r="N1220">
            <v>2238</v>
          </cell>
          <cell r="O1220">
            <v>3.33241317005391E-3</v>
          </cell>
          <cell r="P1220">
            <v>5.331861072086256E-2</v>
          </cell>
          <cell r="Q1220">
            <v>2311</v>
          </cell>
          <cell r="S1220">
            <v>3098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  <cell r="I1221">
            <v>0.41841029672465818</v>
          </cell>
          <cell r="J1221">
            <v>13</v>
          </cell>
          <cell r="K1221">
            <v>1.02612648893577E-4</v>
          </cell>
          <cell r="L1221">
            <v>1583</v>
          </cell>
          <cell r="M1221">
            <v>1099.8675342280801</v>
          </cell>
          <cell r="N1221">
            <v>775</v>
          </cell>
          <cell r="O1221">
            <v>8.0250193802306496E-2</v>
          </cell>
          <cell r="P1221">
            <v>1.0432525194299844</v>
          </cell>
          <cell r="Q1221">
            <v>898</v>
          </cell>
          <cell r="S1221">
            <v>3103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  <cell r="I1222">
            <v>0.36701987457230828</v>
          </cell>
          <cell r="J1222">
            <v>33</v>
          </cell>
          <cell r="K1222">
            <v>6.5837200798506999E-5</v>
          </cell>
          <cell r="L1222">
            <v>2592</v>
          </cell>
          <cell r="M1222">
            <v>741.25858610475098</v>
          </cell>
          <cell r="N1222">
            <v>983</v>
          </cell>
          <cell r="O1222">
            <v>4.5041845222182297E-2</v>
          </cell>
          <cell r="P1222">
            <v>1.4863808923320159</v>
          </cell>
          <cell r="Q1222">
            <v>1232</v>
          </cell>
          <cell r="R1222">
            <v>1.25</v>
          </cell>
          <cell r="S1222">
            <v>693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  <cell r="I1223">
            <v>0.2935829841307464</v>
          </cell>
          <cell r="J1223">
            <v>7</v>
          </cell>
          <cell r="K1223">
            <v>6.56468177372257E-5</v>
          </cell>
          <cell r="L1223">
            <v>2600</v>
          </cell>
          <cell r="M1223">
            <v>6.5698290714800101E-2</v>
          </cell>
          <cell r="N1223">
            <v>3311</v>
          </cell>
          <cell r="O1223">
            <v>4.3253737372533798E-6</v>
          </cell>
          <cell r="P1223">
            <v>3.0277616160773657E-5</v>
          </cell>
          <cell r="Q1223">
            <v>3310</v>
          </cell>
          <cell r="S1223">
            <v>2811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  <cell r="I1224">
            <v>0.44978261873967118</v>
          </cell>
          <cell r="J1224">
            <v>9</v>
          </cell>
          <cell r="K1224">
            <v>1.03437105281045E-4</v>
          </cell>
          <cell r="L1224">
            <v>1561</v>
          </cell>
          <cell r="M1224">
            <v>6.6146521135154193E-2</v>
          </cell>
          <cell r="N1224">
            <v>3182</v>
          </cell>
          <cell r="O1224">
            <v>6.8545766239166201E-6</v>
          </cell>
          <cell r="P1224">
            <v>6.1691189615249584E-5</v>
          </cell>
          <cell r="Q1224">
            <v>3172</v>
          </cell>
          <cell r="S1224">
            <v>3253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  <cell r="I1225">
            <v>0.17675781443639776</v>
          </cell>
          <cell r="J1225">
            <v>44</v>
          </cell>
          <cell r="K1225">
            <v>5.8197314480588901E-5</v>
          </cell>
          <cell r="L1225">
            <v>2829</v>
          </cell>
          <cell r="M1225">
            <v>25.893813020761801</v>
          </cell>
          <cell r="N1225">
            <v>2380</v>
          </cell>
          <cell r="O1225">
            <v>1.6028162548818801E-3</v>
          </cell>
          <cell r="P1225">
            <v>7.0523915214802724E-2</v>
          </cell>
          <cell r="Q1225">
            <v>2538</v>
          </cell>
          <cell r="S1225">
            <v>2705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  <cell r="I1226">
            <v>6.3412278053348661E-2</v>
          </cell>
          <cell r="J1226">
            <v>4</v>
          </cell>
          <cell r="K1226">
            <v>8.1235340076091207E-5</v>
          </cell>
          <cell r="L1226">
            <v>2176</v>
          </cell>
          <cell r="M1226">
            <v>6.5148189744365606E-2</v>
          </cell>
          <cell r="N1226">
            <v>3587</v>
          </cell>
          <cell r="O1226">
            <v>5.2923353492252603E-6</v>
          </cell>
          <cell r="P1226">
            <v>2.1169341396901041E-5</v>
          </cell>
          <cell r="Q1226">
            <v>3251</v>
          </cell>
          <cell r="S1226">
            <v>2919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  <cell r="I1227">
            <v>14.7716825336555</v>
          </cell>
          <cell r="J1227">
            <v>123</v>
          </cell>
          <cell r="K1227">
            <v>5.6069938847165296E-4</v>
          </cell>
          <cell r="L1227">
            <v>23</v>
          </cell>
          <cell r="M1227">
            <v>46.041553488260703</v>
          </cell>
          <cell r="N1227">
            <v>2239</v>
          </cell>
          <cell r="O1227">
            <v>2.2167790322031301E-2</v>
          </cell>
          <cell r="P1227">
            <v>2.7266382096098498</v>
          </cell>
          <cell r="Q1227">
            <v>1628</v>
          </cell>
          <cell r="R1227">
            <v>7.0000000000000007E-2</v>
          </cell>
          <cell r="S1227">
            <v>1675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  <cell r="I1228">
            <v>4.1851645247039899</v>
          </cell>
          <cell r="J1228">
            <v>166</v>
          </cell>
          <cell r="K1228">
            <v>2.2086869049058801E-4</v>
          </cell>
          <cell r="L1228">
            <v>316</v>
          </cell>
          <cell r="M1228">
            <v>698.85918733086305</v>
          </cell>
          <cell r="N1228">
            <v>1023</v>
          </cell>
          <cell r="O1228">
            <v>0.14904761214506801</v>
          </cell>
          <cell r="P1228">
            <v>24.741903616081288</v>
          </cell>
          <cell r="Q1228">
            <v>522</v>
          </cell>
          <cell r="R1228">
            <v>0.05</v>
          </cell>
          <cell r="S1228">
            <v>1969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  <cell r="I1229">
            <v>8.442803230795711</v>
          </cell>
          <cell r="J1229">
            <v>62</v>
          </cell>
          <cell r="K1229">
            <v>3.24043357735111E-4</v>
          </cell>
          <cell r="L1229">
            <v>108</v>
          </cell>
          <cell r="M1229">
            <v>98.886796580346001</v>
          </cell>
          <cell r="N1229">
            <v>1959</v>
          </cell>
          <cell r="O1229">
            <v>3.0822433916653898E-2</v>
          </cell>
          <cell r="P1229">
            <v>1.9109909028325418</v>
          </cell>
          <cell r="Q1229">
            <v>1447</v>
          </cell>
          <cell r="R1229">
            <v>0.13</v>
          </cell>
          <cell r="S1229">
            <v>1338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  <cell r="I1230">
            <v>8.6077273514303911</v>
          </cell>
          <cell r="J1230">
            <v>66</v>
          </cell>
          <cell r="K1230">
            <v>4.4352849590722999E-4</v>
          </cell>
          <cell r="L1230">
            <v>51</v>
          </cell>
          <cell r="M1230">
            <v>343.95317319357201</v>
          </cell>
          <cell r="N1230">
            <v>1380</v>
          </cell>
          <cell r="O1230">
            <v>0.12341987232757801</v>
          </cell>
          <cell r="P1230">
            <v>8.1457115736201491</v>
          </cell>
          <cell r="Q1230">
            <v>630</v>
          </cell>
          <cell r="R1230">
            <v>0.02</v>
          </cell>
          <cell r="S1230">
            <v>2504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  <cell r="I1231">
            <v>6.3520353660587316</v>
          </cell>
          <cell r="J1231">
            <v>26</v>
          </cell>
          <cell r="K1231">
            <v>3.4659481529021E-4</v>
          </cell>
          <cell r="L1231">
            <v>95</v>
          </cell>
          <cell r="M1231">
            <v>363.81515957329401</v>
          </cell>
          <cell r="N1231">
            <v>1347</v>
          </cell>
          <cell r="O1231">
            <v>0.17512139666711801</v>
          </cell>
          <cell r="P1231">
            <v>4.5531563133450685</v>
          </cell>
          <cell r="Q1231">
            <v>415</v>
          </cell>
          <cell r="R1231">
            <v>0.84</v>
          </cell>
          <cell r="S1231">
            <v>768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  <cell r="I1232">
            <v>6.400364756175513</v>
          </cell>
          <cell r="J1232">
            <v>17</v>
          </cell>
          <cell r="K1232">
            <v>2.38916285646458E-4</v>
          </cell>
          <cell r="L1232">
            <v>250</v>
          </cell>
          <cell r="M1232">
            <v>89.514780218033394</v>
          </cell>
          <cell r="N1232">
            <v>2002</v>
          </cell>
          <cell r="O1232">
            <v>1.6660940151887401E-2</v>
          </cell>
          <cell r="P1232">
            <v>0.28323598258208582</v>
          </cell>
          <cell r="Q1232">
            <v>1750</v>
          </cell>
          <cell r="S1232">
            <v>3406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  <cell r="I1233">
            <v>10.111266010577937</v>
          </cell>
          <cell r="J1233">
            <v>97</v>
          </cell>
          <cell r="K1233">
            <v>4.1981228881097902E-4</v>
          </cell>
          <cell r="L1233">
            <v>62</v>
          </cell>
          <cell r="M1233">
            <v>185.295363208297</v>
          </cell>
          <cell r="N1233">
            <v>1670</v>
          </cell>
          <cell r="O1233">
            <v>7.6898344513783606E-2</v>
          </cell>
          <cell r="P1233">
            <v>7.4591394178370098</v>
          </cell>
          <cell r="Q1233">
            <v>928</v>
          </cell>
          <cell r="R1233">
            <v>4.82</v>
          </cell>
          <cell r="S1233">
            <v>505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  <cell r="I1234">
            <v>5.1162267811308757</v>
          </cell>
          <cell r="J1234">
            <v>138</v>
          </cell>
          <cell r="K1234">
            <v>3.8496943625432301E-4</v>
          </cell>
          <cell r="L1234">
            <v>72</v>
          </cell>
          <cell r="M1234">
            <v>130.56939708556999</v>
          </cell>
          <cell r="N1234">
            <v>1844</v>
          </cell>
          <cell r="O1234">
            <v>4.3720228213843901E-2</v>
          </cell>
          <cell r="P1234">
            <v>6.0333914935104582</v>
          </cell>
          <cell r="Q1234">
            <v>1245</v>
          </cell>
          <cell r="R1234">
            <v>0.03</v>
          </cell>
          <cell r="S1234">
            <v>2332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  <cell r="I1235">
            <v>11.023164442313922</v>
          </cell>
          <cell r="J1235">
            <v>69</v>
          </cell>
          <cell r="K1235">
            <v>2.8910887220860498E-4</v>
          </cell>
          <cell r="L1235">
            <v>142</v>
          </cell>
          <cell r="M1235">
            <v>66.184508997487498</v>
          </cell>
          <cell r="N1235">
            <v>2114</v>
          </cell>
          <cell r="O1235">
            <v>1.6624280076616298E-2</v>
          </cell>
          <cell r="P1235">
            <v>1.1470753252865247</v>
          </cell>
          <cell r="Q1235">
            <v>1751</v>
          </cell>
          <cell r="S1235">
            <v>3135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  <cell r="I1236">
            <v>3.2078186266445678</v>
          </cell>
          <cell r="J1236">
            <v>32</v>
          </cell>
          <cell r="K1236">
            <v>5.2612556942222E-4</v>
          </cell>
          <cell r="L1236">
            <v>28</v>
          </cell>
          <cell r="M1236">
            <v>106.246647687117</v>
          </cell>
          <cell r="N1236">
            <v>1924</v>
          </cell>
          <cell r="O1236">
            <v>3.5439225210988301E-2</v>
          </cell>
          <cell r="P1236">
            <v>1.1340552067516256</v>
          </cell>
          <cell r="Q1236">
            <v>1364</v>
          </cell>
          <cell r="R1236">
            <v>0</v>
          </cell>
          <cell r="S1236">
            <v>2624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  <cell r="I1237">
            <v>7.0230327178305156</v>
          </cell>
          <cell r="J1237">
            <v>87</v>
          </cell>
          <cell r="K1237">
            <v>3.0831441404717498E-4</v>
          </cell>
          <cell r="L1237">
            <v>120</v>
          </cell>
          <cell r="M1237">
            <v>452.16329960816603</v>
          </cell>
          <cell r="N1237">
            <v>1245</v>
          </cell>
          <cell r="O1237">
            <v>0.14742223724159401</v>
          </cell>
          <cell r="P1237">
            <v>12.825734640018679</v>
          </cell>
          <cell r="Q1237">
            <v>535</v>
          </cell>
          <cell r="R1237">
            <v>0.09</v>
          </cell>
          <cell r="S1237">
            <v>1511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  <cell r="I1238">
            <v>13.158376967890614</v>
          </cell>
          <cell r="J1238">
            <v>107</v>
          </cell>
          <cell r="K1238">
            <v>4.6286281001465802E-4</v>
          </cell>
          <cell r="L1238">
            <v>44</v>
          </cell>
          <cell r="M1238">
            <v>80.260044253748703</v>
          </cell>
          <cell r="N1238">
            <v>2047</v>
          </cell>
          <cell r="O1238">
            <v>2.9416715553159299E-2</v>
          </cell>
          <cell r="P1238">
            <v>3.147588564188045</v>
          </cell>
          <cell r="Q1238">
            <v>1476</v>
          </cell>
          <cell r="R1238">
            <v>0.13</v>
          </cell>
          <cell r="S1238">
            <v>1358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  <cell r="I1239">
            <v>6.6674438399308267</v>
          </cell>
          <cell r="J1239">
            <v>39</v>
          </cell>
          <cell r="K1239">
            <v>5.3736683726012197E-4</v>
          </cell>
          <cell r="L1239">
            <v>26</v>
          </cell>
          <cell r="M1239">
            <v>277.356392263945</v>
          </cell>
          <cell r="N1239">
            <v>1477</v>
          </cell>
          <cell r="O1239">
            <v>0.145850450773199</v>
          </cell>
          <cell r="P1239">
            <v>5.6881675801547606</v>
          </cell>
          <cell r="Q1239">
            <v>544</v>
          </cell>
          <cell r="R1239">
            <v>0.08</v>
          </cell>
          <cell r="S1239">
            <v>1579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  <cell r="I1240">
            <v>3.1238236133535926</v>
          </cell>
          <cell r="J1240">
            <v>6</v>
          </cell>
          <cell r="K1240">
            <v>5.8653416150870397E-4</v>
          </cell>
          <cell r="L1240">
            <v>20</v>
          </cell>
          <cell r="M1240">
            <v>170.350774929576</v>
          </cell>
          <cell r="N1240">
            <v>1714</v>
          </cell>
          <cell r="O1240">
            <v>5.7005664608236799E-2</v>
          </cell>
          <cell r="P1240">
            <v>0.34203398764942078</v>
          </cell>
          <cell r="Q1240">
            <v>1096</v>
          </cell>
          <cell r="R1240">
            <v>1.87</v>
          </cell>
          <cell r="S1240">
            <v>636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  <cell r="I1241">
            <v>16.020626752741329</v>
          </cell>
          <cell r="J1241">
            <v>106</v>
          </cell>
          <cell r="K1241">
            <v>3.2433131869072899E-4</v>
          </cell>
          <cell r="L1241">
            <v>107</v>
          </cell>
          <cell r="M1241">
            <v>205.030811589081</v>
          </cell>
          <cell r="N1241">
            <v>1627</v>
          </cell>
          <cell r="O1241">
            <v>5.26536184672909E-2</v>
          </cell>
          <cell r="P1241">
            <v>5.581283557532835</v>
          </cell>
          <cell r="Q1241">
            <v>1149</v>
          </cell>
          <cell r="R1241">
            <v>11.96</v>
          </cell>
          <cell r="S1241">
            <v>380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  <cell r="I1242">
            <v>16.23514177878614</v>
          </cell>
          <cell r="J1242">
            <v>135</v>
          </cell>
          <cell r="K1242">
            <v>5.49690681396868E-4</v>
          </cell>
          <cell r="L1242">
            <v>24</v>
          </cell>
          <cell r="M1242">
            <v>203.395475473696</v>
          </cell>
          <cell r="N1242">
            <v>1636</v>
          </cell>
          <cell r="O1242">
            <v>0.132959806896257</v>
          </cell>
          <cell r="P1242">
            <v>17.949573930994696</v>
          </cell>
          <cell r="Q1242">
            <v>594</v>
          </cell>
          <cell r="R1242">
            <v>0.02</v>
          </cell>
          <cell r="S1242">
            <v>2424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  <cell r="I1243">
            <v>8.9460739331867618</v>
          </cell>
          <cell r="J1243">
            <v>76</v>
          </cell>
          <cell r="K1243">
            <v>4.5585057319840399E-4</v>
          </cell>
          <cell r="L1243">
            <v>46</v>
          </cell>
          <cell r="M1243">
            <v>99.760235879466606</v>
          </cell>
          <cell r="N1243">
            <v>1954</v>
          </cell>
          <cell r="O1243">
            <v>4.44392077823847E-2</v>
          </cell>
          <cell r="P1243">
            <v>3.3773797914612373</v>
          </cell>
          <cell r="Q1243">
            <v>1237</v>
          </cell>
          <cell r="R1243">
            <v>0.04</v>
          </cell>
          <cell r="S1243">
            <v>2218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  <cell r="I1244">
            <v>17.363613175774208</v>
          </cell>
          <cell r="J1244">
            <v>161</v>
          </cell>
          <cell r="K1244">
            <v>2.6417350262526398E-4</v>
          </cell>
          <cell r="L1244">
            <v>184</v>
          </cell>
          <cell r="M1244">
            <v>386.369528379104</v>
          </cell>
          <cell r="N1244">
            <v>1311</v>
          </cell>
          <cell r="O1244">
            <v>9.3230666379389801E-2</v>
          </cell>
          <cell r="P1244">
            <v>15.010137287081758</v>
          </cell>
          <cell r="Q1244">
            <v>806</v>
          </cell>
          <cell r="R1244">
            <v>0.03</v>
          </cell>
          <cell r="S1244">
            <v>2396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  <cell r="I1245">
            <v>4.9779382496517464</v>
          </cell>
          <cell r="J1245">
            <v>27</v>
          </cell>
          <cell r="K1245">
            <v>5.1046740321908097E-4</v>
          </cell>
          <cell r="L1245">
            <v>29</v>
          </cell>
          <cell r="M1245">
            <v>201.584979099919</v>
          </cell>
          <cell r="N1245">
            <v>1638</v>
          </cell>
          <cell r="O1245">
            <v>0.101019872222279</v>
          </cell>
          <cell r="P1245">
            <v>2.7275365500015329</v>
          </cell>
          <cell r="Q1245">
            <v>756</v>
          </cell>
          <cell r="R1245">
            <v>0.04</v>
          </cell>
          <cell r="S1245">
            <v>2118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  <cell r="I1246">
            <v>15.310971736339713</v>
          </cell>
          <cell r="J1246">
            <v>120</v>
          </cell>
          <cell r="K1246">
            <v>2.7674703487718901E-4</v>
          </cell>
          <cell r="L1246">
            <v>166</v>
          </cell>
          <cell r="M1246">
            <v>46.992615334263</v>
          </cell>
          <cell r="N1246">
            <v>2233</v>
          </cell>
          <cell r="O1246">
            <v>1.51578134372716E-2</v>
          </cell>
          <cell r="P1246">
            <v>1.818937612472592</v>
          </cell>
          <cell r="Q1246">
            <v>1777</v>
          </cell>
          <cell r="R1246">
            <v>0.26</v>
          </cell>
          <cell r="S1246">
            <v>1064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  <cell r="I1247">
            <v>1.0475078381191671</v>
          </cell>
          <cell r="J1247">
            <v>11</v>
          </cell>
          <cell r="K1247">
            <v>3.5453647168734101E-4</v>
          </cell>
          <cell r="L1247">
            <v>86</v>
          </cell>
          <cell r="M1247">
            <v>166.39601574682999</v>
          </cell>
          <cell r="N1247">
            <v>1732</v>
          </cell>
          <cell r="O1247">
            <v>6.2553425080404498E-2</v>
          </cell>
          <cell r="P1247">
            <v>0.68808767588444952</v>
          </cell>
          <cell r="Q1247">
            <v>1037</v>
          </cell>
          <cell r="R1247">
            <v>0.02</v>
          </cell>
          <cell r="S1247">
            <v>2537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  <cell r="I1248">
            <v>13.150344663197203</v>
          </cell>
          <cell r="J1248">
            <v>114</v>
          </cell>
          <cell r="K1248">
            <v>3.1419683032334099E-4</v>
          </cell>
          <cell r="L1248">
            <v>113</v>
          </cell>
          <cell r="M1248">
            <v>77.600707138217302</v>
          </cell>
          <cell r="N1248">
            <v>2059</v>
          </cell>
          <cell r="O1248">
            <v>2.16328719161645E-2</v>
          </cell>
          <cell r="P1248">
            <v>2.4661473984427529</v>
          </cell>
          <cell r="Q1248">
            <v>1637</v>
          </cell>
          <cell r="R1248">
            <v>8.5500000000000007</v>
          </cell>
          <cell r="S1248">
            <v>422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  <cell r="I1249">
            <v>11.995314992425419</v>
          </cell>
          <cell r="J1249">
            <v>191</v>
          </cell>
          <cell r="K1249">
            <v>4.3616857389376098E-4</v>
          </cell>
          <cell r="L1249">
            <v>57</v>
          </cell>
          <cell r="M1249">
            <v>153.19166227731</v>
          </cell>
          <cell r="N1249">
            <v>1768</v>
          </cell>
          <cell r="O1249">
            <v>4.7991962528513801E-2</v>
          </cell>
          <cell r="P1249">
            <v>9.1664648429461355</v>
          </cell>
          <cell r="Q1249">
            <v>1198</v>
          </cell>
          <cell r="R1249">
            <v>0.08</v>
          </cell>
          <cell r="S1249">
            <v>1590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  <cell r="I1250">
            <v>0.60372319324981916</v>
          </cell>
          <cell r="J1250">
            <v>31</v>
          </cell>
          <cell r="K1250">
            <v>2.5050351202177498E-4</v>
          </cell>
          <cell r="L1250">
            <v>215</v>
          </cell>
          <cell r="M1250">
            <v>3.38516575041348</v>
          </cell>
          <cell r="N1250">
            <v>2798</v>
          </cell>
          <cell r="O1250">
            <v>1.27260679722332E-3</v>
          </cell>
          <cell r="P1250">
            <v>3.9450810713922924E-2</v>
          </cell>
          <cell r="Q1250">
            <v>2586</v>
          </cell>
          <cell r="R1250">
            <v>0.05</v>
          </cell>
          <cell r="S1250">
            <v>1979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  <cell r="I1251">
            <v>2.4068102842506649</v>
          </cell>
          <cell r="J1251">
            <v>12</v>
          </cell>
          <cell r="K1251">
            <v>9.2942803762112306E-5</v>
          </cell>
          <cell r="L1251">
            <v>1825</v>
          </cell>
          <cell r="M1251">
            <v>378.24192100565301</v>
          </cell>
          <cell r="N1251">
            <v>1323</v>
          </cell>
          <cell r="O1251">
            <v>3.5310912762593398E-2</v>
          </cell>
          <cell r="P1251">
            <v>0.42373095315112075</v>
          </cell>
          <cell r="Q1251">
            <v>1368</v>
          </cell>
          <cell r="R1251">
            <v>4.95</v>
          </cell>
          <cell r="S1251">
            <v>500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  <cell r="I1252">
            <v>2.9031048498937104E-2</v>
          </cell>
          <cell r="J1252">
            <v>1</v>
          </cell>
          <cell r="K1252">
            <v>1.5164833166636499E-4</v>
          </cell>
          <cell r="L1252">
            <v>723</v>
          </cell>
          <cell r="M1252">
            <v>451.50105684716902</v>
          </cell>
          <cell r="N1252">
            <v>1247</v>
          </cell>
          <cell r="O1252">
            <v>6.8469382016473901E-2</v>
          </cell>
          <cell r="P1252">
            <v>6.8469382016473901E-2</v>
          </cell>
          <cell r="Q1252">
            <v>990</v>
          </cell>
          <cell r="R1252">
            <v>4.71</v>
          </cell>
          <cell r="S1252">
            <v>509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  <cell r="I1253">
            <v>1.3130687594671349</v>
          </cell>
          <cell r="J1253">
            <v>54</v>
          </cell>
          <cell r="K1253">
            <v>6.2796457005222104E-5</v>
          </cell>
          <cell r="L1253">
            <v>2689</v>
          </cell>
          <cell r="M1253">
            <v>203.63653097624501</v>
          </cell>
          <cell r="N1253">
            <v>1635</v>
          </cell>
          <cell r="O1253">
            <v>2.3601849875814599E-2</v>
          </cell>
          <cell r="P1253">
            <v>1.2744998932939884</v>
          </cell>
          <cell r="Q1253">
            <v>1588</v>
          </cell>
          <cell r="R1253">
            <v>0.03</v>
          </cell>
          <cell r="S1253">
            <v>2263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  <cell r="I1254">
            <v>6.1958489161199308</v>
          </cell>
          <cell r="J1254">
            <v>110</v>
          </cell>
          <cell r="K1254">
            <v>1.2237721046053299E-4</v>
          </cell>
          <cell r="L1254">
            <v>1141</v>
          </cell>
          <cell r="M1254">
            <v>339.918734066448</v>
          </cell>
          <cell r="N1254">
            <v>1388</v>
          </cell>
          <cell r="O1254">
            <v>4.0759227497522602E-2</v>
          </cell>
          <cell r="P1254">
            <v>4.4835150247274864</v>
          </cell>
          <cell r="Q1254">
            <v>1291</v>
          </cell>
          <cell r="R1254">
            <v>0.03</v>
          </cell>
          <cell r="S1254">
            <v>2283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  <cell r="I1255">
            <v>0.20350288837525543</v>
          </cell>
          <cell r="J1255">
            <v>4</v>
          </cell>
          <cell r="K1255">
            <v>1.23816055747738E-4</v>
          </cell>
          <cell r="L1255">
            <v>1123</v>
          </cell>
          <cell r="M1255">
            <v>0.10421624941983799</v>
          </cell>
          <cell r="N1255">
            <v>2932</v>
          </cell>
          <cell r="O1255">
            <v>1.29063570050401E-5</v>
          </cell>
          <cell r="P1255">
            <v>5.1625428020160399E-5</v>
          </cell>
          <cell r="Q1255">
            <v>3026</v>
          </cell>
          <cell r="S1255">
            <v>3403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  <cell r="I1256">
            <v>0.62784499297589802</v>
          </cell>
          <cell r="J1256">
            <v>79</v>
          </cell>
          <cell r="K1256">
            <v>9.3148913876646406E-5</v>
          </cell>
          <cell r="L1256">
            <v>1816</v>
          </cell>
          <cell r="M1256">
            <v>134.00428177873999</v>
          </cell>
          <cell r="N1256">
            <v>1836</v>
          </cell>
          <cell r="O1256">
            <v>6.4828038269086697E-3</v>
          </cell>
          <cell r="P1256">
            <v>0.51214150232578493</v>
          </cell>
          <cell r="Q1256">
            <v>2128</v>
          </cell>
          <cell r="S1256">
            <v>2822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  <cell r="I1257">
            <v>9.9906625167896834</v>
          </cell>
          <cell r="J1257">
            <v>219</v>
          </cell>
          <cell r="K1257">
            <v>9.7258821855799896E-5</v>
          </cell>
          <cell r="L1257">
            <v>1708</v>
          </cell>
          <cell r="M1257">
            <v>426.18880118469002</v>
          </cell>
          <cell r="N1257">
            <v>1265</v>
          </cell>
          <cell r="O1257">
            <v>5.5238823861207702E-2</v>
          </cell>
          <cell r="P1257">
            <v>12.097302425604486</v>
          </cell>
          <cell r="Q1257">
            <v>1117</v>
          </cell>
          <cell r="R1257">
            <v>0.03</v>
          </cell>
          <cell r="S1257">
            <v>2257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  <cell r="I1258">
            <v>6.5152099820479803</v>
          </cell>
          <cell r="J1258">
            <v>114</v>
          </cell>
          <cell r="K1258">
            <v>1.00143244437053E-4</v>
          </cell>
          <cell r="L1258">
            <v>1640</v>
          </cell>
          <cell r="M1258">
            <v>404.65746436071402</v>
          </cell>
          <cell r="N1258">
            <v>1292</v>
          </cell>
          <cell r="O1258">
            <v>3.7720889465842199E-2</v>
          </cell>
          <cell r="P1258">
            <v>4.3001813991060107</v>
          </cell>
          <cell r="Q1258">
            <v>1332</v>
          </cell>
          <cell r="R1258">
            <v>0.03</v>
          </cell>
          <cell r="S1258">
            <v>2377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  <cell r="I1259">
            <v>0.54301627508069672</v>
          </cell>
          <cell r="J1259">
            <v>6</v>
          </cell>
          <cell r="K1259">
            <v>9.5910594003119798E-5</v>
          </cell>
          <cell r="L1259">
            <v>1730</v>
          </cell>
          <cell r="M1259">
            <v>333.13324166834798</v>
          </cell>
          <cell r="N1259">
            <v>1394</v>
          </cell>
          <cell r="O1259">
            <v>3.11677176868113E-2</v>
          </cell>
          <cell r="P1259">
            <v>0.1870063061208678</v>
          </cell>
          <cell r="Q1259">
            <v>1439</v>
          </cell>
          <cell r="S1259">
            <v>3601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  <cell r="I1260">
            <v>1.5553072777870292</v>
          </cell>
          <cell r="J1260">
            <v>161</v>
          </cell>
          <cell r="K1260">
            <v>6.7656391064474495E-5</v>
          </cell>
          <cell r="L1260">
            <v>2543</v>
          </cell>
          <cell r="M1260">
            <v>89.118916881752199</v>
          </cell>
          <cell r="N1260">
            <v>2006</v>
          </cell>
          <cell r="O1260">
            <v>5.7020720213074704E-3</v>
          </cell>
          <cell r="P1260">
            <v>0.91803359543050278</v>
          </cell>
          <cell r="Q1260">
            <v>2168</v>
          </cell>
          <cell r="R1260">
            <v>0.01</v>
          </cell>
          <cell r="S1260">
            <v>2595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  <cell r="I1261">
            <v>0.36982939814986393</v>
          </cell>
          <cell r="J1261">
            <v>38</v>
          </cell>
          <cell r="K1261">
            <v>5.9999997275601902E-5</v>
          </cell>
          <cell r="L1261">
            <v>2775</v>
          </cell>
          <cell r="M1261">
            <v>118.37150252072701</v>
          </cell>
          <cell r="N1261">
            <v>1876</v>
          </cell>
          <cell r="O1261">
            <v>5.6711141335360499E-3</v>
          </cell>
          <cell r="P1261">
            <v>0.21550233707436989</v>
          </cell>
          <cell r="Q1261">
            <v>2170</v>
          </cell>
          <cell r="R1261">
            <v>0.74</v>
          </cell>
          <cell r="S1261">
            <v>789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  <cell r="I1262">
            <v>6.1467211627252079</v>
          </cell>
          <cell r="J1262">
            <v>46</v>
          </cell>
          <cell r="K1262">
            <v>1.05507538097773E-4</v>
          </cell>
          <cell r="L1262">
            <v>1505</v>
          </cell>
          <cell r="M1262">
            <v>1615.19944009658</v>
          </cell>
          <cell r="N1262">
            <v>555</v>
          </cell>
          <cell r="O1262">
            <v>0.15746440813219001</v>
          </cell>
          <cell r="P1262">
            <v>7.2433627740807403</v>
          </cell>
          <cell r="Q1262">
            <v>482</v>
          </cell>
          <cell r="S1262">
            <v>3062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  <cell r="I1263">
            <v>3.9316625520386759</v>
          </cell>
          <cell r="J1263">
            <v>122</v>
          </cell>
          <cell r="K1263">
            <v>9.0078018416295602E-5</v>
          </cell>
          <cell r="L1263">
            <v>1907</v>
          </cell>
          <cell r="M1263">
            <v>205.40770269159</v>
          </cell>
          <cell r="N1263">
            <v>1625</v>
          </cell>
          <cell r="O1263">
            <v>1.79082546192719E-2</v>
          </cell>
          <cell r="P1263">
            <v>2.1848070635511716</v>
          </cell>
          <cell r="Q1263">
            <v>1709</v>
          </cell>
          <cell r="S1263">
            <v>2982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  <cell r="I1264">
            <v>39.565925792162091</v>
          </cell>
          <cell r="J1264">
            <v>157</v>
          </cell>
          <cell r="K1264">
            <v>1.1886110572861601E-4</v>
          </cell>
          <cell r="L1264">
            <v>1209</v>
          </cell>
          <cell r="M1264">
            <v>1546.7450052998299</v>
          </cell>
          <cell r="N1264">
            <v>582</v>
          </cell>
          <cell r="O1264">
            <v>0.18551350180312801</v>
          </cell>
          <cell r="P1264">
            <v>29.125619783091096</v>
          </cell>
          <cell r="Q1264">
            <v>386</v>
          </cell>
          <cell r="R1264">
            <v>0.12</v>
          </cell>
          <cell r="S1264">
            <v>1399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  <cell r="I1265">
            <v>4.5435995151405902E-2</v>
          </cell>
          <cell r="J1265">
            <v>3</v>
          </cell>
          <cell r="K1265">
            <v>1.5576645091641599E-4</v>
          </cell>
          <cell r="L1265">
            <v>686</v>
          </cell>
          <cell r="M1265">
            <v>9.0461841589446798E-2</v>
          </cell>
          <cell r="N1265">
            <v>2933</v>
          </cell>
          <cell r="O1265">
            <v>1.4283911291381599E-5</v>
          </cell>
          <cell r="P1265">
            <v>4.2851733874144797E-5</v>
          </cell>
          <cell r="Q1265">
            <v>3016</v>
          </cell>
          <cell r="S1265">
            <v>3591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  <cell r="I1266">
            <v>2.161022873985202</v>
          </cell>
          <cell r="J1266">
            <v>23</v>
          </cell>
          <cell r="K1266">
            <v>1.00669672737358E-4</v>
          </cell>
          <cell r="L1266">
            <v>1630</v>
          </cell>
          <cell r="M1266">
            <v>430.55449526055298</v>
          </cell>
          <cell r="N1266">
            <v>1259</v>
          </cell>
          <cell r="O1266">
            <v>4.6683875213142899E-2</v>
          </cell>
          <cell r="P1266">
            <v>1.0737291299022866</v>
          </cell>
          <cell r="Q1266">
            <v>1217</v>
          </cell>
          <cell r="S1266">
            <v>3467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  <cell r="I1267">
            <v>0.26587575085067433</v>
          </cell>
          <cell r="J1267">
            <v>30</v>
          </cell>
          <cell r="K1267">
            <v>1.47849496301958E-4</v>
          </cell>
          <cell r="L1267">
            <v>765</v>
          </cell>
          <cell r="M1267">
            <v>533.19240837557095</v>
          </cell>
          <cell r="N1267">
            <v>1168</v>
          </cell>
          <cell r="O1267">
            <v>0.105793508334193</v>
          </cell>
          <cell r="P1267">
            <v>3.1738052500257901</v>
          </cell>
          <cell r="Q1267">
            <v>729</v>
          </cell>
          <cell r="S1267">
            <v>3155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  <cell r="I1268">
            <v>6.4625311813792425</v>
          </cell>
          <cell r="J1268">
            <v>173</v>
          </cell>
          <cell r="K1268">
            <v>1.15990660439867E-4</v>
          </cell>
          <cell r="L1268">
            <v>1270</v>
          </cell>
          <cell r="M1268">
            <v>494.27067741097397</v>
          </cell>
          <cell r="N1268">
            <v>1207</v>
          </cell>
          <cell r="O1268">
            <v>7.4787295303512205E-2</v>
          </cell>
          <cell r="P1268">
            <v>12.938202087507612</v>
          </cell>
          <cell r="Q1268">
            <v>940</v>
          </cell>
          <cell r="R1268">
            <v>1.24</v>
          </cell>
          <cell r="S1268">
            <v>695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  <cell r="I1269">
            <v>2.2249517658694158</v>
          </cell>
          <cell r="J1269">
            <v>44</v>
          </cell>
          <cell r="K1269">
            <v>1.07269131996707E-4</v>
          </cell>
          <cell r="L1269">
            <v>1466</v>
          </cell>
          <cell r="M1269">
            <v>260.374475083623</v>
          </cell>
          <cell r="N1269">
            <v>1523</v>
          </cell>
          <cell r="O1269">
            <v>2.9047904948701301E-2</v>
          </cell>
          <cell r="P1269">
            <v>1.2781078177428573</v>
          </cell>
          <cell r="Q1269">
            <v>1483</v>
          </cell>
          <cell r="S1269">
            <v>3273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  <cell r="I1270">
            <v>5.1990283088217097</v>
          </cell>
          <cell r="J1270">
            <v>194</v>
          </cell>
          <cell r="K1270">
            <v>8.9261631259920297E-5</v>
          </cell>
          <cell r="L1270">
            <v>1940</v>
          </cell>
          <cell r="M1270">
            <v>270.31345844173097</v>
          </cell>
          <cell r="N1270">
            <v>1496</v>
          </cell>
          <cell r="O1270">
            <v>2.3631880952961599E-2</v>
          </cell>
          <cell r="P1270">
            <v>4.5845849048745499</v>
          </cell>
          <cell r="Q1270">
            <v>1585</v>
          </cell>
          <cell r="R1270">
            <v>0.09</v>
          </cell>
          <cell r="S1270">
            <v>1536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  <cell r="I1271">
            <v>33.367811178292108</v>
          </cell>
          <cell r="J1271">
            <v>379</v>
          </cell>
          <cell r="K1271">
            <v>1.18326614951643E-4</v>
          </cell>
          <cell r="L1271">
            <v>1222</v>
          </cell>
          <cell r="M1271">
            <v>896.81873155785502</v>
          </cell>
          <cell r="N1271">
            <v>885</v>
          </cell>
          <cell r="O1271">
            <v>0.116065304395445</v>
          </cell>
          <cell r="P1271">
            <v>43.988750365873656</v>
          </cell>
          <cell r="Q1271">
            <v>668</v>
          </cell>
          <cell r="R1271">
            <v>0.17</v>
          </cell>
          <cell r="S1271">
            <v>1225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  <cell r="I1272">
            <v>8.0023487671914229</v>
          </cell>
          <cell r="J1272">
            <v>109</v>
          </cell>
          <cell r="K1272">
            <v>8.4103091425007394E-5</v>
          </cell>
          <cell r="L1272">
            <v>2091</v>
          </cell>
          <cell r="M1272">
            <v>350.07586834374598</v>
          </cell>
          <cell r="N1272">
            <v>1371</v>
          </cell>
          <cell r="O1272">
            <v>2.9360549106606501E-2</v>
          </cell>
          <cell r="P1272">
            <v>3.2002998526201085</v>
          </cell>
          <cell r="Q1272">
            <v>1478</v>
          </cell>
          <cell r="R1272">
            <v>0.06</v>
          </cell>
          <cell r="S1272">
            <v>1861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  <cell r="I1273">
            <v>0.48227254468056935</v>
          </cell>
          <cell r="J1273">
            <v>6</v>
          </cell>
          <cell r="K1273">
            <v>1.3768919598078301E-4</v>
          </cell>
          <cell r="L1273">
            <v>900</v>
          </cell>
          <cell r="M1273">
            <v>635.98613573488899</v>
          </cell>
          <cell r="N1273">
            <v>1072</v>
          </cell>
          <cell r="O1273">
            <v>8.5227942840489998E-2</v>
          </cell>
          <cell r="P1273">
            <v>0.51136765704293996</v>
          </cell>
          <cell r="Q1273">
            <v>860</v>
          </cell>
          <cell r="S1273">
            <v>3492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  <cell r="I1274">
            <v>0.5894392706255388</v>
          </cell>
          <cell r="J1274">
            <v>7</v>
          </cell>
          <cell r="K1274">
            <v>3.74085437215399E-4</v>
          </cell>
          <cell r="L1274">
            <v>76</v>
          </cell>
          <cell r="M1274">
            <v>1141.7089188150101</v>
          </cell>
          <cell r="N1274">
            <v>757</v>
          </cell>
          <cell r="O1274">
            <v>0.24237854045827001</v>
          </cell>
          <cell r="P1274">
            <v>1.6966497832078899</v>
          </cell>
          <cell r="Q1274">
            <v>228</v>
          </cell>
          <cell r="R1274">
            <v>0.02</v>
          </cell>
          <cell r="S1274">
            <v>2431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  <cell r="I1275">
            <v>0.11076929857644624</v>
          </cell>
          <cell r="J1275">
            <v>71</v>
          </cell>
          <cell r="K1275">
            <v>8.7635181303149099E-5</v>
          </cell>
          <cell r="L1275">
            <v>1996</v>
          </cell>
          <cell r="M1275">
            <v>68.316904577551895</v>
          </cell>
          <cell r="N1275">
            <v>2100</v>
          </cell>
          <cell r="O1275">
            <v>6.62707316373748E-3</v>
          </cell>
          <cell r="P1275">
            <v>0.4705221946253611</v>
          </cell>
          <cell r="Q1275">
            <v>2114</v>
          </cell>
          <cell r="R1275">
            <v>0.02</v>
          </cell>
          <cell r="S1275">
            <v>2528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  <cell r="I1276">
            <v>31.069554404642385</v>
          </cell>
          <cell r="J1276">
            <v>264</v>
          </cell>
          <cell r="K1276">
            <v>1.14472483609708E-4</v>
          </cell>
          <cell r="L1276">
            <v>1308</v>
          </cell>
          <cell r="M1276">
            <v>1373.7242337390201</v>
          </cell>
          <cell r="N1276">
            <v>651</v>
          </cell>
          <cell r="O1276">
            <v>0.12503286909924399</v>
          </cell>
          <cell r="P1276">
            <v>33.008677442200415</v>
          </cell>
          <cell r="Q1276">
            <v>624</v>
          </cell>
          <cell r="R1276">
            <v>0.19</v>
          </cell>
          <cell r="S1276">
            <v>1173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  <cell r="I1277">
            <v>18.067855797382972</v>
          </cell>
          <cell r="J1277">
            <v>200</v>
          </cell>
          <cell r="K1277">
            <v>1.29109507464425E-4</v>
          </cell>
          <cell r="L1277">
            <v>1025</v>
          </cell>
          <cell r="M1277">
            <v>1282.46930296655</v>
          </cell>
          <cell r="N1277">
            <v>688</v>
          </cell>
          <cell r="O1277">
            <v>0.14693495524230901</v>
          </cell>
          <cell r="P1277">
            <v>29.386991048461802</v>
          </cell>
          <cell r="Q1277">
            <v>538</v>
          </cell>
          <cell r="R1277">
            <v>0.42</v>
          </cell>
          <cell r="S1277">
            <v>935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  <cell r="I1278">
            <v>36.156918277333936</v>
          </cell>
          <cell r="J1278">
            <v>208</v>
          </cell>
          <cell r="K1278">
            <v>1.05083238311423E-4</v>
          </cell>
          <cell r="L1278">
            <v>1524</v>
          </cell>
          <cell r="M1278">
            <v>3224.7708865600798</v>
          </cell>
          <cell r="N1278">
            <v>234</v>
          </cell>
          <cell r="O1278">
            <v>0.32037177455940002</v>
          </cell>
          <cell r="P1278">
            <v>66.637329108355203</v>
          </cell>
          <cell r="Q1278">
            <v>117</v>
          </cell>
          <cell r="R1278">
            <v>0.08</v>
          </cell>
          <cell r="S1278">
            <v>1636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  <cell r="I1279">
            <v>20.981286981597016</v>
          </cell>
          <cell r="J1279">
            <v>267</v>
          </cell>
          <cell r="K1279">
            <v>1.0166890285873199E-4</v>
          </cell>
          <cell r="L1279">
            <v>1613</v>
          </cell>
          <cell r="M1279">
            <v>282.87051263261702</v>
          </cell>
          <cell r="N1279">
            <v>1469</v>
          </cell>
          <cell r="O1279">
            <v>2.5045587622819901E-2</v>
          </cell>
          <cell r="P1279">
            <v>6.6871718952929138</v>
          </cell>
          <cell r="Q1279">
            <v>1560</v>
          </cell>
          <cell r="R1279">
            <v>4.84</v>
          </cell>
          <cell r="S1279">
            <v>504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  <cell r="I1280">
            <v>1.5360715893599131</v>
          </cell>
          <cell r="J1280">
            <v>31</v>
          </cell>
          <cell r="K1280">
            <v>1.6120337621091001E-4</v>
          </cell>
          <cell r="L1280">
            <v>628</v>
          </cell>
          <cell r="M1280">
            <v>200.44540111030801</v>
          </cell>
          <cell r="N1280">
            <v>1640</v>
          </cell>
          <cell r="O1280">
            <v>4.2405530561830801E-2</v>
          </cell>
          <cell r="P1280">
            <v>1.3145714474167549</v>
          </cell>
          <cell r="Q1280">
            <v>1262</v>
          </cell>
          <cell r="R1280">
            <v>0.01</v>
          </cell>
          <cell r="S1280">
            <v>2593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  <cell r="I1281">
            <v>17.653266834664201</v>
          </cell>
          <cell r="J1281">
            <v>208</v>
          </cell>
          <cell r="K1281">
            <v>1.2459104840584001E-4</v>
          </cell>
          <cell r="L1281">
            <v>1106</v>
          </cell>
          <cell r="M1281">
            <v>555.89212436361902</v>
          </cell>
          <cell r="N1281">
            <v>1139</v>
          </cell>
          <cell r="O1281">
            <v>4.2482676658037101E-2</v>
          </cell>
          <cell r="P1281">
            <v>8.8363967448717169</v>
          </cell>
          <cell r="Q1281">
            <v>1260</v>
          </cell>
          <cell r="R1281">
            <v>8.08</v>
          </cell>
          <cell r="S1281">
            <v>437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  <cell r="I1282">
            <v>2.5630925141542633</v>
          </cell>
          <cell r="J1282">
            <v>42</v>
          </cell>
          <cell r="K1282">
            <v>6.3228615863408704E-5</v>
          </cell>
          <cell r="L1282">
            <v>2670</v>
          </cell>
          <cell r="M1282">
            <v>1654.3016447642101</v>
          </cell>
          <cell r="N1282">
            <v>540</v>
          </cell>
          <cell r="O1282">
            <v>8.97328772835847E-2</v>
          </cell>
          <cell r="P1282">
            <v>3.7687808459105572</v>
          </cell>
          <cell r="Q1282">
            <v>824</v>
          </cell>
          <cell r="S1282">
            <v>3265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  <cell r="I1283">
            <v>1.7207037657468738</v>
          </cell>
          <cell r="J1283">
            <v>14</v>
          </cell>
          <cell r="K1283">
            <v>2.3533262044241201E-4</v>
          </cell>
          <cell r="L1283">
            <v>262</v>
          </cell>
          <cell r="M1283">
            <v>6.5702635838030196E-2</v>
          </cell>
          <cell r="N1283">
            <v>3308</v>
          </cell>
          <cell r="O1283">
            <v>1.54918077319402E-5</v>
          </cell>
          <cell r="P1283">
            <v>2.1688530824716279E-4</v>
          </cell>
          <cell r="Q1283">
            <v>3002</v>
          </cell>
          <cell r="S1283">
            <v>3554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  <cell r="I1284">
            <v>7.8691682828614047</v>
          </cell>
          <cell r="J1284">
            <v>217</v>
          </cell>
          <cell r="K1284">
            <v>1.18412236533997E-4</v>
          </cell>
          <cell r="L1284">
            <v>1219</v>
          </cell>
          <cell r="M1284">
            <v>698.17405997652804</v>
          </cell>
          <cell r="N1284">
            <v>1024</v>
          </cell>
          <cell r="O1284">
            <v>8.7368925168524902E-2</v>
          </cell>
          <cell r="P1284">
            <v>18.959056761569904</v>
          </cell>
          <cell r="Q1284">
            <v>842</v>
          </cell>
          <cell r="R1284">
            <v>0.05</v>
          </cell>
          <cell r="S1284">
            <v>2014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  <cell r="I1285">
            <v>15.640903778183221</v>
          </cell>
          <cell r="J1285">
            <v>176</v>
          </cell>
          <cell r="K1285">
            <v>1.3266991981130199E-4</v>
          </cell>
          <cell r="L1285">
            <v>966</v>
          </cell>
          <cell r="M1285">
            <v>372.36506611684001</v>
          </cell>
          <cell r="N1285">
            <v>1335</v>
          </cell>
          <cell r="O1285">
            <v>3.3219073797443502E-2</v>
          </cell>
          <cell r="P1285">
            <v>5.8465569883500565</v>
          </cell>
          <cell r="Q1285">
            <v>1403</v>
          </cell>
          <cell r="R1285">
            <v>0.42</v>
          </cell>
          <cell r="S1285">
            <v>934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  <cell r="I1286">
            <v>1.0934037641030019</v>
          </cell>
          <cell r="J1286">
            <v>102</v>
          </cell>
          <cell r="K1286">
            <v>1.4538158432385101E-4</v>
          </cell>
          <cell r="L1286">
            <v>799</v>
          </cell>
          <cell r="M1286">
            <v>6.5156587112048595E-2</v>
          </cell>
          <cell r="N1286">
            <v>3559</v>
          </cell>
          <cell r="O1286">
            <v>9.4725678634846406E-6</v>
          </cell>
          <cell r="P1286">
            <v>9.6620192207543334E-4</v>
          </cell>
          <cell r="Q1286">
            <v>3079</v>
          </cell>
          <cell r="R1286">
            <v>0.03</v>
          </cell>
          <cell r="S1286">
            <v>2325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  <cell r="I1287">
            <v>2.304722855126967</v>
          </cell>
          <cell r="J1287">
            <v>73</v>
          </cell>
          <cell r="K1287">
            <v>4.24902820299578E-5</v>
          </cell>
          <cell r="L1287">
            <v>3218</v>
          </cell>
          <cell r="M1287">
            <v>610.74323614452305</v>
          </cell>
          <cell r="N1287">
            <v>1094</v>
          </cell>
          <cell r="O1287">
            <v>1.6400636249434001E-2</v>
          </cell>
          <cell r="P1287">
            <v>1.197246446208682</v>
          </cell>
          <cell r="Q1287">
            <v>1757</v>
          </cell>
          <cell r="R1287">
            <v>0.01</v>
          </cell>
          <cell r="S1287">
            <v>2617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  <cell r="I1288">
            <v>2.2198743595770353E-2</v>
          </cell>
          <cell r="J1288">
            <v>1</v>
          </cell>
          <cell r="K1288">
            <v>1.40656367875635E-4</v>
          </cell>
          <cell r="L1288">
            <v>859</v>
          </cell>
          <cell r="M1288">
            <v>763.08709716796795</v>
          </cell>
          <cell r="N1288">
            <v>960</v>
          </cell>
          <cell r="O1288">
            <v>0.107333059460408</v>
          </cell>
          <cell r="P1288">
            <v>0.107333059460408</v>
          </cell>
          <cell r="Q1288">
            <v>722</v>
          </cell>
          <cell r="R1288">
            <v>0.87</v>
          </cell>
          <cell r="S1288">
            <v>755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  <cell r="I1289">
            <v>7.4011678073571785</v>
          </cell>
          <cell r="J1289">
            <v>76</v>
          </cell>
          <cell r="K1289">
            <v>7.9073295207669799E-5</v>
          </cell>
          <cell r="L1289">
            <v>2231</v>
          </cell>
          <cell r="M1289">
            <v>565.89002976350798</v>
          </cell>
          <cell r="N1289">
            <v>1132</v>
          </cell>
          <cell r="O1289">
            <v>5.6446723730952997E-2</v>
          </cell>
          <cell r="P1289">
            <v>4.289951003552428</v>
          </cell>
          <cell r="Q1289">
            <v>1104</v>
          </cell>
          <cell r="R1289">
            <v>0.45</v>
          </cell>
          <cell r="S1289">
            <v>919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  <cell r="I1290">
            <v>0.91990479030891859</v>
          </cell>
          <cell r="J1290">
            <v>28</v>
          </cell>
          <cell r="K1290">
            <v>6.1870944136899197E-5</v>
          </cell>
          <cell r="L1290">
            <v>2724</v>
          </cell>
          <cell r="M1290">
            <v>91.020329804026602</v>
          </cell>
          <cell r="N1290">
            <v>1996</v>
          </cell>
          <cell r="O1290">
            <v>8.5282092456703696E-3</v>
          </cell>
          <cell r="P1290">
            <v>0.23878985887877036</v>
          </cell>
          <cell r="Q1290">
            <v>2029</v>
          </cell>
          <cell r="R1290">
            <v>0.25</v>
          </cell>
          <cell r="S1290">
            <v>1074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  <cell r="I1291">
            <v>2.2660675081003294</v>
          </cell>
          <cell r="J1291">
            <v>50</v>
          </cell>
          <cell r="K1291">
            <v>6.1558393275733996E-5</v>
          </cell>
          <cell r="L1291">
            <v>2731</v>
          </cell>
          <cell r="M1291">
            <v>249.96765884175801</v>
          </cell>
          <cell r="N1291">
            <v>1540</v>
          </cell>
          <cell r="O1291">
            <v>2.5672544572544701E-2</v>
          </cell>
          <cell r="P1291">
            <v>1.283627228627235</v>
          </cell>
          <cell r="Q1291">
            <v>1540</v>
          </cell>
          <cell r="R1291">
            <v>0.06</v>
          </cell>
          <cell r="S1291">
            <v>1893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  <cell r="I1292">
            <v>4.0887760318236177</v>
          </cell>
          <cell r="J1292">
            <v>63</v>
          </cell>
          <cell r="K1292">
            <v>6.4103563382407897E-5</v>
          </cell>
          <cell r="L1292">
            <v>2641</v>
          </cell>
          <cell r="M1292">
            <v>239.81091779789699</v>
          </cell>
          <cell r="N1292">
            <v>1568</v>
          </cell>
          <cell r="O1292">
            <v>1.2297900742199301E-2</v>
          </cell>
          <cell r="P1292">
            <v>0.77476774675855598</v>
          </cell>
          <cell r="Q1292">
            <v>1873</v>
          </cell>
          <cell r="R1292">
            <v>0.06</v>
          </cell>
          <cell r="S1292">
            <v>1850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  <cell r="I1293">
            <v>6.0312779656608889E-2</v>
          </cell>
          <cell r="J1293">
            <v>8</v>
          </cell>
          <cell r="K1293">
            <v>1.7727789619519599E-5</v>
          </cell>
          <cell r="L1293">
            <v>3562</v>
          </cell>
          <cell r="M1293">
            <v>59.384999019093797</v>
          </cell>
          <cell r="N1293">
            <v>2159</v>
          </cell>
          <cell r="O1293">
            <v>2.3722886373356701E-3</v>
          </cell>
          <cell r="P1293">
            <v>1.8978309098685361E-2</v>
          </cell>
          <cell r="Q1293">
            <v>2424</v>
          </cell>
          <cell r="S1293">
            <v>3205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  <cell r="I1294">
            <v>0.84169924570591048</v>
          </cell>
          <cell r="J1294">
            <v>7</v>
          </cell>
          <cell r="K1294">
            <v>3.23495487464242E-5</v>
          </cell>
          <cell r="L1294">
            <v>3394</v>
          </cell>
          <cell r="M1294">
            <v>880.40353278709301</v>
          </cell>
          <cell r="N1294">
            <v>891</v>
          </cell>
          <cell r="O1294">
            <v>3.3202540945098703E-2</v>
          </cell>
          <cell r="P1294">
            <v>0.23241778661569093</v>
          </cell>
          <cell r="Q1294">
            <v>1404</v>
          </cell>
          <cell r="S1294">
            <v>3594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  <cell r="I1295">
            <v>11.790955253897389</v>
          </cell>
          <cell r="J1295">
            <v>159</v>
          </cell>
          <cell r="K1295">
            <v>1.4530199668395799E-4</v>
          </cell>
          <cell r="L1295">
            <v>800</v>
          </cell>
          <cell r="M1295">
            <v>55.225206735758697</v>
          </cell>
          <cell r="N1295">
            <v>2180</v>
          </cell>
          <cell r="O1295">
            <v>9.6885327798431099E-3</v>
          </cell>
          <cell r="P1295">
            <v>1.5404767119950544</v>
          </cell>
          <cell r="Q1295">
            <v>1973</v>
          </cell>
          <cell r="R1295">
            <v>0.15</v>
          </cell>
          <cell r="S1295">
            <v>1278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  <cell r="I1296">
            <v>3.2943206895419079</v>
          </cell>
          <cell r="J1296">
            <v>31</v>
          </cell>
          <cell r="K1296">
            <v>1.8320788184346E-4</v>
          </cell>
          <cell r="L1296">
            <v>487</v>
          </cell>
          <cell r="M1296">
            <v>59.865347896310602</v>
          </cell>
          <cell r="N1296">
            <v>2154</v>
          </cell>
          <cell r="O1296">
            <v>1.7834405931106499E-2</v>
          </cell>
          <cell r="P1296">
            <v>0.55286658386430143</v>
          </cell>
          <cell r="Q1296">
            <v>1711</v>
          </cell>
          <cell r="R1296">
            <v>29.29</v>
          </cell>
          <cell r="S1296">
            <v>242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  <cell r="I1297">
            <v>9.3008182609876325E-2</v>
          </cell>
          <cell r="J1297">
            <v>2</v>
          </cell>
          <cell r="K1297">
            <v>3.3485349558759399E-4</v>
          </cell>
          <cell r="L1297">
            <v>99</v>
          </cell>
          <cell r="M1297">
            <v>6.6431531992944007E-2</v>
          </cell>
          <cell r="N1297">
            <v>3013</v>
          </cell>
          <cell r="O1297">
            <v>2.2244830705076401E-5</v>
          </cell>
          <cell r="P1297">
            <v>4.4489661410152803E-5</v>
          </cell>
          <cell r="Q1297">
            <v>2957</v>
          </cell>
          <cell r="S1297">
            <v>3604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  <cell r="I1298">
            <v>0.24242861988287756</v>
          </cell>
          <cell r="J1298">
            <v>5</v>
          </cell>
          <cell r="K1298">
            <v>1.6489176778122699E-4</v>
          </cell>
          <cell r="L1298">
            <v>588</v>
          </cell>
          <cell r="M1298">
            <v>71.366497701433602</v>
          </cell>
          <cell r="N1298">
            <v>2087</v>
          </cell>
          <cell r="O1298">
            <v>1.7655075257764101E-2</v>
          </cell>
          <cell r="P1298">
            <v>8.8275376288820512E-2</v>
          </cell>
          <cell r="Q1298">
            <v>1718</v>
          </cell>
          <cell r="S1298">
            <v>3500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  <cell r="I1299">
            <v>0.87990711527781862</v>
          </cell>
          <cell r="J1299">
            <v>32</v>
          </cell>
          <cell r="K1299">
            <v>2.2566346683561199E-4</v>
          </cell>
          <cell r="L1299">
            <v>302</v>
          </cell>
          <cell r="M1299">
            <v>20.605144811689701</v>
          </cell>
          <cell r="N1299">
            <v>2441</v>
          </cell>
          <cell r="O1299">
            <v>3.5508633711330102E-3</v>
          </cell>
          <cell r="P1299">
            <v>0.11362762787625633</v>
          </cell>
          <cell r="Q1299">
            <v>2291</v>
          </cell>
          <cell r="R1299">
            <v>2.79</v>
          </cell>
          <cell r="S1299">
            <v>582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  <cell r="I1300">
            <v>8.1891204139018015E-2</v>
          </cell>
          <cell r="J1300">
            <v>81</v>
          </cell>
          <cell r="K1300">
            <v>2.28493266924353E-4</v>
          </cell>
          <cell r="L1300">
            <v>289</v>
          </cell>
          <cell r="M1300">
            <v>6.51974537326271E-2</v>
          </cell>
          <cell r="N1300">
            <v>3511</v>
          </cell>
          <cell r="O1300">
            <v>1.4894062087858301E-5</v>
          </cell>
          <cell r="P1300">
            <v>1.2064190291165224E-3</v>
          </cell>
          <cell r="Q1300">
            <v>3008</v>
          </cell>
          <cell r="S1300">
            <v>2874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  <cell r="I1301">
            <v>21.709283604064076</v>
          </cell>
          <cell r="J1301">
            <v>255</v>
          </cell>
          <cell r="K1301">
            <v>1.48177821457091E-4</v>
          </cell>
          <cell r="L1301">
            <v>762</v>
          </cell>
          <cell r="M1301">
            <v>706.09791450877299</v>
          </cell>
          <cell r="N1301">
            <v>1016</v>
          </cell>
          <cell r="O1301">
            <v>8.7917938193890197E-2</v>
          </cell>
          <cell r="P1301">
            <v>22.419074239442001</v>
          </cell>
          <cell r="Q1301">
            <v>839</v>
          </cell>
          <cell r="R1301">
            <v>0.15</v>
          </cell>
          <cell r="S1301">
            <v>1281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  <cell r="I1302">
            <v>19.762723506084338</v>
          </cell>
          <cell r="J1302">
            <v>224</v>
          </cell>
          <cell r="K1302">
            <v>1.37718384556657E-4</v>
          </cell>
          <cell r="L1302">
            <v>899</v>
          </cell>
          <cell r="M1302">
            <v>464.98323579407997</v>
          </cell>
          <cell r="N1302">
            <v>1230</v>
          </cell>
          <cell r="O1302">
            <v>5.9422521291461299E-2</v>
          </cell>
          <cell r="P1302">
            <v>13.310644769287331</v>
          </cell>
          <cell r="Q1302">
            <v>1068</v>
          </cell>
          <cell r="R1302">
            <v>0.21</v>
          </cell>
          <cell r="S1302">
            <v>1147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  <cell r="I1303">
            <v>44.196436556124617</v>
          </cell>
          <cell r="J1303">
            <v>444</v>
          </cell>
          <cell r="K1303">
            <v>8.9043971202700694E-5</v>
          </cell>
          <cell r="L1303">
            <v>1947</v>
          </cell>
          <cell r="M1303">
            <v>1832.26346435912</v>
          </cell>
          <cell r="N1303">
            <v>495</v>
          </cell>
          <cell r="O1303">
            <v>0.14870224664708701</v>
          </cell>
          <cell r="P1303">
            <v>66.023797511306626</v>
          </cell>
          <cell r="Q1303">
            <v>524</v>
          </cell>
          <cell r="R1303">
            <v>0.31</v>
          </cell>
          <cell r="S1303">
            <v>1000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  <cell r="I1304">
            <v>1.1936955559747982</v>
          </cell>
          <cell r="J1304">
            <v>34</v>
          </cell>
          <cell r="K1304">
            <v>2.5664911620825598E-4</v>
          </cell>
          <cell r="L1304">
            <v>200</v>
          </cell>
          <cell r="M1304">
            <v>43.134028425522899</v>
          </cell>
          <cell r="N1304">
            <v>2259</v>
          </cell>
          <cell r="O1304">
            <v>1.49401735658255E-2</v>
          </cell>
          <cell r="P1304">
            <v>0.50796590123806706</v>
          </cell>
          <cell r="Q1304">
            <v>1783</v>
          </cell>
          <cell r="R1304">
            <v>0.03</v>
          </cell>
          <cell r="S1304">
            <v>2375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  <cell r="I1305">
            <v>0.11881952146156929</v>
          </cell>
          <cell r="J1305">
            <v>2</v>
          </cell>
          <cell r="K1305">
            <v>1.49865511048119E-4</v>
          </cell>
          <cell r="L1305">
            <v>738</v>
          </cell>
          <cell r="M1305">
            <v>6.6431531992944007E-2</v>
          </cell>
          <cell r="N1305">
            <v>3011</v>
          </cell>
          <cell r="O1305">
            <v>9.9557954918320594E-6</v>
          </cell>
          <cell r="P1305">
            <v>1.9911590983664119E-5</v>
          </cell>
          <cell r="Q1305">
            <v>3069</v>
          </cell>
          <cell r="R1305">
            <v>0.03</v>
          </cell>
          <cell r="S1305">
            <v>2348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  <cell r="I1306">
            <v>10.727851960948975</v>
          </cell>
          <cell r="J1306">
            <v>77</v>
          </cell>
          <cell r="K1306">
            <v>6.6356782917864599E-5</v>
          </cell>
          <cell r="L1306">
            <v>2581</v>
          </cell>
          <cell r="M1306">
            <v>354.46822559531</v>
          </cell>
          <cell r="N1306">
            <v>1366</v>
          </cell>
          <cell r="O1306">
            <v>1.6728046981228501E-2</v>
          </cell>
          <cell r="P1306">
            <v>1.2880596175545946</v>
          </cell>
          <cell r="Q1306">
            <v>1748</v>
          </cell>
          <cell r="R1306">
            <v>0.09</v>
          </cell>
          <cell r="S1306">
            <v>1562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  <cell r="I1307">
            <v>24.342450036442326</v>
          </cell>
          <cell r="J1307">
            <v>272</v>
          </cell>
          <cell r="K1307">
            <v>1.5628876770492999E-4</v>
          </cell>
          <cell r="L1307">
            <v>682</v>
          </cell>
          <cell r="M1307">
            <v>157.98403840142799</v>
          </cell>
          <cell r="N1307">
            <v>1754</v>
          </cell>
          <cell r="O1307">
            <v>2.5604964524891301E-2</v>
          </cell>
          <cell r="P1307">
            <v>6.9645503507704341</v>
          </cell>
          <cell r="Q1307">
            <v>1543</v>
          </cell>
          <cell r="R1307">
            <v>1.82</v>
          </cell>
          <cell r="S1307">
            <v>640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  <cell r="I1308">
            <v>0.34607509460777747</v>
          </cell>
          <cell r="J1308">
            <v>139</v>
          </cell>
          <cell r="K1308">
            <v>8.3645346900192995E-5</v>
          </cell>
          <cell r="L1308">
            <v>2105</v>
          </cell>
          <cell r="M1308">
            <v>0.75016009078609003</v>
          </cell>
          <cell r="N1308">
            <v>2905</v>
          </cell>
          <cell r="O1308">
            <v>8.0918705474867394E-5</v>
          </cell>
          <cell r="P1308">
            <v>1.1247700061006567E-2</v>
          </cell>
          <cell r="Q1308">
            <v>2884</v>
          </cell>
          <cell r="R1308">
            <v>0.06</v>
          </cell>
          <cell r="S1308">
            <v>1840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  <cell r="I1309">
            <v>0.87637325689517709</v>
          </cell>
          <cell r="J1309">
            <v>97</v>
          </cell>
          <cell r="K1309">
            <v>5.8888147440446397E-5</v>
          </cell>
          <cell r="L1309">
            <v>2811</v>
          </cell>
          <cell r="M1309">
            <v>61.702231519555603</v>
          </cell>
          <cell r="N1309">
            <v>2142</v>
          </cell>
          <cell r="O1309">
            <v>2.7199328742290498E-3</v>
          </cell>
          <cell r="P1309">
            <v>0.26383348880021784</v>
          </cell>
          <cell r="Q1309">
            <v>2381</v>
          </cell>
          <cell r="R1309">
            <v>0.19</v>
          </cell>
          <cell r="S1309">
            <v>1178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  <cell r="I1310">
            <v>0.7392968043468241</v>
          </cell>
          <cell r="J1310">
            <v>28</v>
          </cell>
          <cell r="K1310">
            <v>9.6391111128468697E-5</v>
          </cell>
          <cell r="L1310">
            <v>1723</v>
          </cell>
          <cell r="M1310">
            <v>173.12186069334101</v>
          </cell>
          <cell r="N1310">
            <v>1704</v>
          </cell>
          <cell r="O1310">
            <v>1.35392116033388E-2</v>
          </cell>
          <cell r="P1310">
            <v>0.37909792489348637</v>
          </cell>
          <cell r="Q1310">
            <v>1830</v>
          </cell>
          <cell r="S1310">
            <v>3246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  <cell r="I1311">
            <v>0.98732160814552516</v>
          </cell>
          <cell r="J1311">
            <v>30</v>
          </cell>
          <cell r="K1311">
            <v>5.30370298444419E-5</v>
          </cell>
          <cell r="L1311">
            <v>2965</v>
          </cell>
          <cell r="M1311">
            <v>107.67129993687</v>
          </cell>
          <cell r="N1311">
            <v>1919</v>
          </cell>
          <cell r="O1311">
            <v>7.2900889420595104E-3</v>
          </cell>
          <cell r="P1311">
            <v>0.2187026682617853</v>
          </cell>
          <cell r="Q1311">
            <v>2081</v>
          </cell>
          <cell r="S1311">
            <v>3357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  <cell r="I1312">
            <v>1.0288820441890989</v>
          </cell>
          <cell r="J1312">
            <v>22</v>
          </cell>
          <cell r="K1312">
            <v>1.06477054445845E-4</v>
          </cell>
          <cell r="L1312">
            <v>1487</v>
          </cell>
          <cell r="M1312">
            <v>17.349136038937299</v>
          </cell>
          <cell r="N1312">
            <v>2495</v>
          </cell>
          <cell r="O1312">
            <v>1.00190058193911E-3</v>
          </cell>
          <cell r="P1312">
            <v>2.2041812802660418E-2</v>
          </cell>
          <cell r="Q1312">
            <v>2634</v>
          </cell>
          <cell r="S1312">
            <v>3297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  <cell r="I1313">
            <v>4.4378269294336787</v>
          </cell>
          <cell r="J1313">
            <v>43</v>
          </cell>
          <cell r="K1313">
            <v>1.2357481471046201E-4</v>
          </cell>
          <cell r="L1313">
            <v>1129</v>
          </cell>
          <cell r="M1313">
            <v>19.4088061184585</v>
          </cell>
          <cell r="N1313">
            <v>2455</v>
          </cell>
          <cell r="O1313">
            <v>1.84135528668928E-3</v>
          </cell>
          <cell r="P1313">
            <v>7.9178277327639046E-2</v>
          </cell>
          <cell r="Q1313">
            <v>2495</v>
          </cell>
          <cell r="S1313">
            <v>3367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  <cell r="I1314">
            <v>1.9040456232690803</v>
          </cell>
          <cell r="J1314">
            <v>19</v>
          </cell>
          <cell r="K1314">
            <v>1.1592459467417301E-4</v>
          </cell>
          <cell r="L1314">
            <v>1271</v>
          </cell>
          <cell r="M1314">
            <v>66.3781807014078</v>
          </cell>
          <cell r="N1314">
            <v>2113</v>
          </cell>
          <cell r="O1314">
            <v>8.5861556094971002E-3</v>
          </cell>
          <cell r="P1314">
            <v>0.16313695658044491</v>
          </cell>
          <cell r="Q1314">
            <v>2024</v>
          </cell>
          <cell r="S1314">
            <v>3470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  <cell r="I1315">
            <v>5.0580852383568926</v>
          </cell>
          <cell r="J1315">
            <v>74</v>
          </cell>
          <cell r="K1315">
            <v>1.12365665226618E-4</v>
          </cell>
          <cell r="L1315">
            <v>1358</v>
          </cell>
          <cell r="M1315">
            <v>105.080506046933</v>
          </cell>
          <cell r="N1315">
            <v>1928</v>
          </cell>
          <cell r="O1315">
            <v>1.3215891642830701E-2</v>
          </cell>
          <cell r="P1315">
            <v>0.97797598156947185</v>
          </cell>
          <cell r="Q1315">
            <v>1838</v>
          </cell>
          <cell r="S1315">
            <v>3068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  <cell r="I1316">
            <v>3.5696528454418393</v>
          </cell>
          <cell r="J1316">
            <v>60</v>
          </cell>
          <cell r="K1316">
            <v>8.4626667315509002E-5</v>
          </cell>
          <cell r="L1316">
            <v>2073</v>
          </cell>
          <cell r="M1316">
            <v>42.714778857678098</v>
          </cell>
          <cell r="N1316">
            <v>2264</v>
          </cell>
          <cell r="O1316">
            <v>3.2547301305290298E-3</v>
          </cell>
          <cell r="P1316">
            <v>0.19528380783174179</v>
          </cell>
          <cell r="Q1316">
            <v>2321</v>
          </cell>
          <cell r="S1316">
            <v>3327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  <cell r="I1317">
            <v>5.991034050009671</v>
          </cell>
          <cell r="J1317">
            <v>130</v>
          </cell>
          <cell r="K1317">
            <v>6.3299438341765803E-5</v>
          </cell>
          <cell r="L1317">
            <v>2668</v>
          </cell>
          <cell r="M1317">
            <v>6.5870065880598599E-2</v>
          </cell>
          <cell r="N1317">
            <v>3250</v>
          </cell>
          <cell r="O1317">
            <v>4.1869001681835998E-6</v>
          </cell>
          <cell r="P1317">
            <v>5.4429702186386793E-4</v>
          </cell>
          <cell r="Q1317">
            <v>3321</v>
          </cell>
          <cell r="R1317">
            <v>0.81</v>
          </cell>
          <cell r="S1317">
            <v>771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  <cell r="I1318">
            <v>0</v>
          </cell>
          <cell r="J1318">
            <v>28</v>
          </cell>
          <cell r="K1318">
            <v>4.0755614977767697E-5</v>
          </cell>
          <cell r="L1318">
            <v>3251</v>
          </cell>
          <cell r="M1318">
            <v>6.5151188800396595E-2</v>
          </cell>
          <cell r="N1318">
            <v>3570</v>
          </cell>
          <cell r="O1318">
            <v>2.65527676609282E-6</v>
          </cell>
          <cell r="P1318">
            <v>7.4347749450598963E-5</v>
          </cell>
          <cell r="Q1318">
            <v>3447</v>
          </cell>
          <cell r="R1318">
            <v>0.09</v>
          </cell>
          <cell r="S1318">
            <v>1558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  <cell r="I1319">
            <v>0.80907980839740823</v>
          </cell>
          <cell r="J1319">
            <v>16</v>
          </cell>
          <cell r="K1319">
            <v>1.30498105193055E-4</v>
          </cell>
          <cell r="L1319">
            <v>1001</v>
          </cell>
          <cell r="M1319">
            <v>6.5951308838292505E-2</v>
          </cell>
          <cell r="N1319">
            <v>3233</v>
          </cell>
          <cell r="O1319">
            <v>8.6091630360057198E-6</v>
          </cell>
          <cell r="P1319">
            <v>1.3774660857609152E-4</v>
          </cell>
          <cell r="Q1319">
            <v>3105</v>
          </cell>
          <cell r="S1319">
            <v>3168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  <cell r="I1320">
            <v>0</v>
          </cell>
          <cell r="J1320">
            <v>32</v>
          </cell>
          <cell r="K1320">
            <v>4.84855576843301E-5</v>
          </cell>
          <cell r="L1320">
            <v>3078</v>
          </cell>
          <cell r="M1320">
            <v>6.5151188800396595E-2</v>
          </cell>
          <cell r="N1320">
            <v>3567</v>
          </cell>
          <cell r="O1320">
            <v>3.1588917227843099E-6</v>
          </cell>
          <cell r="P1320">
            <v>1.0108453512909792E-4</v>
          </cell>
          <cell r="Q1320">
            <v>3393</v>
          </cell>
          <cell r="S1320">
            <v>2795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  <cell r="I1321">
            <v>0</v>
          </cell>
          <cell r="J1321">
            <v>61</v>
          </cell>
          <cell r="K1321">
            <v>7.2009584198832303E-5</v>
          </cell>
          <cell r="L1321">
            <v>2419</v>
          </cell>
          <cell r="M1321">
            <v>6.5151188800396706E-2</v>
          </cell>
          <cell r="N1321">
            <v>3564</v>
          </cell>
          <cell r="O1321">
            <v>4.6915100155761801E-6</v>
          </cell>
          <cell r="P1321">
            <v>2.8618211095014697E-4</v>
          </cell>
          <cell r="Q1321">
            <v>3280</v>
          </cell>
          <cell r="R1321">
            <v>0.11</v>
          </cell>
          <cell r="S1321">
            <v>1448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  <cell r="I1322">
            <v>0</v>
          </cell>
          <cell r="J1322">
            <v>2</v>
          </cell>
          <cell r="K1322">
            <v>4.9330945330439102E-5</v>
          </cell>
          <cell r="L1322">
            <v>3054</v>
          </cell>
          <cell r="M1322">
            <v>6.5151188800396595E-2</v>
          </cell>
          <cell r="N1322">
            <v>3568</v>
          </cell>
          <cell r="O1322">
            <v>3.21396973292548E-6</v>
          </cell>
          <cell r="P1322">
            <v>6.42793946585096E-6</v>
          </cell>
          <cell r="Q1322">
            <v>3387</v>
          </cell>
          <cell r="S1322">
            <v>3203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  <cell r="I1323">
            <v>7.8204797773806095E-2</v>
          </cell>
          <cell r="J1323">
            <v>2</v>
          </cell>
          <cell r="K1323">
            <v>3.9991095945879297E-5</v>
          </cell>
          <cell r="L1323">
            <v>3269</v>
          </cell>
          <cell r="M1323">
            <v>6.6431380861030107E-2</v>
          </cell>
          <cell r="N1323">
            <v>3031</v>
          </cell>
          <cell r="O1323">
            <v>2.6566637258307E-6</v>
          </cell>
          <cell r="P1323">
            <v>5.3133274516613999E-6</v>
          </cell>
          <cell r="Q1323">
            <v>3446</v>
          </cell>
          <cell r="S1323">
            <v>3501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  <cell r="I1324">
            <v>0.16445743109006897</v>
          </cell>
          <cell r="J1324">
            <v>31</v>
          </cell>
          <cell r="K1324">
            <v>1.7653489903163801E-5</v>
          </cell>
          <cell r="L1324">
            <v>3563</v>
          </cell>
          <cell r="M1324">
            <v>6.5233781836566501E-2</v>
          </cell>
          <cell r="N1324">
            <v>3487</v>
          </cell>
          <cell r="O1324">
            <v>1.15206361078352E-6</v>
          </cell>
          <cell r="P1324">
            <v>3.5713971934289116E-5</v>
          </cell>
          <cell r="Q1324">
            <v>3577</v>
          </cell>
          <cell r="R1324">
            <v>0.02</v>
          </cell>
          <cell r="S1324">
            <v>2530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  <cell r="I1325">
            <v>0</v>
          </cell>
          <cell r="J1325">
            <v>4</v>
          </cell>
          <cell r="K1325">
            <v>3.3355941241097699E-5</v>
          </cell>
          <cell r="L1325">
            <v>3379</v>
          </cell>
          <cell r="M1325">
            <v>6.5151188800396595E-2</v>
          </cell>
          <cell r="N1325">
            <v>3575</v>
          </cell>
          <cell r="O1325">
            <v>2.1731792254136902E-6</v>
          </cell>
          <cell r="P1325">
            <v>8.6927169016547607E-6</v>
          </cell>
          <cell r="Q1325">
            <v>3496</v>
          </cell>
          <cell r="S1325">
            <v>3520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  <cell r="I1326">
            <v>14.241191822043319</v>
          </cell>
          <cell r="J1326">
            <v>147</v>
          </cell>
          <cell r="K1326">
            <v>1.05054148841444E-4</v>
          </cell>
          <cell r="L1326">
            <v>1525</v>
          </cell>
          <cell r="M1326">
            <v>11.703802209759299</v>
          </cell>
          <cell r="N1326">
            <v>2593</v>
          </cell>
          <cell r="O1326">
            <v>1.30063812901513E-3</v>
          </cell>
          <cell r="P1326">
            <v>0.19119380496522412</v>
          </cell>
          <cell r="Q1326">
            <v>2582</v>
          </cell>
          <cell r="R1326">
            <v>0.16</v>
          </cell>
          <cell r="S1326">
            <v>1270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  <cell r="I1327">
            <v>1.5913009412244001</v>
          </cell>
          <cell r="J1327">
            <v>20</v>
          </cell>
          <cell r="K1327">
            <v>8.0485323269385801E-5</v>
          </cell>
          <cell r="L1327">
            <v>2192</v>
          </cell>
          <cell r="M1327">
            <v>2.4421840866576101</v>
          </cell>
          <cell r="N1327">
            <v>2826</v>
          </cell>
          <cell r="O1327">
            <v>3.1369622637147801E-4</v>
          </cell>
          <cell r="P1327">
            <v>6.2739245274295603E-3</v>
          </cell>
          <cell r="Q1327">
            <v>2789</v>
          </cell>
          <cell r="R1327">
            <v>0.02</v>
          </cell>
          <cell r="S1327">
            <v>2566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  <cell r="I1328">
            <v>7.5601388962286515</v>
          </cell>
          <cell r="J1328">
            <v>71</v>
          </cell>
          <cell r="K1328">
            <v>5.9661006162059398E-5</v>
          </cell>
          <cell r="L1328">
            <v>2785</v>
          </cell>
          <cell r="M1328">
            <v>28.189317246872701</v>
          </cell>
          <cell r="N1328">
            <v>2359</v>
          </cell>
          <cell r="O1328">
            <v>2.2354026921680599E-3</v>
          </cell>
          <cell r="P1328">
            <v>0.15871359114393224</v>
          </cell>
          <cell r="Q1328">
            <v>2446</v>
          </cell>
          <cell r="R1328">
            <v>0.06</v>
          </cell>
          <cell r="S1328">
            <v>1845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  <cell r="I1329">
            <v>2.8568981663897701</v>
          </cell>
          <cell r="J1329">
            <v>18</v>
          </cell>
          <cell r="K1329">
            <v>6.5819701692109597E-5</v>
          </cell>
          <cell r="L1329">
            <v>2593</v>
          </cell>
          <cell r="M1329">
            <v>6.6146372093094694E-2</v>
          </cell>
          <cell r="N1329">
            <v>3183</v>
          </cell>
          <cell r="O1329">
            <v>4.3648110510678097E-6</v>
          </cell>
          <cell r="P1329">
            <v>7.856659891922058E-5</v>
          </cell>
          <cell r="Q1329">
            <v>3307</v>
          </cell>
          <cell r="R1329">
            <v>0.05</v>
          </cell>
          <cell r="S1329">
            <v>1926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  <cell r="I1330">
            <v>5.3384022111716405</v>
          </cell>
          <cell r="J1330">
            <v>61</v>
          </cell>
          <cell r="K1330">
            <v>5.5738255796910103E-5</v>
          </cell>
          <cell r="L1330">
            <v>2897</v>
          </cell>
          <cell r="M1330">
            <v>12.9177995812697</v>
          </cell>
          <cell r="N1330">
            <v>2572</v>
          </cell>
          <cell r="O1330">
            <v>9.862763522515089E-4</v>
          </cell>
          <cell r="P1330">
            <v>6.0162857487342042E-2</v>
          </cell>
          <cell r="Q1330">
            <v>2637</v>
          </cell>
          <cell r="R1330">
            <v>7.0000000000000007E-2</v>
          </cell>
          <cell r="S1330">
            <v>1715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  <cell r="I1331">
            <v>3.8705182124266377</v>
          </cell>
          <cell r="J1331">
            <v>47</v>
          </cell>
          <cell r="K1331">
            <v>1.01772180680703E-4</v>
          </cell>
          <cell r="L1331">
            <v>1608</v>
          </cell>
          <cell r="M1331">
            <v>5.1216357554060901</v>
          </cell>
          <cell r="N1331">
            <v>2747</v>
          </cell>
          <cell r="O1331">
            <v>1.39130583564486E-3</v>
          </cell>
          <cell r="P1331">
            <v>6.5391374275308417E-2</v>
          </cell>
          <cell r="Q1331">
            <v>2576</v>
          </cell>
          <cell r="R1331">
            <v>0.03</v>
          </cell>
          <cell r="S1331">
            <v>2337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  <cell r="I1332">
            <v>19.859341089284836</v>
          </cell>
          <cell r="J1332">
            <v>234</v>
          </cell>
          <cell r="K1332">
            <v>6.8610408900253198E-5</v>
          </cell>
          <cell r="L1332">
            <v>2518</v>
          </cell>
          <cell r="M1332">
            <v>79.062019115783599</v>
          </cell>
          <cell r="N1332">
            <v>2054</v>
          </cell>
          <cell r="O1332">
            <v>5.5386943159626998E-3</v>
          </cell>
          <cell r="P1332">
            <v>1.2960544699352718</v>
          </cell>
          <cell r="Q1332">
            <v>2179</v>
          </cell>
          <cell r="R1332">
            <v>0.53</v>
          </cell>
          <cell r="S1332">
            <v>883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  <cell r="I1333">
            <v>14.531193696399939</v>
          </cell>
          <cell r="J1333">
            <v>135</v>
          </cell>
          <cell r="K1333">
            <v>1.0218688106788099E-4</v>
          </cell>
          <cell r="L1333">
            <v>1599</v>
          </cell>
          <cell r="M1333">
            <v>47.233825016050801</v>
          </cell>
          <cell r="N1333">
            <v>2229</v>
          </cell>
          <cell r="O1333">
            <v>4.2665751870624704E-3</v>
          </cell>
          <cell r="P1333">
            <v>0.57598765025343346</v>
          </cell>
          <cell r="Q1333">
            <v>2242</v>
          </cell>
          <cell r="R1333">
            <v>0.12</v>
          </cell>
          <cell r="S1333">
            <v>1396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  <cell r="I1334">
            <v>1.4093362543951957</v>
          </cell>
          <cell r="J1334">
            <v>16</v>
          </cell>
          <cell r="K1334">
            <v>6.85699437781295E-5</v>
          </cell>
          <cell r="L1334">
            <v>2520</v>
          </cell>
          <cell r="M1334">
            <v>6.6271303699341505E-2</v>
          </cell>
          <cell r="N1334">
            <v>3158</v>
          </cell>
          <cell r="O1334">
            <v>4.5479730128693898E-6</v>
          </cell>
          <cell r="P1334">
            <v>7.2767568205910237E-5</v>
          </cell>
          <cell r="Q1334">
            <v>3292</v>
          </cell>
          <cell r="R1334">
            <v>2.63</v>
          </cell>
          <cell r="S1334">
            <v>593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  <cell r="I1335">
            <v>6.2273247244785574</v>
          </cell>
          <cell r="J1335">
            <v>104</v>
          </cell>
          <cell r="K1335">
            <v>6.0639253973417302E-5</v>
          </cell>
          <cell r="L1335">
            <v>2758</v>
          </cell>
          <cell r="M1335">
            <v>8.97440825191104</v>
          </cell>
          <cell r="N1335">
            <v>2644</v>
          </cell>
          <cell r="O1335">
            <v>6.7921304370797595E-4</v>
          </cell>
          <cell r="P1335">
            <v>7.0638156545629494E-2</v>
          </cell>
          <cell r="Q1335">
            <v>2693</v>
          </cell>
          <cell r="R1335">
            <v>7.0000000000000007E-2</v>
          </cell>
          <cell r="S1335">
            <v>1724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  <cell r="I1336">
            <v>1.59659591383757</v>
          </cell>
          <cell r="J1336">
            <v>22</v>
          </cell>
          <cell r="K1336">
            <v>5.29081703461997E-5</v>
          </cell>
          <cell r="L1336">
            <v>2970</v>
          </cell>
          <cell r="M1336">
            <v>18.425631411672001</v>
          </cell>
          <cell r="N1336">
            <v>2469</v>
          </cell>
          <cell r="O1336">
            <v>2.0176686992358899E-3</v>
          </cell>
          <cell r="P1336">
            <v>4.4388711383189575E-2</v>
          </cell>
          <cell r="Q1336">
            <v>2476</v>
          </cell>
          <cell r="R1336">
            <v>0.05</v>
          </cell>
          <cell r="S1336">
            <v>1991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  <cell r="I1337">
            <v>6.5200601824338715</v>
          </cell>
          <cell r="J1337">
            <v>74</v>
          </cell>
          <cell r="K1337">
            <v>1.5128083583003401E-4</v>
          </cell>
          <cell r="L1337">
            <v>727</v>
          </cell>
          <cell r="M1337">
            <v>218.79891655826501</v>
          </cell>
          <cell r="N1337">
            <v>1608</v>
          </cell>
          <cell r="O1337">
            <v>3.2242564537605198E-2</v>
          </cell>
          <cell r="P1337">
            <v>2.3859497757827848</v>
          </cell>
          <cell r="Q1337">
            <v>1424</v>
          </cell>
          <cell r="R1337">
            <v>57.37</v>
          </cell>
          <cell r="S1337">
            <v>96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  <cell r="I1338">
            <v>0</v>
          </cell>
          <cell r="J1338">
            <v>21</v>
          </cell>
          <cell r="K1338">
            <v>2.3959046802701701E-5</v>
          </cell>
          <cell r="L1338">
            <v>3505</v>
          </cell>
          <cell r="M1338">
            <v>3.0774959112916598</v>
          </cell>
          <cell r="N1338">
            <v>2810</v>
          </cell>
          <cell r="O1338">
            <v>2.8315644086463702E-4</v>
          </cell>
          <cell r="P1338">
            <v>5.9462852581573774E-3</v>
          </cell>
          <cell r="Q1338">
            <v>2802</v>
          </cell>
          <cell r="R1338">
            <v>0.31</v>
          </cell>
          <cell r="S1338">
            <v>997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  <cell r="I1339">
            <v>0.19164564340571719</v>
          </cell>
          <cell r="J1339">
            <v>4</v>
          </cell>
          <cell r="K1339">
            <v>6.8099421241640798E-5</v>
          </cell>
          <cell r="L1339">
            <v>2532</v>
          </cell>
          <cell r="M1339">
            <v>427.98940918594599</v>
          </cell>
          <cell r="N1339">
            <v>1262</v>
          </cell>
          <cell r="O1339">
            <v>2.1483647917900101E-2</v>
          </cell>
          <cell r="P1339">
            <v>8.5934591671600405E-2</v>
          </cell>
          <cell r="Q1339">
            <v>1640</v>
          </cell>
          <cell r="S1339">
            <v>3432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  <cell r="I1340">
            <v>5.6858561204325042</v>
          </cell>
          <cell r="J1340">
            <v>42</v>
          </cell>
          <cell r="K1340">
            <v>8.8075034671505995E-5</v>
          </cell>
          <cell r="L1340">
            <v>1981</v>
          </cell>
          <cell r="M1340">
            <v>323.26055084789698</v>
          </cell>
          <cell r="N1340">
            <v>1408</v>
          </cell>
          <cell r="O1340">
            <v>2.7079849512668001E-2</v>
          </cell>
          <cell r="P1340">
            <v>1.137353679532056</v>
          </cell>
          <cell r="Q1340">
            <v>1512</v>
          </cell>
          <cell r="S1340">
            <v>3177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  <cell r="I1341">
            <v>0.84830756170716592</v>
          </cell>
          <cell r="J1341">
            <v>9</v>
          </cell>
          <cell r="K1341">
            <v>5.5292604277686502E-5</v>
          </cell>
          <cell r="L1341">
            <v>2904</v>
          </cell>
          <cell r="M1341">
            <v>187.65868423713499</v>
          </cell>
          <cell r="N1341">
            <v>1667</v>
          </cell>
          <cell r="O1341">
            <v>6.0007581621623002E-3</v>
          </cell>
          <cell r="P1341">
            <v>5.4006823459460701E-2</v>
          </cell>
          <cell r="Q1341">
            <v>2154</v>
          </cell>
          <cell r="S1341">
            <v>3345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  <cell r="I1342">
            <v>14.162293080530828</v>
          </cell>
          <cell r="J1342">
            <v>145</v>
          </cell>
          <cell r="K1342">
            <v>9.4843324137667593E-5</v>
          </cell>
          <cell r="L1342">
            <v>1771</v>
          </cell>
          <cell r="M1342">
            <v>290.93811801820902</v>
          </cell>
          <cell r="N1342">
            <v>1462</v>
          </cell>
          <cell r="O1342">
            <v>3.6495708827790498E-2</v>
          </cell>
          <cell r="P1342">
            <v>5.2918777800296217</v>
          </cell>
          <cell r="Q1342">
            <v>1344</v>
          </cell>
          <cell r="R1342">
            <v>0.33</v>
          </cell>
          <cell r="S1342">
            <v>986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  <cell r="I1343">
            <v>0.65426216463286513</v>
          </cell>
          <cell r="J1343">
            <v>15</v>
          </cell>
          <cell r="K1343">
            <v>5.4675637390270502E-5</v>
          </cell>
          <cell r="L1343">
            <v>2927</v>
          </cell>
          <cell r="M1343">
            <v>4.2832064315676597</v>
          </cell>
          <cell r="N1343">
            <v>2774</v>
          </cell>
          <cell r="O1343">
            <v>4.0532944655191497E-4</v>
          </cell>
          <cell r="P1343">
            <v>6.0799416982787249E-3</v>
          </cell>
          <cell r="Q1343">
            <v>2761</v>
          </cell>
          <cell r="S1343">
            <v>3258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  <cell r="I1344">
            <v>1.5982068057288998</v>
          </cell>
          <cell r="J1344">
            <v>80</v>
          </cell>
          <cell r="K1344">
            <v>4.1301093262195997E-5</v>
          </cell>
          <cell r="L1344">
            <v>3240</v>
          </cell>
          <cell r="M1344">
            <v>78.394332759082303</v>
          </cell>
          <cell r="N1344">
            <v>2057</v>
          </cell>
          <cell r="O1344">
            <v>2.5158422455305298E-3</v>
          </cell>
          <cell r="P1344">
            <v>0.2012673796424424</v>
          </cell>
          <cell r="Q1344">
            <v>2409</v>
          </cell>
          <cell r="R1344">
            <v>0.42</v>
          </cell>
          <cell r="S1344">
            <v>929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  <cell r="I1345">
            <v>0.56279335580765999</v>
          </cell>
          <cell r="J1345">
            <v>103</v>
          </cell>
          <cell r="K1345">
            <v>2.53786602213519E-5</v>
          </cell>
          <cell r="L1345">
            <v>3492</v>
          </cell>
          <cell r="M1345">
            <v>0.98818137207366796</v>
          </cell>
          <cell r="N1345">
            <v>2894</v>
          </cell>
          <cell r="O1345">
            <v>1.0630284144037E-4</v>
          </cell>
          <cell r="P1345">
            <v>1.094919266835811E-2</v>
          </cell>
          <cell r="Q1345">
            <v>2874</v>
          </cell>
          <cell r="R1345">
            <v>0.14000000000000001</v>
          </cell>
          <cell r="S1345">
            <v>1323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  <cell r="I1346">
            <v>1.2038171804382785</v>
          </cell>
          <cell r="J1346">
            <v>13</v>
          </cell>
          <cell r="K1346">
            <v>7.7557867510992E-5</v>
          </cell>
          <cell r="L1346">
            <v>2276</v>
          </cell>
          <cell r="M1346">
            <v>139.025533230832</v>
          </cell>
          <cell r="N1346">
            <v>1813</v>
          </cell>
          <cell r="O1346">
            <v>1.1628791005270801E-2</v>
          </cell>
          <cell r="P1346">
            <v>0.1511742830685204</v>
          </cell>
          <cell r="Q1346">
            <v>1896</v>
          </cell>
          <cell r="S1346">
            <v>3323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  <cell r="I1347">
            <v>4.4382232379074393</v>
          </cell>
          <cell r="J1347">
            <v>22</v>
          </cell>
          <cell r="K1347">
            <v>8.8642644641367897E-5</v>
          </cell>
          <cell r="L1347">
            <v>1966</v>
          </cell>
          <cell r="M1347">
            <v>261.63093465295702</v>
          </cell>
          <cell r="N1347">
            <v>1519</v>
          </cell>
          <cell r="O1347">
            <v>2.2766277452922701E-2</v>
          </cell>
          <cell r="P1347">
            <v>0.50085810396429942</v>
          </cell>
          <cell r="Q1347">
            <v>1610</v>
          </cell>
          <cell r="S1347">
            <v>3368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  <cell r="I1348">
            <v>0.5241511324495165</v>
          </cell>
          <cell r="J1348">
            <v>8</v>
          </cell>
          <cell r="K1348">
            <v>5.32637984633765E-5</v>
          </cell>
          <cell r="L1348">
            <v>2957</v>
          </cell>
          <cell r="M1348">
            <v>6.8807845003902898E-2</v>
          </cell>
          <cell r="N1348">
            <v>2945</v>
          </cell>
          <cell r="O1348">
            <v>3.6894336562338602E-6</v>
          </cell>
          <cell r="P1348">
            <v>2.9515469249870881E-5</v>
          </cell>
          <cell r="Q1348">
            <v>3353</v>
          </cell>
          <cell r="S1348">
            <v>3257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  <cell r="I1349">
            <v>0.10487999943562648</v>
          </cell>
          <cell r="J1349">
            <v>8</v>
          </cell>
          <cell r="K1349">
            <v>3.6716253362101202E-5</v>
          </cell>
          <cell r="L1349">
            <v>3321</v>
          </cell>
          <cell r="M1349">
            <v>27.816252452321301</v>
          </cell>
          <cell r="N1349">
            <v>2364</v>
          </cell>
          <cell r="O1349">
            <v>1.69325366724893E-3</v>
          </cell>
          <cell r="P1349">
            <v>1.354602933799144E-2</v>
          </cell>
          <cell r="Q1349">
            <v>2519</v>
          </cell>
          <cell r="S1349">
            <v>2906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  <cell r="I1350">
            <v>3.85348173344138</v>
          </cell>
          <cell r="J1350">
            <v>117</v>
          </cell>
          <cell r="K1350">
            <v>6.6972053304950794E-5</v>
          </cell>
          <cell r="L1350">
            <v>2558</v>
          </cell>
          <cell r="M1350">
            <v>11.046056305114</v>
          </cell>
          <cell r="N1350">
            <v>2608</v>
          </cell>
          <cell r="O1350">
            <v>9.6384626866010195E-4</v>
          </cell>
          <cell r="P1350">
            <v>0.11277001343323192</v>
          </cell>
          <cell r="Q1350">
            <v>2643</v>
          </cell>
          <cell r="R1350">
            <v>0.22</v>
          </cell>
          <cell r="S1350">
            <v>1123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  <cell r="I1351">
            <v>0.16592260862970667</v>
          </cell>
          <cell r="J1351">
            <v>50</v>
          </cell>
          <cell r="K1351">
            <v>3.1382128399854902E-5</v>
          </cell>
          <cell r="L1351">
            <v>3410</v>
          </cell>
          <cell r="M1351">
            <v>8.3027767144143496</v>
          </cell>
          <cell r="N1351">
            <v>2663</v>
          </cell>
          <cell r="O1351">
            <v>5.6030353544729398E-4</v>
          </cell>
          <cell r="P1351">
            <v>2.8015176772364699E-2</v>
          </cell>
          <cell r="Q1351">
            <v>2718</v>
          </cell>
          <cell r="R1351">
            <v>0.02</v>
          </cell>
          <cell r="S1351">
            <v>2459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  <cell r="I1352">
            <v>6.0713239268425045</v>
          </cell>
          <cell r="J1352">
            <v>47</v>
          </cell>
          <cell r="K1352">
            <v>8.7167243186235595E-5</v>
          </cell>
          <cell r="L1352">
            <v>2009</v>
          </cell>
          <cell r="M1352">
            <v>161.048384519422</v>
          </cell>
          <cell r="N1352">
            <v>1744</v>
          </cell>
          <cell r="O1352">
            <v>1.0885206222637601E-2</v>
          </cell>
          <cell r="P1352">
            <v>0.51160469246396723</v>
          </cell>
          <cell r="Q1352">
            <v>1927</v>
          </cell>
          <cell r="S1352">
            <v>3412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  <cell r="I1353">
            <v>2.485226067754077</v>
          </cell>
          <cell r="J1353">
            <v>25</v>
          </cell>
          <cell r="K1353">
            <v>5.9727221341745401E-5</v>
          </cell>
          <cell r="L1353">
            <v>2782</v>
          </cell>
          <cell r="M1353">
            <v>338.54342318415598</v>
          </cell>
          <cell r="N1353">
            <v>1391</v>
          </cell>
          <cell r="O1353">
            <v>2.2917064207498401E-2</v>
          </cell>
          <cell r="P1353">
            <v>0.57292660518746008</v>
          </cell>
          <cell r="Q1353">
            <v>1603</v>
          </cell>
          <cell r="S1353">
            <v>3558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  <cell r="I1354">
            <v>1.5814333191601617</v>
          </cell>
          <cell r="J1354">
            <v>16</v>
          </cell>
          <cell r="K1354">
            <v>6.9858701923900901E-5</v>
          </cell>
          <cell r="L1354">
            <v>2477</v>
          </cell>
          <cell r="M1354">
            <v>260.164993711747</v>
          </cell>
          <cell r="N1354">
            <v>1524</v>
          </cell>
          <cell r="O1354">
            <v>1.9417228290895299E-2</v>
          </cell>
          <cell r="P1354">
            <v>0.31067565265432479</v>
          </cell>
          <cell r="Q1354">
            <v>1682</v>
          </cell>
          <cell r="S1354">
            <v>3290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  <cell r="I1355">
            <v>6.6682886137888744</v>
          </cell>
          <cell r="J1355">
            <v>79</v>
          </cell>
          <cell r="K1355">
            <v>9.0532571973129104E-5</v>
          </cell>
          <cell r="L1355">
            <v>1896</v>
          </cell>
          <cell r="M1355">
            <v>70.018000678725997</v>
          </cell>
          <cell r="N1355">
            <v>2095</v>
          </cell>
          <cell r="O1355">
            <v>5.4078483106597096E-3</v>
          </cell>
          <cell r="P1355">
            <v>0.42722001654211705</v>
          </cell>
          <cell r="Q1355">
            <v>2186</v>
          </cell>
          <cell r="R1355">
            <v>0.08</v>
          </cell>
          <cell r="S1355">
            <v>1585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  <cell r="I1356">
            <v>6.1920237725737159</v>
          </cell>
          <cell r="J1356">
            <v>106</v>
          </cell>
          <cell r="K1356">
            <v>7.6568378028154898E-5</v>
          </cell>
          <cell r="L1356">
            <v>2291</v>
          </cell>
          <cell r="M1356">
            <v>149.423224647582</v>
          </cell>
          <cell r="N1356">
            <v>1779</v>
          </cell>
          <cell r="O1356">
            <v>1.21383572594773E-2</v>
          </cell>
          <cell r="P1356">
            <v>1.2866658695045938</v>
          </cell>
          <cell r="Q1356">
            <v>1878</v>
          </cell>
          <cell r="R1356">
            <v>0.02</v>
          </cell>
          <cell r="S1356">
            <v>2473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  <cell r="I1357">
            <v>15.674053743384775</v>
          </cell>
          <cell r="J1357">
            <v>160</v>
          </cell>
          <cell r="K1357">
            <v>8.5245406447732893E-5</v>
          </cell>
          <cell r="L1357">
            <v>2048</v>
          </cell>
          <cell r="M1357">
            <v>248.645911749291</v>
          </cell>
          <cell r="N1357">
            <v>1544</v>
          </cell>
          <cell r="O1357">
            <v>1.9223189822898699E-2</v>
          </cell>
          <cell r="P1357">
            <v>3.0757103716637917</v>
          </cell>
          <cell r="Q1357">
            <v>1686</v>
          </cell>
          <cell r="R1357">
            <v>0.05</v>
          </cell>
          <cell r="S1357">
            <v>1942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  <cell r="I1358">
            <v>15.567907158765507</v>
          </cell>
          <cell r="J1358">
            <v>150</v>
          </cell>
          <cell r="K1358">
            <v>9.9166431903620106E-5</v>
          </cell>
          <cell r="L1358">
            <v>1664</v>
          </cell>
          <cell r="M1358">
            <v>96.719773757982594</v>
          </cell>
          <cell r="N1358">
            <v>1975</v>
          </cell>
          <cell r="O1358">
            <v>7.8448213061737201E-3</v>
          </cell>
          <cell r="P1358">
            <v>1.176723195926058</v>
          </cell>
          <cell r="Q1358">
            <v>2055</v>
          </cell>
          <cell r="R1358">
            <v>0.06</v>
          </cell>
          <cell r="S1358">
            <v>1862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  <cell r="I1359">
            <v>8.2989266546540712</v>
          </cell>
          <cell r="J1359">
            <v>99</v>
          </cell>
          <cell r="K1359">
            <v>1.31986473610999E-4</v>
          </cell>
          <cell r="L1359">
            <v>984</v>
          </cell>
          <cell r="M1359">
            <v>79.325261575991505</v>
          </cell>
          <cell r="N1359">
            <v>2051</v>
          </cell>
          <cell r="O1359">
            <v>7.52923004191078E-3</v>
          </cell>
          <cell r="P1359">
            <v>0.74539377414916719</v>
          </cell>
          <cell r="Q1359">
            <v>2072</v>
          </cell>
          <cell r="S1359">
            <v>3065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  <cell r="I1360">
            <v>2.8144661915494842</v>
          </cell>
          <cell r="J1360">
            <v>29</v>
          </cell>
          <cell r="K1360">
            <v>1.08665781414762E-4</v>
          </cell>
          <cell r="L1360">
            <v>1432</v>
          </cell>
          <cell r="M1360">
            <v>3.3453468194254601</v>
          </cell>
          <cell r="N1360">
            <v>2802</v>
          </cell>
          <cell r="O1360">
            <v>3.66142783510381E-4</v>
          </cell>
          <cell r="P1360">
            <v>1.0618140721801049E-2</v>
          </cell>
          <cell r="Q1360">
            <v>2775</v>
          </cell>
          <cell r="R1360">
            <v>4.59</v>
          </cell>
          <cell r="S1360">
            <v>513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  <cell r="I1361">
            <v>11.250642776206277</v>
          </cell>
          <cell r="J1361">
            <v>110</v>
          </cell>
          <cell r="K1361">
            <v>1.13017431965232E-4</v>
          </cell>
          <cell r="L1361">
            <v>1343</v>
          </cell>
          <cell r="M1361">
            <v>4.8208664026413599</v>
          </cell>
          <cell r="N1361">
            <v>2759</v>
          </cell>
          <cell r="O1361">
            <v>5.3494482585125303E-4</v>
          </cell>
          <cell r="P1361">
            <v>5.8843930843637836E-2</v>
          </cell>
          <cell r="Q1361">
            <v>2725</v>
          </cell>
          <cell r="R1361">
            <v>5.41</v>
          </cell>
          <cell r="S1361">
            <v>487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  <cell r="I1362">
            <v>0.64313318332431313</v>
          </cell>
          <cell r="J1362">
            <v>9</v>
          </cell>
          <cell r="K1362">
            <v>1.7399125580494799E-4</v>
          </cell>
          <cell r="L1362">
            <v>534</v>
          </cell>
          <cell r="M1362">
            <v>6.6431229729116206E-2</v>
          </cell>
          <cell r="N1362">
            <v>3061</v>
          </cell>
          <cell r="O1362">
            <v>1.15584530852359E-5</v>
          </cell>
          <cell r="P1362">
            <v>1.040260777671231E-4</v>
          </cell>
          <cell r="Q1362">
            <v>3039</v>
          </cell>
          <cell r="R1362">
            <v>0.71</v>
          </cell>
          <cell r="S1362">
            <v>804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  <cell r="I1363">
            <v>9.8274825888323189E-2</v>
          </cell>
          <cell r="J1363">
            <v>2</v>
          </cell>
          <cell r="K1363">
            <v>1.7718401068123001E-4</v>
          </cell>
          <cell r="L1363">
            <v>518</v>
          </cell>
          <cell r="M1363">
            <v>499.49117145592601</v>
          </cell>
          <cell r="N1363">
            <v>1200</v>
          </cell>
          <cell r="O1363">
            <v>6.9477153833389496E-2</v>
          </cell>
          <cell r="P1363">
            <v>0.13895430766677899</v>
          </cell>
          <cell r="Q1363">
            <v>982</v>
          </cell>
          <cell r="R1363">
            <v>0.19</v>
          </cell>
          <cell r="S1363">
            <v>1196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  <cell r="I1364">
            <v>0.86172423830453693</v>
          </cell>
          <cell r="J1364">
            <v>68</v>
          </cell>
          <cell r="K1364">
            <v>4.4335001555384099E-5</v>
          </cell>
          <cell r="L1364">
            <v>3182</v>
          </cell>
          <cell r="M1364">
            <v>101.786124661236</v>
          </cell>
          <cell r="N1364">
            <v>1948</v>
          </cell>
          <cell r="O1364">
            <v>6.0009058748584296E-3</v>
          </cell>
          <cell r="P1364">
            <v>0.40806159949037324</v>
          </cell>
          <cell r="Q1364">
            <v>2153</v>
          </cell>
          <cell r="R1364">
            <v>0.04</v>
          </cell>
          <cell r="S1364">
            <v>2214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  <cell r="I1365">
            <v>19.819262870002362</v>
          </cell>
          <cell r="J1365">
            <v>164</v>
          </cell>
          <cell r="K1365">
            <v>9.8879976723301901E-5</v>
          </cell>
          <cell r="L1365">
            <v>1673</v>
          </cell>
          <cell r="M1365">
            <v>213.265659560275</v>
          </cell>
          <cell r="N1365">
            <v>1612</v>
          </cell>
          <cell r="O1365">
            <v>1.8248230678138001E-2</v>
          </cell>
          <cell r="P1365">
            <v>2.9927098312146323</v>
          </cell>
          <cell r="Q1365">
            <v>1698</v>
          </cell>
          <cell r="S1365">
            <v>2739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  <cell r="I1366">
            <v>32.62233694853294</v>
          </cell>
          <cell r="J1366">
            <v>262</v>
          </cell>
          <cell r="K1366">
            <v>9.3414280053994898E-5</v>
          </cell>
          <cell r="L1366">
            <v>1811</v>
          </cell>
          <cell r="M1366">
            <v>388.90880828456301</v>
          </cell>
          <cell r="N1366">
            <v>1307</v>
          </cell>
          <cell r="O1366">
            <v>3.3242386241886301E-2</v>
          </cell>
          <cell r="P1366">
            <v>8.7095051953742111</v>
          </cell>
          <cell r="Q1366">
            <v>1402</v>
          </cell>
          <cell r="R1366">
            <v>0.77</v>
          </cell>
          <cell r="S1366">
            <v>782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  <cell r="I1367">
            <v>13.195660961478684</v>
          </cell>
          <cell r="J1367">
            <v>160</v>
          </cell>
          <cell r="K1367">
            <v>1.2962090899009101E-4</v>
          </cell>
          <cell r="L1367">
            <v>1014</v>
          </cell>
          <cell r="M1367">
            <v>19.378632352244502</v>
          </cell>
          <cell r="N1367">
            <v>2457</v>
          </cell>
          <cell r="O1367">
            <v>1.82301884239781E-3</v>
          </cell>
          <cell r="P1367">
            <v>0.29168301478364961</v>
          </cell>
          <cell r="Q1367">
            <v>2500</v>
          </cell>
          <cell r="R1367">
            <v>0.18</v>
          </cell>
          <cell r="S1367">
            <v>1207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  <cell r="I1368">
            <v>14.787703523803046</v>
          </cell>
          <cell r="J1368">
            <v>168</v>
          </cell>
          <cell r="K1368">
            <v>1.45667863892283E-4</v>
          </cell>
          <cell r="L1368">
            <v>794</v>
          </cell>
          <cell r="M1368">
            <v>312.36285922510302</v>
          </cell>
          <cell r="N1368">
            <v>1427</v>
          </cell>
          <cell r="O1368">
            <v>3.3488809307909997E-2</v>
          </cell>
          <cell r="P1368">
            <v>5.6261199637288799</v>
          </cell>
          <cell r="Q1368">
            <v>1399</v>
          </cell>
          <cell r="R1368">
            <v>0.1</v>
          </cell>
          <cell r="S1368">
            <v>1503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  <cell r="I1369">
            <v>3.1259287547465817</v>
          </cell>
          <cell r="J1369">
            <v>41</v>
          </cell>
          <cell r="K1369">
            <v>1.55469076317541E-4</v>
          </cell>
          <cell r="L1369">
            <v>690</v>
          </cell>
          <cell r="M1369">
            <v>3.5443718519463601</v>
          </cell>
          <cell r="N1369">
            <v>2790</v>
          </cell>
          <cell r="O1369">
            <v>1.00668344734926E-3</v>
          </cell>
          <cell r="P1369">
            <v>4.1274021341319661E-2</v>
          </cell>
          <cell r="Q1369">
            <v>2629</v>
          </cell>
          <cell r="R1369">
            <v>0.05</v>
          </cell>
          <cell r="S1369">
            <v>1973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  <cell r="I1370">
            <v>20.21895883663182</v>
          </cell>
          <cell r="J1370">
            <v>248</v>
          </cell>
          <cell r="K1370">
            <v>1.21771266330242E-4</v>
          </cell>
          <cell r="L1370">
            <v>1150</v>
          </cell>
          <cell r="M1370">
            <v>3.1330029521363798</v>
          </cell>
          <cell r="N1370">
            <v>2805</v>
          </cell>
          <cell r="O1370">
            <v>1.5934435227290801E-4</v>
          </cell>
          <cell r="P1370">
            <v>3.9517399363681184E-2</v>
          </cell>
          <cell r="Q1370">
            <v>2852</v>
          </cell>
          <cell r="R1370">
            <v>0.13</v>
          </cell>
          <cell r="S1370">
            <v>1361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  <cell r="I1371">
            <v>17.181074364119141</v>
          </cell>
          <cell r="J1371">
            <v>231</v>
          </cell>
          <cell r="K1371">
            <v>1.60532594669521E-4</v>
          </cell>
          <cell r="L1371">
            <v>637</v>
          </cell>
          <cell r="M1371">
            <v>70.336267022987201</v>
          </cell>
          <cell r="N1371">
            <v>2092</v>
          </cell>
          <cell r="O1371">
            <v>8.4421913590241194E-3</v>
          </cell>
          <cell r="P1371">
            <v>1.9501462039345716</v>
          </cell>
          <cell r="Q1371">
            <v>2035</v>
          </cell>
          <cell r="R1371">
            <v>0.21</v>
          </cell>
          <cell r="S1371">
            <v>1148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  <cell r="I1372">
            <v>10.968612715060598</v>
          </cell>
          <cell r="J1372">
            <v>212</v>
          </cell>
          <cell r="K1372">
            <v>1.9439272728050101E-4</v>
          </cell>
          <cell r="L1372">
            <v>421</v>
          </cell>
          <cell r="M1372">
            <v>17.578907749288799</v>
          </cell>
          <cell r="N1372">
            <v>2488</v>
          </cell>
          <cell r="O1372">
            <v>2.16865303733247E-3</v>
          </cell>
          <cell r="P1372">
            <v>0.45975444391448361</v>
          </cell>
          <cell r="Q1372">
            <v>2458</v>
          </cell>
          <cell r="R1372">
            <v>0.04</v>
          </cell>
          <cell r="S1372">
            <v>2164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  <cell r="I1373">
            <v>30.681190150588066</v>
          </cell>
          <cell r="J1373">
            <v>346</v>
          </cell>
          <cell r="K1373">
            <v>1.6953016265820099E-4</v>
          </cell>
          <cell r="L1373">
            <v>566</v>
          </cell>
          <cell r="M1373">
            <v>33.517317870221497</v>
          </cell>
          <cell r="N1373">
            <v>2314</v>
          </cell>
          <cell r="O1373">
            <v>7.8879525341243092E-3</v>
          </cell>
          <cell r="P1373">
            <v>2.729231576807011</v>
          </cell>
          <cell r="Q1373">
            <v>2052</v>
          </cell>
          <cell r="R1373">
            <v>0.26</v>
          </cell>
          <cell r="S1373">
            <v>1066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  <cell r="I1374">
            <v>6.6699003205233067</v>
          </cell>
          <cell r="J1374">
            <v>74</v>
          </cell>
          <cell r="K1374">
            <v>1.4981945226994601E-4</v>
          </cell>
          <cell r="L1374">
            <v>740</v>
          </cell>
          <cell r="M1374">
            <v>107.980542688192</v>
          </cell>
          <cell r="N1374">
            <v>1917</v>
          </cell>
          <cell r="O1374">
            <v>1.2581614568608099E-2</v>
          </cell>
          <cell r="P1374">
            <v>0.93103947807699938</v>
          </cell>
          <cell r="Q1374">
            <v>1857</v>
          </cell>
          <cell r="R1374">
            <v>0.05</v>
          </cell>
          <cell r="S1374">
            <v>2052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  <cell r="I1375">
            <v>3.2041606098824862</v>
          </cell>
          <cell r="J1375">
            <v>39</v>
          </cell>
          <cell r="K1375">
            <v>1.4349813351052399E-4</v>
          </cell>
          <cell r="L1375">
            <v>819</v>
          </cell>
          <cell r="M1375">
            <v>6.6431531992944007E-2</v>
          </cell>
          <cell r="N1375">
            <v>3007</v>
          </cell>
          <cell r="O1375">
            <v>9.5328008472321504E-6</v>
          </cell>
          <cell r="P1375">
            <v>3.7177923304205384E-4</v>
          </cell>
          <cell r="Q1375">
            <v>3077</v>
          </cell>
          <cell r="R1375">
            <v>0.06</v>
          </cell>
          <cell r="S1375">
            <v>1793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  <cell r="I1376">
            <v>7.8822257907844628</v>
          </cell>
          <cell r="J1376">
            <v>86</v>
          </cell>
          <cell r="K1376">
            <v>2.8931582820341801E-4</v>
          </cell>
          <cell r="L1376">
            <v>141</v>
          </cell>
          <cell r="M1376">
            <v>75.417730429529797</v>
          </cell>
          <cell r="N1376">
            <v>2064</v>
          </cell>
          <cell r="O1376">
            <v>2.2171539836611399E-2</v>
          </cell>
          <cell r="P1376">
            <v>1.9067524259485802</v>
          </cell>
          <cell r="Q1376">
            <v>1627</v>
          </cell>
          <cell r="R1376">
            <v>7.0000000000000007E-2</v>
          </cell>
          <cell r="S1376">
            <v>1701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  <cell r="I1377">
            <v>9.151143589769422</v>
          </cell>
          <cell r="J1377">
            <v>57</v>
          </cell>
          <cell r="K1377">
            <v>2.9134711042967201E-5</v>
          </cell>
          <cell r="L1377">
            <v>3438</v>
          </cell>
          <cell r="M1377">
            <v>49.519178855482998</v>
          </cell>
          <cell r="N1377">
            <v>2213</v>
          </cell>
          <cell r="O1377">
            <v>2.8140574474735999E-3</v>
          </cell>
          <cell r="P1377">
            <v>0.1604012745059952</v>
          </cell>
          <cell r="Q1377">
            <v>2371</v>
          </cell>
          <cell r="R1377">
            <v>3.25</v>
          </cell>
          <cell r="S1377">
            <v>552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  <cell r="I1378">
            <v>1.5196994817232505</v>
          </cell>
          <cell r="J1378">
            <v>46</v>
          </cell>
          <cell r="K1378">
            <v>3.27577360582401E-5</v>
          </cell>
          <cell r="L1378">
            <v>3390</v>
          </cell>
          <cell r="M1378">
            <v>6.5762070537459194E-2</v>
          </cell>
          <cell r="N1378">
            <v>3292</v>
          </cell>
          <cell r="O1378">
            <v>2.1551876651751302E-6</v>
          </cell>
          <cell r="P1378">
            <v>9.9138632598055982E-5</v>
          </cell>
          <cell r="Q1378">
            <v>3497</v>
          </cell>
          <cell r="R1378">
            <v>0.08</v>
          </cell>
          <cell r="S1378">
            <v>1612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  <cell r="I1379">
            <v>5.3050939178952889</v>
          </cell>
          <cell r="J1379">
            <v>19</v>
          </cell>
          <cell r="K1379">
            <v>3.5783011897269397E-5</v>
          </cell>
          <cell r="L1379">
            <v>3338</v>
          </cell>
          <cell r="M1379">
            <v>86.470336154517895</v>
          </cell>
          <cell r="N1379">
            <v>2020</v>
          </cell>
          <cell r="O1379">
            <v>2.7597653274111199E-3</v>
          </cell>
          <cell r="P1379">
            <v>5.2435541220811274E-2</v>
          </cell>
          <cell r="Q1379">
            <v>2374</v>
          </cell>
          <cell r="R1379">
            <v>0.06</v>
          </cell>
          <cell r="S1379">
            <v>1878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  <cell r="I1380">
            <v>1.0260998491056308</v>
          </cell>
          <cell r="J1380">
            <v>23</v>
          </cell>
          <cell r="K1380">
            <v>3.7080123587182403E-5</v>
          </cell>
          <cell r="L1380">
            <v>3312</v>
          </cell>
          <cell r="M1380">
            <v>6.5873685227112594E-2</v>
          </cell>
          <cell r="N1380">
            <v>3249</v>
          </cell>
          <cell r="O1380">
            <v>2.4445425923373999E-6</v>
          </cell>
          <cell r="P1380">
            <v>5.6224479623760198E-5</v>
          </cell>
          <cell r="Q1380">
            <v>3471</v>
          </cell>
          <cell r="R1380">
            <v>2.64</v>
          </cell>
          <cell r="S1380">
            <v>592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  <cell r="I1381">
            <v>0.75082305507915481</v>
          </cell>
          <cell r="J1381">
            <v>33</v>
          </cell>
          <cell r="K1381">
            <v>3.8690915351418703E-5</v>
          </cell>
          <cell r="L1381">
            <v>3289</v>
          </cell>
          <cell r="M1381">
            <v>6.5576046054703505E-2</v>
          </cell>
          <cell r="N1381">
            <v>3347</v>
          </cell>
          <cell r="O1381">
            <v>2.5374315367213799E-6</v>
          </cell>
          <cell r="P1381">
            <v>8.3735240711805533E-5</v>
          </cell>
          <cell r="Q1381">
            <v>3462</v>
          </cell>
          <cell r="R1381">
            <v>0.1</v>
          </cell>
          <cell r="S1381">
            <v>1485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  <cell r="I1382">
            <v>0.55298821113016217</v>
          </cell>
          <cell r="J1382">
            <v>30</v>
          </cell>
          <cell r="K1382">
            <v>5.4104641822050303E-5</v>
          </cell>
          <cell r="L1382">
            <v>2941</v>
          </cell>
          <cell r="M1382">
            <v>5.3376766855100399</v>
          </cell>
          <cell r="N1382">
            <v>2737</v>
          </cell>
          <cell r="O1382">
            <v>1.93698082263553E-4</v>
          </cell>
          <cell r="P1382">
            <v>5.8109424679065897E-3</v>
          </cell>
          <cell r="Q1382">
            <v>2841</v>
          </cell>
          <cell r="S1382">
            <v>3032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  <cell r="I1383">
            <v>1.4473098359694156</v>
          </cell>
          <cell r="J1383">
            <v>23</v>
          </cell>
          <cell r="K1383">
            <v>4.3586920978471003E-5</v>
          </cell>
          <cell r="L1383">
            <v>3199</v>
          </cell>
          <cell r="M1383">
            <v>6.6431758675379496E-2</v>
          </cell>
          <cell r="N1383">
            <v>2997</v>
          </cell>
          <cell r="O1383">
            <v>2.8955558158446199E-6</v>
          </cell>
          <cell r="P1383">
            <v>6.6597783764426257E-5</v>
          </cell>
          <cell r="Q1383">
            <v>3425</v>
          </cell>
          <cell r="R1383">
            <v>0.12</v>
          </cell>
          <cell r="S1383">
            <v>1383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  <cell r="I1384">
            <v>3.3524210969698882</v>
          </cell>
          <cell r="J1384">
            <v>44</v>
          </cell>
          <cell r="K1384">
            <v>3.2302564064097598E-5</v>
          </cell>
          <cell r="L1384">
            <v>3396</v>
          </cell>
          <cell r="M1384">
            <v>20.587498866066699</v>
          </cell>
          <cell r="N1384">
            <v>2442</v>
          </cell>
          <cell r="O1384">
            <v>6.1497446878496496E-4</v>
          </cell>
          <cell r="P1384">
            <v>2.7058876626538459E-2</v>
          </cell>
          <cell r="Q1384">
            <v>2704</v>
          </cell>
          <cell r="R1384">
            <v>11.09</v>
          </cell>
          <cell r="S1384">
            <v>388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  <cell r="I1385">
            <v>2.3342951072002114</v>
          </cell>
          <cell r="J1385">
            <v>56</v>
          </cell>
          <cell r="K1385">
            <v>5.4710088550434302E-5</v>
          </cell>
          <cell r="L1385">
            <v>2926</v>
          </cell>
          <cell r="M1385">
            <v>5.5818909829678702</v>
          </cell>
          <cell r="N1385">
            <v>2728</v>
          </cell>
          <cell r="O1385">
            <v>5.4657250778200302E-4</v>
          </cell>
          <cell r="P1385">
            <v>3.0608060435792169E-2</v>
          </cell>
          <cell r="Q1385">
            <v>2723</v>
          </cell>
          <cell r="R1385">
            <v>7.0000000000000007E-2</v>
          </cell>
          <cell r="S1385">
            <v>1682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  <cell r="I1386">
            <v>1.5887224487430331</v>
          </cell>
          <cell r="J1386">
            <v>83</v>
          </cell>
          <cell r="K1386">
            <v>1.24020621739643E-4</v>
          </cell>
          <cell r="L1386">
            <v>1119</v>
          </cell>
          <cell r="M1386">
            <v>6.5580821748418699E-2</v>
          </cell>
          <cell r="N1386">
            <v>3338</v>
          </cell>
          <cell r="O1386">
            <v>8.1612884583869598E-6</v>
          </cell>
          <cell r="P1386">
            <v>6.7738694204611764E-4</v>
          </cell>
          <cell r="Q1386">
            <v>3118</v>
          </cell>
          <cell r="R1386">
            <v>0.04</v>
          </cell>
          <cell r="S1386">
            <v>2221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  <cell r="I1387">
            <v>0.10629526390177314</v>
          </cell>
          <cell r="J1387">
            <v>8</v>
          </cell>
          <cell r="K1387">
            <v>4.5438887241289099E-5</v>
          </cell>
          <cell r="L1387">
            <v>3154</v>
          </cell>
          <cell r="M1387">
            <v>6.5307820564535699E-2</v>
          </cell>
          <cell r="N1387">
            <v>3459</v>
          </cell>
          <cell r="O1387">
            <v>2.9622335244639702E-6</v>
          </cell>
          <cell r="P1387">
            <v>2.3697868195711761E-5</v>
          </cell>
          <cell r="Q1387">
            <v>3416</v>
          </cell>
          <cell r="S1387">
            <v>3227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  <cell r="I1388">
            <v>4.5245468132512436E-2</v>
          </cell>
          <cell r="J1388">
            <v>85</v>
          </cell>
          <cell r="K1388">
            <v>6.8436071420104999E-5</v>
          </cell>
          <cell r="L1388">
            <v>2524</v>
          </cell>
          <cell r="M1388">
            <v>6.51475052530502E-2</v>
          </cell>
          <cell r="N1388">
            <v>3604</v>
          </cell>
          <cell r="O1388">
            <v>4.4584370725792801E-6</v>
          </cell>
          <cell r="P1388">
            <v>3.7896715116923882E-4</v>
          </cell>
          <cell r="Q1388">
            <v>3299</v>
          </cell>
          <cell r="R1388">
            <v>0.02</v>
          </cell>
          <cell r="S1388">
            <v>2468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  <cell r="I1389">
            <v>0.20008065723022683</v>
          </cell>
          <cell r="J1389">
            <v>11</v>
          </cell>
          <cell r="K1389">
            <v>1.1081219666018299E-4</v>
          </cell>
          <cell r="L1389">
            <v>1395</v>
          </cell>
          <cell r="M1389">
            <v>6.56145878615116E-2</v>
          </cell>
          <cell r="N1389">
            <v>3332</v>
          </cell>
          <cell r="O1389">
            <v>7.29304688196533E-6</v>
          </cell>
          <cell r="P1389">
            <v>8.0223515701618623E-5</v>
          </cell>
          <cell r="Q1389">
            <v>3153</v>
          </cell>
          <cell r="S1389">
            <v>3044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  <cell r="I1390">
            <v>4.9360966986306343</v>
          </cell>
          <cell r="J1390">
            <v>92</v>
          </cell>
          <cell r="K1390">
            <v>1.8091256500625999E-4</v>
          </cell>
          <cell r="L1390">
            <v>505</v>
          </cell>
          <cell r="M1390">
            <v>20.1229673342865</v>
          </cell>
          <cell r="N1390">
            <v>2446</v>
          </cell>
          <cell r="O1390">
            <v>3.2842895773826501E-3</v>
          </cell>
          <cell r="P1390">
            <v>0.30215464111920382</v>
          </cell>
          <cell r="Q1390">
            <v>2318</v>
          </cell>
          <cell r="S1390">
            <v>2779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  <cell r="I1391">
            <v>1.4173068201310131</v>
          </cell>
          <cell r="J1391">
            <v>23</v>
          </cell>
          <cell r="K1391">
            <v>1.98699143022002E-4</v>
          </cell>
          <cell r="L1391">
            <v>399</v>
          </cell>
          <cell r="M1391">
            <v>3.1650228375059499</v>
          </cell>
          <cell r="N1391">
            <v>2804</v>
          </cell>
          <cell r="O1391">
            <v>6.9283135330609996E-4</v>
          </cell>
          <cell r="P1391">
            <v>1.59351211260403E-2</v>
          </cell>
          <cell r="Q1391">
            <v>2688</v>
          </cell>
          <cell r="S1391">
            <v>3489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  <cell r="I1392">
            <v>8.0812807310709758</v>
          </cell>
          <cell r="J1392">
            <v>104</v>
          </cell>
          <cell r="K1392">
            <v>2.0479972030867401E-4</v>
          </cell>
          <cell r="L1392">
            <v>382</v>
          </cell>
          <cell r="M1392">
            <v>13.314796677505299</v>
          </cell>
          <cell r="N1392">
            <v>2566</v>
          </cell>
          <cell r="O1392">
            <v>2.1470804677014002E-3</v>
          </cell>
          <cell r="P1392">
            <v>0.22329636864094562</v>
          </cell>
          <cell r="Q1392">
            <v>2462</v>
          </cell>
          <cell r="S1392">
            <v>2817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  <cell r="I1393">
            <v>0.28203641219205466</v>
          </cell>
          <cell r="J1393">
            <v>16</v>
          </cell>
          <cell r="K1393">
            <v>2.0886273511374899E-4</v>
          </cell>
          <cell r="L1393">
            <v>365</v>
          </cell>
          <cell r="M1393">
            <v>6.5468651008660603E-2</v>
          </cell>
          <cell r="N1393">
            <v>3383</v>
          </cell>
          <cell r="O1393">
            <v>1.36670266078547E-5</v>
          </cell>
          <cell r="P1393">
            <v>2.1867242572567519E-4</v>
          </cell>
          <cell r="Q1393">
            <v>3022</v>
          </cell>
          <cell r="S1393">
            <v>3369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  <cell r="I1394">
            <v>9.4843238239447469</v>
          </cell>
          <cell r="J1394">
            <v>117</v>
          </cell>
          <cell r="K1394">
            <v>9.0494965746999696E-5</v>
          </cell>
          <cell r="L1394">
            <v>1898</v>
          </cell>
          <cell r="M1394">
            <v>1507.2615711997901</v>
          </cell>
          <cell r="N1394">
            <v>595</v>
          </cell>
          <cell r="O1394">
            <v>0.133032647955727</v>
          </cell>
          <cell r="P1394">
            <v>15.56481981082006</v>
          </cell>
          <cell r="Q1394">
            <v>593</v>
          </cell>
          <cell r="R1394">
            <v>7.0000000000000007E-2</v>
          </cell>
          <cell r="S1394">
            <v>1743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  <cell r="I1395">
            <v>0</v>
          </cell>
          <cell r="J1395">
            <v>16</v>
          </cell>
          <cell r="K1395">
            <v>7.9063093380682403E-5</v>
          </cell>
          <cell r="L1395">
            <v>2233</v>
          </cell>
          <cell r="M1395">
            <v>6.5229528004749293E-2</v>
          </cell>
          <cell r="N1395">
            <v>3491</v>
          </cell>
          <cell r="O1395">
            <v>5.1542572793718098E-6</v>
          </cell>
          <cell r="P1395">
            <v>8.2468116469948958E-5</v>
          </cell>
          <cell r="Q1395">
            <v>3261</v>
          </cell>
          <cell r="R1395">
            <v>0.33</v>
          </cell>
          <cell r="S1395">
            <v>988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  <cell r="I1396">
            <v>1.5003428527751337</v>
          </cell>
          <cell r="J1396">
            <v>18</v>
          </cell>
          <cell r="K1396">
            <v>7.3983485385219295E-5</v>
          </cell>
          <cell r="L1396">
            <v>2359</v>
          </cell>
          <cell r="M1396">
            <v>3402.6995668985801</v>
          </cell>
          <cell r="N1396">
            <v>211</v>
          </cell>
          <cell r="O1396">
            <v>0.26308402187232899</v>
          </cell>
          <cell r="P1396">
            <v>4.7355123937019217</v>
          </cell>
          <cell r="Q1396">
            <v>192</v>
          </cell>
          <cell r="R1396">
            <v>0.06</v>
          </cell>
          <cell r="S1396">
            <v>1858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  <cell r="I1397">
            <v>0.40005159625353515</v>
          </cell>
          <cell r="J1397">
            <v>7</v>
          </cell>
          <cell r="K1397">
            <v>8.8762665005300895E-5</v>
          </cell>
          <cell r="L1397">
            <v>1960</v>
          </cell>
          <cell r="M1397">
            <v>139.41904719747899</v>
          </cell>
          <cell r="N1397">
            <v>1812</v>
          </cell>
          <cell r="O1397">
            <v>8.7460397959950795E-3</v>
          </cell>
          <cell r="P1397">
            <v>6.1222278571965556E-2</v>
          </cell>
          <cell r="Q1397">
            <v>2015</v>
          </cell>
          <cell r="S1397">
            <v>3194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  <cell r="I1398">
            <v>0.15656666256124485</v>
          </cell>
          <cell r="J1398">
            <v>2</v>
          </cell>
          <cell r="K1398">
            <v>1.3161026436137E-4</v>
          </cell>
          <cell r="L1398">
            <v>987</v>
          </cell>
          <cell r="M1398">
            <v>71.435853280413198</v>
          </cell>
          <cell r="N1398">
            <v>2085</v>
          </cell>
          <cell r="O1398">
            <v>9.4016915351152492E-3</v>
          </cell>
          <cell r="P1398">
            <v>1.8803383070230498E-2</v>
          </cell>
          <cell r="Q1398">
            <v>1990</v>
          </cell>
          <cell r="R1398">
            <v>1.66</v>
          </cell>
          <cell r="S1398">
            <v>656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  <cell r="I1399">
            <v>2.8347543119424801</v>
          </cell>
          <cell r="J1399">
            <v>136</v>
          </cell>
          <cell r="K1399">
            <v>9.6216484761873006E-5</v>
          </cell>
          <cell r="L1399">
            <v>1727</v>
          </cell>
          <cell r="M1399">
            <v>1846.282207839</v>
          </cell>
          <cell r="N1399">
            <v>492</v>
          </cell>
          <cell r="O1399">
            <v>0.16942633825159401</v>
          </cell>
          <cell r="P1399">
            <v>23.041982002216784</v>
          </cell>
          <cell r="Q1399">
            <v>439</v>
          </cell>
          <cell r="R1399">
            <v>0.53</v>
          </cell>
          <cell r="S1399">
            <v>882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  <cell r="I1400">
            <v>6.8807002018493471</v>
          </cell>
          <cell r="J1400">
            <v>97</v>
          </cell>
          <cell r="K1400">
            <v>9.4178634135084902E-5</v>
          </cell>
          <cell r="L1400">
            <v>1790</v>
          </cell>
          <cell r="M1400">
            <v>4392.8078468882004</v>
          </cell>
          <cell r="N1400">
            <v>115</v>
          </cell>
          <cell r="O1400">
            <v>0.39722930322274103</v>
          </cell>
          <cell r="P1400">
            <v>38.531242412605877</v>
          </cell>
          <cell r="Q1400">
            <v>58</v>
          </cell>
          <cell r="R1400">
            <v>0.06</v>
          </cell>
          <cell r="S1400">
            <v>1832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  <cell r="I1401">
            <v>2.6156027974671971</v>
          </cell>
          <cell r="J1401">
            <v>106</v>
          </cell>
          <cell r="K1401">
            <v>7.6100674652265904E-5</v>
          </cell>
          <cell r="L1401">
            <v>2304</v>
          </cell>
          <cell r="M1401">
            <v>26.518770668537901</v>
          </cell>
          <cell r="N1401">
            <v>2371</v>
          </cell>
          <cell r="O1401">
            <v>2.21587204900464E-3</v>
          </cell>
          <cell r="P1401">
            <v>0.23488243719449184</v>
          </cell>
          <cell r="Q1401">
            <v>2450</v>
          </cell>
          <cell r="R1401">
            <v>0.03</v>
          </cell>
          <cell r="S1401">
            <v>2251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  <cell r="I1402">
            <v>2.4524146197149967</v>
          </cell>
          <cell r="J1402">
            <v>110</v>
          </cell>
          <cell r="K1402">
            <v>6.2134254221746205E-5</v>
          </cell>
          <cell r="L1402">
            <v>2715</v>
          </cell>
          <cell r="M1402">
            <v>110.516008994302</v>
          </cell>
          <cell r="N1402">
            <v>1909</v>
          </cell>
          <cell r="O1402">
            <v>1.8006898168372702E-2</v>
          </cell>
          <cell r="P1402">
            <v>1.9807587985209971</v>
          </cell>
          <cell r="Q1402">
            <v>1708</v>
          </cell>
          <cell r="R1402">
            <v>0.03</v>
          </cell>
          <cell r="S1402">
            <v>2303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  <cell r="I1403">
            <v>2.148818118256886</v>
          </cell>
          <cell r="J1403">
            <v>57</v>
          </cell>
          <cell r="K1403">
            <v>7.32716624106774E-5</v>
          </cell>
          <cell r="L1403">
            <v>2388</v>
          </cell>
          <cell r="M1403">
            <v>42.030568170771197</v>
          </cell>
          <cell r="N1403">
            <v>2265</v>
          </cell>
          <cell r="O1403">
            <v>5.4614716430114799E-3</v>
          </cell>
          <cell r="P1403">
            <v>0.31130388365165435</v>
          </cell>
          <cell r="Q1403">
            <v>2184</v>
          </cell>
          <cell r="R1403">
            <v>0.03</v>
          </cell>
          <cell r="S1403">
            <v>2290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  <cell r="I1404">
            <v>0.22763423364316471</v>
          </cell>
          <cell r="J1404">
            <v>3</v>
          </cell>
          <cell r="K1404">
            <v>1.43252212486307E-4</v>
          </cell>
          <cell r="L1404">
            <v>821</v>
          </cell>
          <cell r="M1404">
            <v>4824.4796622705899</v>
          </cell>
          <cell r="N1404">
            <v>89</v>
          </cell>
          <cell r="O1404">
            <v>0.64187331574842599</v>
          </cell>
          <cell r="P1404">
            <v>1.925619947245278</v>
          </cell>
          <cell r="Q1404">
            <v>19</v>
          </cell>
          <cell r="S1404">
            <v>3599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  <cell r="I1405">
            <v>1.4678109383052391</v>
          </cell>
          <cell r="J1405">
            <v>33</v>
          </cell>
          <cell r="K1405">
            <v>1.00621868279466E-4</v>
          </cell>
          <cell r="L1405">
            <v>1634</v>
          </cell>
          <cell r="M1405">
            <v>651.04672137074101</v>
          </cell>
          <cell r="N1405">
            <v>1063</v>
          </cell>
          <cell r="O1405">
            <v>5.14160602237572E-2</v>
          </cell>
          <cell r="P1405">
            <v>1.6967299873839876</v>
          </cell>
          <cell r="Q1405">
            <v>1163</v>
          </cell>
          <cell r="R1405">
            <v>0.02</v>
          </cell>
          <cell r="S1405">
            <v>2516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  <cell r="I1406">
            <v>1.2468357956681542</v>
          </cell>
          <cell r="J1406">
            <v>11</v>
          </cell>
          <cell r="K1406">
            <v>9.3255887887525195E-5</v>
          </cell>
          <cell r="L1406">
            <v>1815</v>
          </cell>
          <cell r="M1406">
            <v>1869.8053889231001</v>
          </cell>
          <cell r="N1406">
            <v>483</v>
          </cell>
          <cell r="O1406">
            <v>0.213487719318186</v>
          </cell>
          <cell r="P1406">
            <v>2.3483649125000459</v>
          </cell>
          <cell r="Q1406">
            <v>299</v>
          </cell>
          <cell r="S1406">
            <v>3295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  <cell r="I1407">
            <v>0.24826303362413921</v>
          </cell>
          <cell r="J1407">
            <v>31</v>
          </cell>
          <cell r="K1407">
            <v>8.7723124300781202E-5</v>
          </cell>
          <cell r="L1407">
            <v>1992</v>
          </cell>
          <cell r="M1407">
            <v>2173.4373892129702</v>
          </cell>
          <cell r="N1407">
            <v>408</v>
          </cell>
          <cell r="O1407">
            <v>0.190149553374105</v>
          </cell>
          <cell r="P1407">
            <v>5.8946361545972552</v>
          </cell>
          <cell r="Q1407">
            <v>369</v>
          </cell>
          <cell r="R1407">
            <v>0.71</v>
          </cell>
          <cell r="S1407">
            <v>803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  <cell r="I1408">
            <v>8.5463459996201363E-2</v>
          </cell>
          <cell r="J1408">
            <v>103</v>
          </cell>
          <cell r="K1408">
            <v>1.0133347481738401E-4</v>
          </cell>
          <cell r="L1408">
            <v>1619</v>
          </cell>
          <cell r="M1408">
            <v>3.4456809345560302</v>
          </cell>
          <cell r="N1408">
            <v>2797</v>
          </cell>
          <cell r="O1408">
            <v>7.27207572613528E-4</v>
          </cell>
          <cell r="P1408">
            <v>7.4902379979193384E-2</v>
          </cell>
          <cell r="Q1408">
            <v>2680</v>
          </cell>
          <cell r="S1408">
            <v>2674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  <cell r="I1409">
            <v>3.4280309767467929</v>
          </cell>
          <cell r="J1409">
            <v>135</v>
          </cell>
          <cell r="K1409">
            <v>1.09574547653875E-4</v>
          </cell>
          <cell r="L1409">
            <v>1419</v>
          </cell>
          <cell r="M1409">
            <v>752.82158938636599</v>
          </cell>
          <cell r="N1409">
            <v>973</v>
          </cell>
          <cell r="O1409">
            <v>7.7778140795491502E-2</v>
          </cell>
          <cell r="P1409">
            <v>10.500049007391352</v>
          </cell>
          <cell r="Q1409">
            <v>918</v>
          </cell>
          <cell r="R1409">
            <v>0.02</v>
          </cell>
          <cell r="S1409">
            <v>2544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  <cell r="I1410">
            <v>5.2447455128686826</v>
          </cell>
          <cell r="J1410">
            <v>126</v>
          </cell>
          <cell r="K1410">
            <v>4.8316770554871798E-5</v>
          </cell>
          <cell r="L1410">
            <v>3086</v>
          </cell>
          <cell r="M1410">
            <v>5.7250465195741604</v>
          </cell>
          <cell r="N1410">
            <v>2719</v>
          </cell>
          <cell r="O1410">
            <v>2.17530792607559E-4</v>
          </cell>
          <cell r="P1410">
            <v>2.7408879868552435E-2</v>
          </cell>
          <cell r="Q1410">
            <v>2826</v>
          </cell>
          <cell r="R1410">
            <v>7.0000000000000007E-2</v>
          </cell>
          <cell r="S1410">
            <v>1690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  <cell r="I1411">
            <v>7.1065801925325038</v>
          </cell>
          <cell r="J1411">
            <v>135</v>
          </cell>
          <cell r="K1411">
            <v>4.8424396521325502E-5</v>
          </cell>
          <cell r="L1411">
            <v>3080</v>
          </cell>
          <cell r="M1411">
            <v>2.3540226633025698</v>
          </cell>
          <cell r="N1411">
            <v>2829</v>
          </cell>
          <cell r="O1411">
            <v>7.3379810521713795E-5</v>
          </cell>
          <cell r="P1411">
            <v>9.906274420431363E-3</v>
          </cell>
          <cell r="Q1411">
            <v>2887</v>
          </cell>
          <cell r="R1411">
            <v>0.04</v>
          </cell>
          <cell r="S1411">
            <v>2198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  <cell r="I1412">
            <v>1.5858241750717466</v>
          </cell>
          <cell r="J1412">
            <v>22</v>
          </cell>
          <cell r="K1412">
            <v>9.0659798760580899E-5</v>
          </cell>
          <cell r="L1412">
            <v>1892</v>
          </cell>
          <cell r="M1412">
            <v>6.6431834237477602E-2</v>
          </cell>
          <cell r="N1412">
            <v>2986</v>
          </cell>
          <cell r="O1412">
            <v>6.0226967232659904E-6</v>
          </cell>
          <cell r="P1412">
            <v>1.3249932791185179E-4</v>
          </cell>
          <cell r="Q1412">
            <v>3208</v>
          </cell>
          <cell r="R1412">
            <v>7.0000000000000007E-2</v>
          </cell>
          <cell r="S1412">
            <v>1703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  <cell r="I1413">
            <v>3.9836055508351644</v>
          </cell>
          <cell r="J1413">
            <v>43</v>
          </cell>
          <cell r="K1413">
            <v>8.8563062342663406E-5</v>
          </cell>
          <cell r="L1413">
            <v>1970</v>
          </cell>
          <cell r="M1413">
            <v>8.3552965907207692</v>
          </cell>
          <cell r="N1413">
            <v>2660</v>
          </cell>
          <cell r="O1413">
            <v>8.4365319252852403E-4</v>
          </cell>
          <cell r="P1413">
            <v>3.6277087278726534E-2</v>
          </cell>
          <cell r="Q1413">
            <v>2664</v>
          </cell>
          <cell r="R1413">
            <v>0.11</v>
          </cell>
          <cell r="S1413">
            <v>1409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  <cell r="I1414">
            <v>0.524215533619248</v>
          </cell>
          <cell r="J1414">
            <v>26</v>
          </cell>
          <cell r="K1414">
            <v>3.31587228720309E-5</v>
          </cell>
          <cell r="L1414">
            <v>3383</v>
          </cell>
          <cell r="M1414">
            <v>6.54439540027935E-2</v>
          </cell>
          <cell r="N1414">
            <v>3398</v>
          </cell>
          <cell r="O1414">
            <v>2.1767122729172201E-6</v>
          </cell>
          <cell r="P1414">
            <v>5.6594519095847721E-5</v>
          </cell>
          <cell r="Q1414">
            <v>3495</v>
          </cell>
          <cell r="R1414">
            <v>0.04</v>
          </cell>
          <cell r="S1414">
            <v>2156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  <cell r="I1415">
            <v>3.9522904462871349</v>
          </cell>
          <cell r="J1415">
            <v>44</v>
          </cell>
          <cell r="K1415">
            <v>6.1330504290391303E-5</v>
          </cell>
          <cell r="L1415">
            <v>2741</v>
          </cell>
          <cell r="M1415">
            <v>57.704164299868197</v>
          </cell>
          <cell r="N1415">
            <v>2168</v>
          </cell>
          <cell r="O1415">
            <v>1.8436945621581799E-3</v>
          </cell>
          <cell r="P1415">
            <v>8.1122560734959923E-2</v>
          </cell>
          <cell r="Q1415">
            <v>2494</v>
          </cell>
          <cell r="R1415">
            <v>0.04</v>
          </cell>
          <cell r="S1415">
            <v>2170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  <cell r="I1416">
            <v>1.1969505523459789</v>
          </cell>
          <cell r="J1416">
            <v>18</v>
          </cell>
          <cell r="K1416">
            <v>6.2785307717503106E-5</v>
          </cell>
          <cell r="L1416">
            <v>2690</v>
          </cell>
          <cell r="M1416">
            <v>6.6431834237477602E-2</v>
          </cell>
          <cell r="N1416">
            <v>2983</v>
          </cell>
          <cell r="O1416">
            <v>4.1709431548381897E-6</v>
          </cell>
          <cell r="P1416">
            <v>7.507697678708741E-5</v>
          </cell>
          <cell r="Q1416">
            <v>3323</v>
          </cell>
          <cell r="R1416">
            <v>0.04</v>
          </cell>
          <cell r="S1416">
            <v>2171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  <cell r="I1417">
            <v>1.9683581801188814</v>
          </cell>
          <cell r="J1417">
            <v>66</v>
          </cell>
          <cell r="K1417">
            <v>5.6001909530413402E-5</v>
          </cell>
          <cell r="L1417">
            <v>2888</v>
          </cell>
          <cell r="M1417">
            <v>47.878700708769202</v>
          </cell>
          <cell r="N1417">
            <v>2223</v>
          </cell>
          <cell r="O1417">
            <v>2.2933639852052599E-3</v>
          </cell>
          <cell r="P1417">
            <v>0.15136202302354715</v>
          </cell>
          <cell r="Q1417">
            <v>2434</v>
          </cell>
          <cell r="R1417">
            <v>0.04</v>
          </cell>
          <cell r="S1417">
            <v>2137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  <cell r="I1418">
            <v>0.13680343447508578</v>
          </cell>
          <cell r="J1418">
            <v>35</v>
          </cell>
          <cell r="K1418">
            <v>3.9122203430231403E-5</v>
          </cell>
          <cell r="L1418">
            <v>3283</v>
          </cell>
          <cell r="M1418">
            <v>6.5183702111244204E-2</v>
          </cell>
          <cell r="N1418">
            <v>3532</v>
          </cell>
          <cell r="O1418">
            <v>2.5505053489905401E-6</v>
          </cell>
          <cell r="P1418">
            <v>8.9267687214668903E-5</v>
          </cell>
          <cell r="Q1418">
            <v>3459</v>
          </cell>
          <cell r="S1418">
            <v>3101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  <cell r="I1419">
            <v>0.22865588995826974</v>
          </cell>
          <cell r="J1419">
            <v>9</v>
          </cell>
          <cell r="K1419">
            <v>3.2838874984817097E-5</v>
          </cell>
          <cell r="L1419">
            <v>3388</v>
          </cell>
          <cell r="M1419">
            <v>6.5432527826892004E-2</v>
          </cell>
          <cell r="N1419">
            <v>3405</v>
          </cell>
          <cell r="O1419">
            <v>2.1509240460191902E-6</v>
          </cell>
          <cell r="P1419">
            <v>1.9358316414172712E-5</v>
          </cell>
          <cell r="Q1419">
            <v>3498</v>
          </cell>
          <cell r="S1419">
            <v>3108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  <cell r="I1420">
            <v>0.14703328718303108</v>
          </cell>
          <cell r="J1420">
            <v>4</v>
          </cell>
          <cell r="K1420">
            <v>9.5520954346284203E-5</v>
          </cell>
          <cell r="L1420">
            <v>1741</v>
          </cell>
          <cell r="M1420">
            <v>6.6110679879784501E-2</v>
          </cell>
          <cell r="N1420">
            <v>3197</v>
          </cell>
          <cell r="O1420">
            <v>6.3368373617848196E-6</v>
          </cell>
          <cell r="P1420">
            <v>2.5347349447139278E-5</v>
          </cell>
          <cell r="Q1420">
            <v>3196</v>
          </cell>
          <cell r="S1420">
            <v>3325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  <cell r="I1421">
            <v>8.151799903914668</v>
          </cell>
          <cell r="J1421">
            <v>98</v>
          </cell>
          <cell r="K1421">
            <v>1.0760956390687101E-4</v>
          </cell>
          <cell r="L1421">
            <v>1461</v>
          </cell>
          <cell r="M1421">
            <v>16.5516890589229</v>
          </cell>
          <cell r="N1421">
            <v>2508</v>
          </cell>
          <cell r="O1421">
            <v>1.55459488972583E-3</v>
          </cell>
          <cell r="P1421">
            <v>0.15235029919313134</v>
          </cell>
          <cell r="Q1421">
            <v>2546</v>
          </cell>
          <cell r="R1421">
            <v>0.1</v>
          </cell>
          <cell r="S1421">
            <v>1480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  <cell r="I1422">
            <v>0.34299003709928283</v>
          </cell>
          <cell r="J1422">
            <v>7</v>
          </cell>
          <cell r="K1422">
            <v>4.2162506230982E-5</v>
          </cell>
          <cell r="L1422">
            <v>3221</v>
          </cell>
          <cell r="M1422">
            <v>6.6064789891242898E-2</v>
          </cell>
          <cell r="N1422">
            <v>3206</v>
          </cell>
          <cell r="O1422">
            <v>2.7770463326444102E-6</v>
          </cell>
          <cell r="P1422">
            <v>1.9439324328510871E-5</v>
          </cell>
          <cell r="Q1422">
            <v>3434</v>
          </cell>
          <cell r="S1422">
            <v>3310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  <cell r="I1423">
            <v>2.4602244312105781</v>
          </cell>
          <cell r="J1423">
            <v>33</v>
          </cell>
          <cell r="K1423">
            <v>1.07558790301537E-4</v>
          </cell>
          <cell r="L1423">
            <v>1462</v>
          </cell>
          <cell r="M1423">
            <v>6.6392972839601105E-2</v>
          </cell>
          <cell r="N1423">
            <v>3122</v>
          </cell>
          <cell r="O1423">
            <v>7.1401706017508602E-6</v>
          </cell>
          <cell r="P1423">
            <v>2.356256298577784E-4</v>
          </cell>
          <cell r="Q1423">
            <v>3161</v>
          </cell>
          <cell r="S1423">
            <v>3159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  <cell r="I1424">
            <v>0.20892775342428094</v>
          </cell>
          <cell r="J1424">
            <v>165</v>
          </cell>
          <cell r="K1424">
            <v>2.9963135016113199E-5</v>
          </cell>
          <cell r="L1424">
            <v>3426</v>
          </cell>
          <cell r="M1424">
            <v>6.5178139688390604E-2</v>
          </cell>
          <cell r="N1424">
            <v>3539</v>
          </cell>
          <cell r="O1424">
            <v>1.9552616592511399E-6</v>
          </cell>
          <cell r="P1424">
            <v>3.2261817377643806E-4</v>
          </cell>
          <cell r="Q1424">
            <v>3512</v>
          </cell>
          <cell r="R1424">
            <v>0.04</v>
          </cell>
          <cell r="S1424">
            <v>2128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  <cell r="I1425">
            <v>2.7340368135280797</v>
          </cell>
          <cell r="J1425">
            <v>97</v>
          </cell>
          <cell r="K1425">
            <v>5.1468254750161303E-5</v>
          </cell>
          <cell r="L1425">
            <v>3006</v>
          </cell>
          <cell r="M1425">
            <v>6.5597374337850095E-2</v>
          </cell>
          <cell r="N1425">
            <v>3335</v>
          </cell>
          <cell r="O1425">
            <v>3.3964427017233699E-6</v>
          </cell>
          <cell r="P1425">
            <v>3.2945494206716686E-4</v>
          </cell>
          <cell r="Q1425">
            <v>3375</v>
          </cell>
          <cell r="R1425">
            <v>0.03</v>
          </cell>
          <cell r="S1425">
            <v>2296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  <cell r="I1426">
            <v>7.3989964225893097</v>
          </cell>
          <cell r="J1426">
            <v>78</v>
          </cell>
          <cell r="K1426">
            <v>1.08858728118001E-4</v>
          </cell>
          <cell r="L1426">
            <v>1429</v>
          </cell>
          <cell r="M1426">
            <v>65.671079891105094</v>
          </cell>
          <cell r="N1426">
            <v>2118</v>
          </cell>
          <cell r="O1426">
            <v>5.3180122450192397E-3</v>
          </cell>
          <cell r="P1426">
            <v>0.41480495511150067</v>
          </cell>
          <cell r="Q1426">
            <v>2194</v>
          </cell>
          <cell r="S1426">
            <v>2800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  <cell r="I1427">
            <v>0.44015980926141018</v>
          </cell>
          <cell r="J1427">
            <v>2</v>
          </cell>
          <cell r="K1427">
            <v>1.4681871107313701E-4</v>
          </cell>
          <cell r="L1427">
            <v>775</v>
          </cell>
          <cell r="M1427">
            <v>72.288273811340304</v>
          </cell>
          <cell r="N1427">
            <v>2082</v>
          </cell>
          <cell r="O1427">
            <v>3.5464374306444502E-3</v>
          </cell>
          <cell r="P1427">
            <v>7.0928748612889003E-3</v>
          </cell>
          <cell r="Q1427">
            <v>2292</v>
          </cell>
          <cell r="S1427">
            <v>3609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  <cell r="I1428">
            <v>3.1475267706912616E-3</v>
          </cell>
          <cell r="J1428">
            <v>1</v>
          </cell>
          <cell r="K1428">
            <v>7.6237804023548906E-5</v>
          </cell>
          <cell r="L1428">
            <v>2303</v>
          </cell>
          <cell r="M1428">
            <v>4898.92822265625</v>
          </cell>
          <cell r="N1428">
            <v>84</v>
          </cell>
          <cell r="O1428">
            <v>0.37348352976429999</v>
          </cell>
          <cell r="P1428">
            <v>0.37348352976429999</v>
          </cell>
          <cell r="Q1428">
            <v>77</v>
          </cell>
          <cell r="S1428">
            <v>3623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  <cell r="I1429">
            <v>5.3825274734490982</v>
          </cell>
          <cell r="J1429">
            <v>20</v>
          </cell>
          <cell r="K1429">
            <v>9.4687344723129894E-5</v>
          </cell>
          <cell r="L1429">
            <v>1773</v>
          </cell>
          <cell r="M1429">
            <v>120.743132252246</v>
          </cell>
          <cell r="N1429">
            <v>1868</v>
          </cell>
          <cell r="O1429">
            <v>1.27417035009302E-2</v>
          </cell>
          <cell r="P1429">
            <v>0.25483407001860403</v>
          </cell>
          <cell r="Q1429">
            <v>1853</v>
          </cell>
          <cell r="S1429">
            <v>3269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  <cell r="I1430">
            <v>0.61477719619413174</v>
          </cell>
          <cell r="J1430">
            <v>122</v>
          </cell>
          <cell r="K1430">
            <v>5.6507866344470399E-5</v>
          </cell>
          <cell r="L1430">
            <v>2874</v>
          </cell>
          <cell r="M1430">
            <v>50.847261929121103</v>
          </cell>
          <cell r="N1430">
            <v>2208</v>
          </cell>
          <cell r="O1430">
            <v>3.5231785231116201E-3</v>
          </cell>
          <cell r="P1430">
            <v>0.42982777981961767</v>
          </cell>
          <cell r="Q1430">
            <v>2294</v>
          </cell>
          <cell r="R1430">
            <v>0.05</v>
          </cell>
          <cell r="S1430">
            <v>1985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  <cell r="I1431">
            <v>0</v>
          </cell>
          <cell r="J1431">
            <v>80</v>
          </cell>
          <cell r="K1431">
            <v>6.5498793605911403E-5</v>
          </cell>
          <cell r="L1431">
            <v>2601</v>
          </cell>
          <cell r="M1431">
            <v>5.0344976183355996</v>
          </cell>
          <cell r="N1431">
            <v>2750</v>
          </cell>
          <cell r="O1431">
            <v>5.7262362505522901E-4</v>
          </cell>
          <cell r="P1431">
            <v>4.5809890004418319E-2</v>
          </cell>
          <cell r="Q1431">
            <v>2716</v>
          </cell>
          <cell r="R1431">
            <v>4.0999999999999996</v>
          </cell>
          <cell r="S1431">
            <v>527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  <cell r="I1432">
            <v>1.6831341890973461</v>
          </cell>
          <cell r="J1432">
            <v>95</v>
          </cell>
          <cell r="K1432">
            <v>8.7871127557024702E-5</v>
          </cell>
          <cell r="L1432">
            <v>1987</v>
          </cell>
          <cell r="M1432">
            <v>271.265151939215</v>
          </cell>
          <cell r="N1432">
            <v>1492</v>
          </cell>
          <cell r="O1432">
            <v>2.3159034825126799E-2</v>
          </cell>
          <cell r="P1432">
            <v>2.2001083083870459</v>
          </cell>
          <cell r="Q1432">
            <v>1600</v>
          </cell>
          <cell r="R1432">
            <v>0.04</v>
          </cell>
          <cell r="S1432">
            <v>2088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  <cell r="I1433">
            <v>11.26802867828415</v>
          </cell>
          <cell r="J1433">
            <v>65</v>
          </cell>
          <cell r="K1433">
            <v>1.28130651506898E-4</v>
          </cell>
          <cell r="L1433">
            <v>1046</v>
          </cell>
          <cell r="M1433">
            <v>26.260615792977301</v>
          </cell>
          <cell r="N1433">
            <v>2373</v>
          </cell>
          <cell r="O1433">
            <v>2.9902086754211299E-3</v>
          </cell>
          <cell r="P1433">
            <v>0.19436356390237344</v>
          </cell>
          <cell r="Q1433">
            <v>2352</v>
          </cell>
          <cell r="R1433">
            <v>0.21</v>
          </cell>
          <cell r="S1433">
            <v>1142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  <cell r="I1434">
            <v>0</v>
          </cell>
          <cell r="J1434">
            <v>22</v>
          </cell>
          <cell r="K1434">
            <v>6.2539522332372103E-5</v>
          </cell>
          <cell r="L1434">
            <v>2700</v>
          </cell>
          <cell r="M1434">
            <v>6.5146990120410905E-2</v>
          </cell>
          <cell r="N1434">
            <v>3632</v>
          </cell>
          <cell r="O1434">
            <v>4.0742616435222602E-6</v>
          </cell>
          <cell r="P1434">
            <v>8.9633756157489719E-5</v>
          </cell>
          <cell r="Q1434">
            <v>3333</v>
          </cell>
          <cell r="S1434">
            <v>3052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  <cell r="I1435">
            <v>1.3316612373386389</v>
          </cell>
          <cell r="J1435">
            <v>36</v>
          </cell>
          <cell r="K1435">
            <v>1.8518579256326299E-4</v>
          </cell>
          <cell r="L1435">
            <v>470</v>
          </cell>
          <cell r="M1435">
            <v>3.3664003446625901</v>
          </cell>
          <cell r="N1435">
            <v>2801</v>
          </cell>
          <cell r="O1435">
            <v>6.0703126282773902E-4</v>
          </cell>
          <cell r="P1435">
            <v>2.1853125461798604E-2</v>
          </cell>
          <cell r="Q1435">
            <v>2705</v>
          </cell>
          <cell r="R1435">
            <v>1.88</v>
          </cell>
          <cell r="S1435">
            <v>634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  <cell r="I1436">
            <v>40.642838367275573</v>
          </cell>
          <cell r="J1436">
            <v>485</v>
          </cell>
          <cell r="K1436">
            <v>1.54948546546667E-4</v>
          </cell>
          <cell r="L1436">
            <v>695</v>
          </cell>
          <cell r="M1436">
            <v>454.72885398074101</v>
          </cell>
          <cell r="N1436">
            <v>1240</v>
          </cell>
          <cell r="O1436">
            <v>4.9958860369929199E-2</v>
          </cell>
          <cell r="P1436">
            <v>24.230047279415661</v>
          </cell>
          <cell r="Q1436">
            <v>1178</v>
          </cell>
          <cell r="R1436">
            <v>0.23</v>
          </cell>
          <cell r="S1436">
            <v>1120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  <cell r="I1437">
            <v>2.0547648162311685</v>
          </cell>
          <cell r="J1437">
            <v>23</v>
          </cell>
          <cell r="K1437">
            <v>6.1493554075359896E-5</v>
          </cell>
          <cell r="L1437">
            <v>2733</v>
          </cell>
          <cell r="M1437">
            <v>2174.0980110876199</v>
          </cell>
          <cell r="N1437">
            <v>407</v>
          </cell>
          <cell r="O1437">
            <v>0.13059313583415399</v>
          </cell>
          <cell r="P1437">
            <v>3.003642124185542</v>
          </cell>
          <cell r="Q1437">
            <v>602</v>
          </cell>
          <cell r="R1437">
            <v>0.08</v>
          </cell>
          <cell r="S1437">
            <v>1584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  <cell r="I1438">
            <v>3.6846728737122936</v>
          </cell>
          <cell r="J1438">
            <v>79</v>
          </cell>
          <cell r="K1438">
            <v>1.82578433286604E-4</v>
          </cell>
          <cell r="L1438">
            <v>492</v>
          </cell>
          <cell r="M1438">
            <v>13.4012668673415</v>
          </cell>
          <cell r="N1438">
            <v>2564</v>
          </cell>
          <cell r="O1438">
            <v>1.9604027412550699E-3</v>
          </cell>
          <cell r="P1438">
            <v>0.15487181655915053</v>
          </cell>
          <cell r="Q1438">
            <v>2482</v>
          </cell>
          <cell r="R1438">
            <v>0.08</v>
          </cell>
          <cell r="S1438">
            <v>1645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  <cell r="I1439">
            <v>28.076248509848355</v>
          </cell>
          <cell r="J1439">
            <v>315</v>
          </cell>
          <cell r="K1439">
            <v>1.4304891643567599E-4</v>
          </cell>
          <cell r="L1439">
            <v>825</v>
          </cell>
          <cell r="M1439">
            <v>1166.4722394590799</v>
          </cell>
          <cell r="N1439">
            <v>747</v>
          </cell>
          <cell r="O1439">
            <v>0.119161985278033</v>
          </cell>
          <cell r="P1439">
            <v>37.536025362580396</v>
          </cell>
          <cell r="Q1439">
            <v>651</v>
          </cell>
          <cell r="R1439">
            <v>0.25</v>
          </cell>
          <cell r="S1439">
            <v>1090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  <cell r="I1440">
            <v>10.894644272876507</v>
          </cell>
          <cell r="J1440">
            <v>266</v>
          </cell>
          <cell r="K1440">
            <v>1.7104886322165399E-4</v>
          </cell>
          <cell r="L1440">
            <v>556</v>
          </cell>
          <cell r="M1440">
            <v>184.06522658939201</v>
          </cell>
          <cell r="N1440">
            <v>1676</v>
          </cell>
          <cell r="O1440">
            <v>1.4638722489515201E-2</v>
          </cell>
          <cell r="P1440">
            <v>3.8939001822110435</v>
          </cell>
          <cell r="Q1440">
            <v>1798</v>
          </cell>
          <cell r="R1440">
            <v>0.05</v>
          </cell>
          <cell r="S1440">
            <v>1920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  <cell r="I1441">
            <v>7.7502502665580488</v>
          </cell>
          <cell r="J1441">
            <v>117</v>
          </cell>
          <cell r="K1441">
            <v>1.7559542408353301E-4</v>
          </cell>
          <cell r="L1441">
            <v>523</v>
          </cell>
          <cell r="M1441">
            <v>21.2591908358125</v>
          </cell>
          <cell r="N1441">
            <v>2433</v>
          </cell>
          <cell r="O1441">
            <v>3.46936680055007E-3</v>
          </cell>
          <cell r="P1441">
            <v>0.4059159156643582</v>
          </cell>
          <cell r="Q1441">
            <v>2299</v>
          </cell>
          <cell r="R1441">
            <v>0.12</v>
          </cell>
          <cell r="S1441">
            <v>1408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  <cell r="I1442">
            <v>12.475824463810502</v>
          </cell>
          <cell r="J1442">
            <v>154</v>
          </cell>
          <cell r="K1442">
            <v>6.2523373320824203E-5</v>
          </cell>
          <cell r="L1442">
            <v>2702</v>
          </cell>
          <cell r="M1442">
            <v>194.52574445068601</v>
          </cell>
          <cell r="N1442">
            <v>1656</v>
          </cell>
          <cell r="O1442">
            <v>1.1403635985848801E-2</v>
          </cell>
          <cell r="P1442">
            <v>1.7561599418207152</v>
          </cell>
          <cell r="Q1442">
            <v>1907</v>
          </cell>
          <cell r="R1442">
            <v>0.14000000000000001</v>
          </cell>
          <cell r="S1442">
            <v>1320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  <cell r="I1443">
            <v>0.65102109883756998</v>
          </cell>
          <cell r="J1443">
            <v>26</v>
          </cell>
          <cell r="K1443">
            <v>1.46487142466447E-4</v>
          </cell>
          <cell r="L1443">
            <v>780</v>
          </cell>
          <cell r="M1443">
            <v>1.2824513433229601</v>
          </cell>
          <cell r="N1443">
            <v>2876</v>
          </cell>
          <cell r="O1443">
            <v>1.6086307639342299E-4</v>
          </cell>
          <cell r="P1443">
            <v>4.1824399862289982E-3</v>
          </cell>
          <cell r="Q1443">
            <v>2851</v>
          </cell>
          <cell r="R1443">
            <v>1.65</v>
          </cell>
          <cell r="S1443">
            <v>658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  <cell r="I1444">
            <v>13.324942218351275</v>
          </cell>
          <cell r="J1444">
            <v>138</v>
          </cell>
          <cell r="K1444">
            <v>8.4233945721027902E-5</v>
          </cell>
          <cell r="L1444">
            <v>2085</v>
          </cell>
          <cell r="M1444">
            <v>980.95594306683597</v>
          </cell>
          <cell r="N1444">
            <v>844</v>
          </cell>
          <cell r="O1444">
            <v>7.8646310052212204E-2</v>
          </cell>
          <cell r="P1444">
            <v>10.853190787205284</v>
          </cell>
          <cell r="Q1444">
            <v>912</v>
          </cell>
          <cell r="R1444">
            <v>0.09</v>
          </cell>
          <cell r="S1444">
            <v>1527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  <cell r="I1445">
            <v>3.7440929961259353</v>
          </cell>
          <cell r="J1445">
            <v>57</v>
          </cell>
          <cell r="K1445">
            <v>1.4671529763226999E-4</v>
          </cell>
          <cell r="L1445">
            <v>777</v>
          </cell>
          <cell r="M1445">
            <v>8.6826463452180906</v>
          </cell>
          <cell r="N1445">
            <v>2649</v>
          </cell>
          <cell r="O1445">
            <v>1.0075628291394401E-3</v>
          </cell>
          <cell r="P1445">
            <v>5.7431081260948084E-2</v>
          </cell>
          <cell r="Q1445">
            <v>2628</v>
          </cell>
          <cell r="R1445">
            <v>0.09</v>
          </cell>
          <cell r="S1445">
            <v>1548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  <cell r="I1446">
            <v>6.7543976659882539</v>
          </cell>
          <cell r="J1446">
            <v>93</v>
          </cell>
          <cell r="K1446">
            <v>1.620494809314E-4</v>
          </cell>
          <cell r="L1446">
            <v>621</v>
          </cell>
          <cell r="M1446">
            <v>8.4995024016901901</v>
          </cell>
          <cell r="N1446">
            <v>2655</v>
          </cell>
          <cell r="O1446">
            <v>1.43232847035143E-3</v>
          </cell>
          <cell r="P1446">
            <v>0.13320654774268298</v>
          </cell>
          <cell r="Q1446">
            <v>2568</v>
          </cell>
          <cell r="R1446">
            <v>0.11</v>
          </cell>
          <cell r="S1446">
            <v>1415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  <cell r="I1447">
            <v>5.8134506122652896</v>
          </cell>
          <cell r="J1447">
            <v>80</v>
          </cell>
          <cell r="K1447">
            <v>1.50436896228711E-4</v>
          </cell>
          <cell r="L1447">
            <v>731</v>
          </cell>
          <cell r="M1447">
            <v>10.166950918541399</v>
          </cell>
          <cell r="N1447">
            <v>2622</v>
          </cell>
          <cell r="O1447">
            <v>1.0502665698337401E-3</v>
          </cell>
          <cell r="P1447">
            <v>8.4021325586699211E-2</v>
          </cell>
          <cell r="Q1447">
            <v>2621</v>
          </cell>
          <cell r="R1447">
            <v>0.11</v>
          </cell>
          <cell r="S1447">
            <v>1445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  <cell r="I1448">
            <v>11.218214544447234</v>
          </cell>
          <cell r="J1448">
            <v>124</v>
          </cell>
          <cell r="K1448">
            <v>1.3240770191966301E-4</v>
          </cell>
          <cell r="L1448">
            <v>974</v>
          </cell>
          <cell r="M1448">
            <v>792.69794136360599</v>
          </cell>
          <cell r="N1448">
            <v>948</v>
          </cell>
          <cell r="O1448">
            <v>0.115921548028094</v>
          </cell>
          <cell r="P1448">
            <v>14.374271955483655</v>
          </cell>
          <cell r="Q1448">
            <v>669</v>
          </cell>
          <cell r="R1448">
            <v>0.08</v>
          </cell>
          <cell r="S1448">
            <v>1643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  <cell r="I1449">
            <v>7.9152669960546929</v>
          </cell>
          <cell r="J1449">
            <v>100</v>
          </cell>
          <cell r="K1449">
            <v>8.3599862628034295E-5</v>
          </cell>
          <cell r="L1449">
            <v>2108</v>
          </cell>
          <cell r="M1449">
            <v>545.06955795659599</v>
          </cell>
          <cell r="N1449">
            <v>1153</v>
          </cell>
          <cell r="O1449">
            <v>4.8737307233753899E-2</v>
          </cell>
          <cell r="P1449">
            <v>4.8737307233753899</v>
          </cell>
          <cell r="Q1449">
            <v>1188</v>
          </cell>
          <cell r="R1449">
            <v>0.08</v>
          </cell>
          <cell r="S1449">
            <v>1639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  <cell r="I1450">
            <v>0.81176619120341198</v>
          </cell>
          <cell r="J1450">
            <v>6</v>
          </cell>
          <cell r="K1450">
            <v>1.15468954390962E-4</v>
          </cell>
          <cell r="L1450">
            <v>1287</v>
          </cell>
          <cell r="M1450">
            <v>1442.5612002831999</v>
          </cell>
          <cell r="N1450">
            <v>617</v>
          </cell>
          <cell r="O1450">
            <v>0.140161672051967</v>
          </cell>
          <cell r="P1450">
            <v>0.84097003231180201</v>
          </cell>
          <cell r="Q1450">
            <v>570</v>
          </cell>
          <cell r="R1450">
            <v>0.11</v>
          </cell>
          <cell r="S1450">
            <v>1442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  <cell r="I1451">
            <v>4.4708035299493663</v>
          </cell>
          <cell r="J1451">
            <v>52</v>
          </cell>
          <cell r="K1451">
            <v>6.8485939244475495E-5</v>
          </cell>
          <cell r="L1451">
            <v>2522</v>
          </cell>
          <cell r="M1451">
            <v>1663.4994028123001</v>
          </cell>
          <cell r="N1451">
            <v>538</v>
          </cell>
          <cell r="O1451">
            <v>9.9806666436415795E-2</v>
          </cell>
          <cell r="P1451">
            <v>5.189946654693621</v>
          </cell>
          <cell r="Q1451">
            <v>765</v>
          </cell>
          <cell r="R1451">
            <v>0.1</v>
          </cell>
          <cell r="S1451">
            <v>1474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  <cell r="I1452">
            <v>5.7282693616716536</v>
          </cell>
          <cell r="J1452">
            <v>243</v>
          </cell>
          <cell r="K1452">
            <v>2.3354663850219001E-4</v>
          </cell>
          <cell r="L1452">
            <v>268</v>
          </cell>
          <cell r="M1452">
            <v>176.68707550809</v>
          </cell>
          <cell r="N1452">
            <v>1693</v>
          </cell>
          <cell r="O1452">
            <v>3.8730073578134301E-2</v>
          </cell>
          <cell r="P1452">
            <v>9.4114078794866352</v>
          </cell>
          <cell r="Q1452">
            <v>1320</v>
          </cell>
          <cell r="R1452">
            <v>0.04</v>
          </cell>
          <cell r="S1452">
            <v>2075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  <cell r="I1453">
            <v>42.394260813945003</v>
          </cell>
          <cell r="J1453">
            <v>424</v>
          </cell>
          <cell r="K1453">
            <v>8.3822514750059605E-5</v>
          </cell>
          <cell r="L1453">
            <v>2099</v>
          </cell>
          <cell r="M1453">
            <v>2904.6654486335801</v>
          </cell>
          <cell r="N1453">
            <v>290</v>
          </cell>
          <cell r="O1453">
            <v>0.26524352818676999</v>
          </cell>
          <cell r="P1453">
            <v>112.46325595119048</v>
          </cell>
          <cell r="Q1453">
            <v>186</v>
          </cell>
          <cell r="R1453">
            <v>0.17</v>
          </cell>
          <cell r="S1453">
            <v>1228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  <cell r="I1454">
            <v>48.430703260899442</v>
          </cell>
          <cell r="J1454">
            <v>427</v>
          </cell>
          <cell r="K1454">
            <v>6.6515831778661704E-5</v>
          </cell>
          <cell r="L1454">
            <v>2573</v>
          </cell>
          <cell r="M1454">
            <v>3492.1838162068102</v>
          </cell>
          <cell r="N1454">
            <v>203</v>
          </cell>
          <cell r="O1454">
            <v>0.22791438694574301</v>
          </cell>
          <cell r="P1454">
            <v>97.319443225832259</v>
          </cell>
          <cell r="Q1454">
            <v>264</v>
          </cell>
          <cell r="R1454">
            <v>0.18</v>
          </cell>
          <cell r="S1454">
            <v>1215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  <cell r="I1455">
            <v>14.343719528965568</v>
          </cell>
          <cell r="J1455">
            <v>155</v>
          </cell>
          <cell r="K1455">
            <v>1.19293334432473E-4</v>
          </cell>
          <cell r="L1455">
            <v>1200</v>
          </cell>
          <cell r="M1455">
            <v>1640.47131347611</v>
          </cell>
          <cell r="N1455">
            <v>546</v>
          </cell>
          <cell r="O1455">
            <v>0.17562542644604001</v>
          </cell>
          <cell r="P1455">
            <v>27.221941099136203</v>
          </cell>
          <cell r="Q1455">
            <v>412</v>
          </cell>
          <cell r="R1455">
            <v>0.16</v>
          </cell>
          <cell r="S1455">
            <v>1253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  <cell r="I1456">
            <v>8.8881090119518955</v>
          </cell>
          <cell r="J1456">
            <v>86</v>
          </cell>
          <cell r="K1456">
            <v>5.81644529987432E-5</v>
          </cell>
          <cell r="L1456">
            <v>2831</v>
          </cell>
          <cell r="M1456">
            <v>1904.47237922353</v>
          </cell>
          <cell r="N1456">
            <v>475</v>
          </cell>
          <cell r="O1456">
            <v>0.111300912169546</v>
          </cell>
          <cell r="P1456">
            <v>9.571878446580957</v>
          </cell>
          <cell r="Q1456">
            <v>707</v>
          </cell>
          <cell r="R1456">
            <v>0.1</v>
          </cell>
          <cell r="S1456">
            <v>1473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  <cell r="I1457">
            <v>4.224424379352735</v>
          </cell>
          <cell r="J1457">
            <v>42</v>
          </cell>
          <cell r="K1457">
            <v>6.11617479513543E-5</v>
          </cell>
          <cell r="L1457">
            <v>2744</v>
          </cell>
          <cell r="M1457">
            <v>1254.51825954486</v>
          </cell>
          <cell r="N1457">
            <v>699</v>
          </cell>
          <cell r="O1457">
            <v>7.8616496930544996E-2</v>
          </cell>
          <cell r="P1457">
            <v>3.3018928710828899</v>
          </cell>
          <cell r="Q1457">
            <v>913</v>
          </cell>
          <cell r="R1457">
            <v>0.06</v>
          </cell>
          <cell r="S1457">
            <v>1859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  <cell r="I1458">
            <v>22.647668662485206</v>
          </cell>
          <cell r="J1458">
            <v>254</v>
          </cell>
          <cell r="K1458">
            <v>1.2368038828879701E-4</v>
          </cell>
          <cell r="L1458">
            <v>1127</v>
          </cell>
          <cell r="M1458">
            <v>2336.1435494719399</v>
          </cell>
          <cell r="N1458">
            <v>377</v>
          </cell>
          <cell r="O1458">
            <v>0.267839957209968</v>
          </cell>
          <cell r="P1458">
            <v>68.031349131331879</v>
          </cell>
          <cell r="Q1458">
            <v>182</v>
          </cell>
          <cell r="R1458">
            <v>0.11</v>
          </cell>
          <cell r="S1458">
            <v>1411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  <cell r="I1459">
            <v>23.990903639017528</v>
          </cell>
          <cell r="J1459">
            <v>256</v>
          </cell>
          <cell r="K1459">
            <v>1.2662033274324301E-4</v>
          </cell>
          <cell r="L1459">
            <v>1069</v>
          </cell>
          <cell r="M1459">
            <v>425.84591657266702</v>
          </cell>
          <cell r="N1459">
            <v>1266</v>
          </cell>
          <cell r="O1459">
            <v>4.2498352869297602E-2</v>
          </cell>
          <cell r="P1459">
            <v>10.879578334540186</v>
          </cell>
          <cell r="Q1459">
            <v>1259</v>
          </cell>
          <cell r="S1459">
            <v>2757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  <cell r="I1460">
            <v>11.569028019282165</v>
          </cell>
          <cell r="J1460">
            <v>124</v>
          </cell>
          <cell r="K1460">
            <v>1.06003638628012E-4</v>
          </cell>
          <cell r="L1460">
            <v>1493</v>
          </cell>
          <cell r="M1460">
            <v>623.620343537439</v>
          </cell>
          <cell r="N1460">
            <v>1079</v>
          </cell>
          <cell r="O1460">
            <v>6.0863907104878698E-2</v>
          </cell>
          <cell r="P1460">
            <v>7.5471244810049587</v>
          </cell>
          <cell r="Q1460">
            <v>1054</v>
          </cell>
          <cell r="R1460">
            <v>0.34</v>
          </cell>
          <cell r="S1460">
            <v>981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  <cell r="I1461">
            <v>3.9178648596800185</v>
          </cell>
          <cell r="J1461">
            <v>32</v>
          </cell>
          <cell r="K1461">
            <v>2.1523119357880199E-4</v>
          </cell>
          <cell r="L1461">
            <v>339</v>
          </cell>
          <cell r="M1461">
            <v>651.60998906329905</v>
          </cell>
          <cell r="N1461">
            <v>1061</v>
          </cell>
          <cell r="O1461">
            <v>0.1688325797679</v>
          </cell>
          <cell r="P1461">
            <v>5.4026425525728001</v>
          </cell>
          <cell r="Q1461">
            <v>443</v>
          </cell>
          <cell r="R1461">
            <v>0.05</v>
          </cell>
          <cell r="S1461">
            <v>1924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  <cell r="I1462">
            <v>1.0502015798934616</v>
          </cell>
          <cell r="J1462">
            <v>99</v>
          </cell>
          <cell r="K1462">
            <v>2.7832815844290397E-4</v>
          </cell>
          <cell r="L1462">
            <v>162</v>
          </cell>
          <cell r="M1462">
            <v>23.491581454564301</v>
          </cell>
          <cell r="N1462">
            <v>2410</v>
          </cell>
          <cell r="O1462">
            <v>6.52858932137071E-3</v>
          </cell>
          <cell r="P1462">
            <v>0.64633034281570034</v>
          </cell>
          <cell r="Q1462">
            <v>2120</v>
          </cell>
          <cell r="S1462">
            <v>2695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  <cell r="I1463">
            <v>0.44170931352253823</v>
          </cell>
          <cell r="J1463">
            <v>6</v>
          </cell>
          <cell r="K1463">
            <v>1.6423106717411399E-4</v>
          </cell>
          <cell r="L1463">
            <v>597</v>
          </cell>
          <cell r="M1463">
            <v>150.59668736239001</v>
          </cell>
          <cell r="N1463">
            <v>1775</v>
          </cell>
          <cell r="O1463">
            <v>2.7041185360792301E-2</v>
          </cell>
          <cell r="P1463">
            <v>0.16224711216475379</v>
          </cell>
          <cell r="Q1463">
            <v>1513</v>
          </cell>
          <cell r="S1463">
            <v>2977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  <cell r="I1464">
            <v>8.7129243301139212</v>
          </cell>
          <cell r="J1464">
            <v>134</v>
          </cell>
          <cell r="K1464">
            <v>2.31843630519587E-4</v>
          </cell>
          <cell r="L1464">
            <v>280</v>
          </cell>
          <cell r="M1464">
            <v>615.37894938694706</v>
          </cell>
          <cell r="N1464">
            <v>1088</v>
          </cell>
          <cell r="O1464">
            <v>0.11172149492002301</v>
          </cell>
          <cell r="P1464">
            <v>14.970680319283083</v>
          </cell>
          <cell r="Q1464">
            <v>704</v>
          </cell>
          <cell r="R1464">
            <v>0.06</v>
          </cell>
          <cell r="S1464">
            <v>1909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  <cell r="I1465">
            <v>2.6415128499324859E-2</v>
          </cell>
          <cell r="J1465">
            <v>1</v>
          </cell>
          <cell r="K1465">
            <v>9.8386633908376098E-5</v>
          </cell>
          <cell r="L1465">
            <v>1681</v>
          </cell>
          <cell r="M1465">
            <v>6.6431607551183297E-2</v>
          </cell>
          <cell r="N1465">
            <v>2999</v>
          </cell>
          <cell r="O1465">
            <v>6.5359822520831797E-6</v>
          </cell>
          <cell r="P1465">
            <v>6.5359822520831797E-6</v>
          </cell>
          <cell r="Q1465">
            <v>3186</v>
          </cell>
          <cell r="R1465">
            <v>0.03</v>
          </cell>
          <cell r="S1465">
            <v>2336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  <cell r="I1466">
            <v>0.17769615012365569</v>
          </cell>
          <cell r="J1466">
            <v>90</v>
          </cell>
          <cell r="K1466">
            <v>6.0968595274365102E-5</v>
          </cell>
          <cell r="L1466">
            <v>2748</v>
          </cell>
          <cell r="M1466">
            <v>422.95868475091498</v>
          </cell>
          <cell r="N1466">
            <v>1269</v>
          </cell>
          <cell r="O1466">
            <v>2.7227352292466801E-2</v>
          </cell>
          <cell r="P1466">
            <v>2.4504617063220122</v>
          </cell>
          <cell r="Q1466">
            <v>1510</v>
          </cell>
          <cell r="R1466">
            <v>1.68</v>
          </cell>
          <cell r="S1466">
            <v>652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  <cell r="I1467">
            <v>6.5476130798375385</v>
          </cell>
          <cell r="J1467">
            <v>67</v>
          </cell>
          <cell r="K1467">
            <v>1.31705792558601E-4</v>
          </cell>
          <cell r="L1467">
            <v>986</v>
          </cell>
          <cell r="M1467">
            <v>3211.10579371209</v>
          </cell>
          <cell r="N1467">
            <v>239</v>
          </cell>
          <cell r="O1467">
            <v>0.37739562519504999</v>
          </cell>
          <cell r="P1467">
            <v>25.285506888068348</v>
          </cell>
          <cell r="Q1467">
            <v>74</v>
          </cell>
          <cell r="S1467">
            <v>2966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  <cell r="I1468">
            <v>14.222439399760409</v>
          </cell>
          <cell r="J1468">
            <v>51</v>
          </cell>
          <cell r="K1468">
            <v>1.00643035805159E-4</v>
          </cell>
          <cell r="L1468">
            <v>1633</v>
          </cell>
          <cell r="M1468">
            <v>5903.6104528673504</v>
          </cell>
          <cell r="N1468">
            <v>33</v>
          </cell>
          <cell r="O1468">
            <v>0.54870131115374099</v>
          </cell>
          <cell r="P1468">
            <v>27.983766868840789</v>
          </cell>
          <cell r="Q1468">
            <v>27</v>
          </cell>
          <cell r="R1468">
            <v>5.08</v>
          </cell>
          <cell r="S1468">
            <v>496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  <cell r="I1469">
            <v>8.6817821893458049</v>
          </cell>
          <cell r="J1469">
            <v>238</v>
          </cell>
          <cell r="K1469">
            <v>4.9487306145015503E-5</v>
          </cell>
          <cell r="L1469">
            <v>3050</v>
          </cell>
          <cell r="M1469">
            <v>824.06672218701203</v>
          </cell>
          <cell r="N1469">
            <v>924</v>
          </cell>
          <cell r="O1469">
            <v>5.4483188756265198E-2</v>
          </cell>
          <cell r="P1469">
            <v>12.966998923991117</v>
          </cell>
          <cell r="Q1469">
            <v>1129</v>
          </cell>
          <cell r="R1469">
            <v>7.0000000000000007E-2</v>
          </cell>
          <cell r="S1469">
            <v>1713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  <cell r="I1470">
            <v>7.4098326302563082</v>
          </cell>
          <cell r="J1470">
            <v>78</v>
          </cell>
          <cell r="K1470">
            <v>6.4644018097262702E-5</v>
          </cell>
          <cell r="L1470">
            <v>2617</v>
          </cell>
          <cell r="M1470">
            <v>270.23378364916198</v>
          </cell>
          <cell r="N1470">
            <v>1497</v>
          </cell>
          <cell r="O1470">
            <v>2.6651968381216699E-2</v>
          </cell>
          <cell r="P1470">
            <v>2.0788535337349026</v>
          </cell>
          <cell r="Q1470">
            <v>1518</v>
          </cell>
          <cell r="R1470">
            <v>0.11</v>
          </cell>
          <cell r="S1470">
            <v>1413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  <cell r="I1471">
            <v>14.254150211371599</v>
          </cell>
          <cell r="J1471">
            <v>164</v>
          </cell>
          <cell r="K1471">
            <v>7.8872210551486293E-5</v>
          </cell>
          <cell r="L1471">
            <v>2239</v>
          </cell>
          <cell r="M1471">
            <v>1748.66536923335</v>
          </cell>
          <cell r="N1471">
            <v>515</v>
          </cell>
          <cell r="O1471">
            <v>0.123762788487064</v>
          </cell>
          <cell r="P1471">
            <v>20.297097311878495</v>
          </cell>
          <cell r="Q1471">
            <v>626</v>
          </cell>
          <cell r="R1471">
            <v>4.57</v>
          </cell>
          <cell r="S1471">
            <v>514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  <cell r="I1472">
            <v>1.0746903041799876</v>
          </cell>
          <cell r="J1472">
            <v>42</v>
          </cell>
          <cell r="K1472">
            <v>7.7824188554673305E-5</v>
          </cell>
          <cell r="L1472">
            <v>2266</v>
          </cell>
          <cell r="M1472">
            <v>548.697533501615</v>
          </cell>
          <cell r="N1472">
            <v>1148</v>
          </cell>
          <cell r="O1472">
            <v>4.2814350542295002E-2</v>
          </cell>
          <cell r="P1472">
            <v>1.7982027227763902</v>
          </cell>
          <cell r="Q1472">
            <v>1258</v>
          </cell>
          <cell r="R1472">
            <v>0.05</v>
          </cell>
          <cell r="S1472">
            <v>2061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  <cell r="I1473">
            <v>24.508063156858544</v>
          </cell>
          <cell r="J1473">
            <v>188</v>
          </cell>
          <cell r="K1473">
            <v>8.3389016052368199E-5</v>
          </cell>
          <cell r="L1473">
            <v>2120</v>
          </cell>
          <cell r="M1473">
            <v>3402.5308145215799</v>
          </cell>
          <cell r="N1473">
            <v>212</v>
          </cell>
          <cell r="O1473">
            <v>0.26974915144990502</v>
          </cell>
          <cell r="P1473">
            <v>50.712840472582144</v>
          </cell>
          <cell r="Q1473">
            <v>181</v>
          </cell>
          <cell r="R1473">
            <v>0.11</v>
          </cell>
          <cell r="S1473">
            <v>1426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  <cell r="I1474">
            <v>46.689400852175019</v>
          </cell>
          <cell r="J1474">
            <v>437</v>
          </cell>
          <cell r="K1474">
            <v>8.2362549413253996E-5</v>
          </cell>
          <cell r="L1474">
            <v>2144</v>
          </cell>
          <cell r="M1474">
            <v>2644.04096735758</v>
          </cell>
          <cell r="N1474">
            <v>320</v>
          </cell>
          <cell r="O1474">
            <v>0.16914536262834201</v>
          </cell>
          <cell r="P1474">
            <v>73.916523468585453</v>
          </cell>
          <cell r="Q1474">
            <v>440</v>
          </cell>
          <cell r="R1474">
            <v>35.85</v>
          </cell>
          <cell r="S1474">
            <v>210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  <cell r="I1475">
            <v>8.0426466099777496</v>
          </cell>
          <cell r="J1475">
            <v>118</v>
          </cell>
          <cell r="K1475">
            <v>1.29110313645145E-4</v>
          </cell>
          <cell r="L1475">
            <v>1024</v>
          </cell>
          <cell r="M1475">
            <v>2034.97481817983</v>
          </cell>
          <cell r="N1475">
            <v>449</v>
          </cell>
          <cell r="O1475">
            <v>0.25222489183927199</v>
          </cell>
          <cell r="P1475">
            <v>29.762537237034095</v>
          </cell>
          <cell r="Q1475">
            <v>212</v>
          </cell>
          <cell r="R1475">
            <v>0.1</v>
          </cell>
          <cell r="S1475">
            <v>1493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  <cell r="I1476">
            <v>8.5947610982282772</v>
          </cell>
          <cell r="J1476">
            <v>112</v>
          </cell>
          <cell r="K1476">
            <v>8.3933751214702502E-5</v>
          </cell>
          <cell r="L1476">
            <v>2094</v>
          </cell>
          <cell r="M1476">
            <v>3831.1552224386601</v>
          </cell>
          <cell r="N1476">
            <v>164</v>
          </cell>
          <cell r="O1476">
            <v>0.31086107278902803</v>
          </cell>
          <cell r="P1476">
            <v>34.816440152371136</v>
          </cell>
          <cell r="Q1476">
            <v>127</v>
          </cell>
          <cell r="R1476">
            <v>5.94</v>
          </cell>
          <cell r="S1476">
            <v>476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  <cell r="I1477">
            <v>10.595529494865879</v>
          </cell>
          <cell r="J1477">
            <v>144</v>
          </cell>
          <cell r="K1477">
            <v>1.03372068881273E-4</v>
          </cell>
          <cell r="L1477">
            <v>1563</v>
          </cell>
          <cell r="M1477">
            <v>1745.34692837384</v>
          </cell>
          <cell r="N1477">
            <v>516</v>
          </cell>
          <cell r="O1477">
            <v>0.16237984879560199</v>
          </cell>
          <cell r="P1477">
            <v>23.382698226566689</v>
          </cell>
          <cell r="Q1477">
            <v>461</v>
          </cell>
          <cell r="R1477">
            <v>0.11</v>
          </cell>
          <cell r="S1477">
            <v>1421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  <cell r="I1478">
            <v>1.1825065616212926</v>
          </cell>
          <cell r="J1478">
            <v>72</v>
          </cell>
          <cell r="K1478">
            <v>7.6302762055193893E-5</v>
          </cell>
          <cell r="L1478">
            <v>2298</v>
          </cell>
          <cell r="M1478">
            <v>85.833531563764893</v>
          </cell>
          <cell r="N1478">
            <v>2024</v>
          </cell>
          <cell r="O1478">
            <v>6.6626739207699803E-3</v>
          </cell>
          <cell r="P1478">
            <v>0.47971252229543859</v>
          </cell>
          <cell r="Q1478">
            <v>2111</v>
          </cell>
          <cell r="R1478">
            <v>0.27</v>
          </cell>
          <cell r="S1478">
            <v>1048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  <cell r="I1479">
            <v>6.1995015232901611</v>
          </cell>
          <cell r="J1479">
            <v>74</v>
          </cell>
          <cell r="K1479">
            <v>6.8225087095531801E-5</v>
          </cell>
          <cell r="L1479">
            <v>2528</v>
          </cell>
          <cell r="M1479">
            <v>6.6414280278441901E-2</v>
          </cell>
          <cell r="N1479">
            <v>3115</v>
          </cell>
          <cell r="O1479">
            <v>4.5315045581087501E-6</v>
          </cell>
          <cell r="P1479">
            <v>3.353313373000475E-4</v>
          </cell>
          <cell r="Q1479">
            <v>3295</v>
          </cell>
          <cell r="R1479">
            <v>0.16</v>
          </cell>
          <cell r="S1479">
            <v>1266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  <cell r="I1480">
            <v>0.41053299260316967</v>
          </cell>
          <cell r="J1480">
            <v>14</v>
          </cell>
          <cell r="K1480">
            <v>1.1439422035306999E-4</v>
          </cell>
          <cell r="L1480">
            <v>1310</v>
          </cell>
          <cell r="M1480">
            <v>6.5790498459751795E-2</v>
          </cell>
          <cell r="N1480">
            <v>3276</v>
          </cell>
          <cell r="O1480">
            <v>7.5306978721836398E-6</v>
          </cell>
          <cell r="P1480">
            <v>1.0542977021057095E-4</v>
          </cell>
          <cell r="Q1480">
            <v>3144</v>
          </cell>
          <cell r="R1480">
            <v>0.06</v>
          </cell>
          <cell r="S1480">
            <v>1834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  <cell r="I1481">
            <v>4.761920838253344</v>
          </cell>
          <cell r="J1481">
            <v>102</v>
          </cell>
          <cell r="K1481">
            <v>7.7931722673861396E-5</v>
          </cell>
          <cell r="L1481">
            <v>2261</v>
          </cell>
          <cell r="M1481">
            <v>7.2303470395452596E-2</v>
          </cell>
          <cell r="N1481">
            <v>2941</v>
          </cell>
          <cell r="O1481">
            <v>5.4342219223224198E-6</v>
          </cell>
          <cell r="P1481">
            <v>5.5429063607688683E-4</v>
          </cell>
          <cell r="Q1481">
            <v>3243</v>
          </cell>
          <cell r="R1481">
            <v>7.0000000000000007E-2</v>
          </cell>
          <cell r="S1481">
            <v>1735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  <cell r="I1482">
            <v>1.8278901272859975</v>
          </cell>
          <cell r="J1482">
            <v>76</v>
          </cell>
          <cell r="K1482">
            <v>7.4758975424629094E-5</v>
          </cell>
          <cell r="L1482">
            <v>2338</v>
          </cell>
          <cell r="M1482">
            <v>364.12141626796699</v>
          </cell>
          <cell r="N1482">
            <v>1346</v>
          </cell>
          <cell r="O1482">
            <v>3.2653768810829903E-2</v>
          </cell>
          <cell r="P1482">
            <v>2.4816864296230725</v>
          </cell>
          <cell r="Q1482">
            <v>1413</v>
          </cell>
          <cell r="S1482">
            <v>3229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  <cell r="I1483">
            <v>0.30298370307932693</v>
          </cell>
          <cell r="J1483">
            <v>26</v>
          </cell>
          <cell r="K1483">
            <v>4.5548539341885197E-5</v>
          </cell>
          <cell r="L1483">
            <v>3152</v>
          </cell>
          <cell r="M1483">
            <v>245.92441976968101</v>
          </cell>
          <cell r="N1483">
            <v>1551</v>
          </cell>
          <cell r="O1483">
            <v>1.2061719296283E-2</v>
          </cell>
          <cell r="P1483">
            <v>0.31360470170335802</v>
          </cell>
          <cell r="Q1483">
            <v>1879</v>
          </cell>
          <cell r="S1483">
            <v>3115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  <cell r="I1484">
            <v>28.404217818635676</v>
          </cell>
          <cell r="J1484">
            <v>108</v>
          </cell>
          <cell r="K1484">
            <v>6.4443008909620403E-5</v>
          </cell>
          <cell r="L1484">
            <v>2629</v>
          </cell>
          <cell r="M1484">
            <v>1812.7947072157201</v>
          </cell>
          <cell r="N1484">
            <v>504</v>
          </cell>
          <cell r="O1484">
            <v>0.119558605610648</v>
          </cell>
          <cell r="P1484">
            <v>12.912329405949984</v>
          </cell>
          <cell r="Q1484">
            <v>647</v>
          </cell>
          <cell r="R1484">
            <v>0.05</v>
          </cell>
          <cell r="S1484">
            <v>2051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  <cell r="I1485">
            <v>6.1495673846677628</v>
          </cell>
          <cell r="J1485">
            <v>44</v>
          </cell>
          <cell r="K1485">
            <v>4.0861319531558799E-5</v>
          </cell>
          <cell r="L1485">
            <v>3248</v>
          </cell>
          <cell r="M1485">
            <v>400.677035154436</v>
          </cell>
          <cell r="N1485">
            <v>1296</v>
          </cell>
          <cell r="O1485">
            <v>1.7549060098301199E-2</v>
          </cell>
          <cell r="P1485">
            <v>0.77215864432525272</v>
          </cell>
          <cell r="Q1485">
            <v>1723</v>
          </cell>
          <cell r="S1485">
            <v>3271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  <cell r="I1486">
            <v>0.18841879129156433</v>
          </cell>
          <cell r="J1486">
            <v>95</v>
          </cell>
          <cell r="K1486">
            <v>6.4005246864932503E-5</v>
          </cell>
          <cell r="L1486">
            <v>2646</v>
          </cell>
          <cell r="M1486">
            <v>160.20494826810699</v>
          </cell>
          <cell r="N1486">
            <v>1745</v>
          </cell>
          <cell r="O1486">
            <v>1.15504989431729E-2</v>
          </cell>
          <cell r="P1486">
            <v>1.0972973996014255</v>
          </cell>
          <cell r="Q1486">
            <v>1899</v>
          </cell>
          <cell r="R1486">
            <v>0.02</v>
          </cell>
          <cell r="S1486">
            <v>2546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  <cell r="I1487">
            <v>44.419512997160851</v>
          </cell>
          <cell r="J1487">
            <v>280</v>
          </cell>
          <cell r="K1487">
            <v>6.7671103117225502E-5</v>
          </cell>
          <cell r="L1487">
            <v>2541</v>
          </cell>
          <cell r="M1487">
            <v>115.53730850986</v>
          </cell>
          <cell r="N1487">
            <v>1893</v>
          </cell>
          <cell r="O1487">
            <v>7.2679486908669398E-3</v>
          </cell>
          <cell r="P1487">
            <v>2.0350256334427432</v>
          </cell>
          <cell r="Q1487">
            <v>2083</v>
          </cell>
          <cell r="R1487">
            <v>0.08</v>
          </cell>
          <cell r="S1487">
            <v>1661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  <cell r="I1488">
            <v>18.154070678286079</v>
          </cell>
          <cell r="J1488">
            <v>157</v>
          </cell>
          <cell r="K1488">
            <v>5.51739190834603E-5</v>
          </cell>
          <cell r="L1488">
            <v>2907</v>
          </cell>
          <cell r="M1488">
            <v>56.288820084255498</v>
          </cell>
          <cell r="N1488">
            <v>2174</v>
          </cell>
          <cell r="O1488">
            <v>2.7193539117331702E-3</v>
          </cell>
          <cell r="P1488">
            <v>0.42693856414210773</v>
          </cell>
          <cell r="Q1488">
            <v>2382</v>
          </cell>
          <cell r="R1488">
            <v>7.0000000000000007E-2</v>
          </cell>
          <cell r="S1488">
            <v>1678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  <cell r="I1489">
            <v>0.90126463283248592</v>
          </cell>
          <cell r="J1489">
            <v>39</v>
          </cell>
          <cell r="K1489">
            <v>5.7434837272969698E-5</v>
          </cell>
          <cell r="L1489">
            <v>2851</v>
          </cell>
          <cell r="M1489">
            <v>18.765258393990599</v>
          </cell>
          <cell r="N1489">
            <v>2463</v>
          </cell>
          <cell r="O1489">
            <v>6.8138242127111404E-4</v>
          </cell>
          <cell r="P1489">
            <v>2.6573914429573447E-2</v>
          </cell>
          <cell r="Q1489">
            <v>2692</v>
          </cell>
          <cell r="S1489">
            <v>3372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  <cell r="I1490">
            <v>4.0092425831806899</v>
          </cell>
          <cell r="J1490">
            <v>30</v>
          </cell>
          <cell r="K1490">
            <v>4.73327744219676E-5</v>
          </cell>
          <cell r="L1490">
            <v>3108</v>
          </cell>
          <cell r="M1490">
            <v>30.0306276631852</v>
          </cell>
          <cell r="N1490">
            <v>2344</v>
          </cell>
          <cell r="O1490">
            <v>1.2580191392441E-3</v>
          </cell>
          <cell r="P1490">
            <v>3.7740574177322996E-2</v>
          </cell>
          <cell r="Q1490">
            <v>2591</v>
          </cell>
          <cell r="S1490">
            <v>3186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  <cell r="I1491">
            <v>8.7531364770050963</v>
          </cell>
          <cell r="J1491">
            <v>180</v>
          </cell>
          <cell r="K1491">
            <v>5.37363773622184E-5</v>
          </cell>
          <cell r="L1491">
            <v>2948</v>
          </cell>
          <cell r="M1491">
            <v>159.41229379917999</v>
          </cell>
          <cell r="N1491">
            <v>1748</v>
          </cell>
          <cell r="O1491">
            <v>1.01242496694544E-2</v>
          </cell>
          <cell r="P1491">
            <v>1.8223649405017921</v>
          </cell>
          <cell r="Q1491">
            <v>1954</v>
          </cell>
          <cell r="R1491">
            <v>0.05</v>
          </cell>
          <cell r="S1491">
            <v>1947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  <cell r="I1492">
            <v>2.8619841230176384</v>
          </cell>
          <cell r="J1492">
            <v>70</v>
          </cell>
          <cell r="K1492">
            <v>2.3671065959654399E-5</v>
          </cell>
          <cell r="L1492">
            <v>3507</v>
          </cell>
          <cell r="M1492">
            <v>6.5807805955409998E-2</v>
          </cell>
          <cell r="N1492">
            <v>3264</v>
          </cell>
          <cell r="O1492">
            <v>1.5619011903741801E-6</v>
          </cell>
          <cell r="P1492">
            <v>1.093330833261926E-4</v>
          </cell>
          <cell r="Q1492">
            <v>3546</v>
          </cell>
          <cell r="R1492">
            <v>0.05</v>
          </cell>
          <cell r="S1492">
            <v>2038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  <cell r="I1493">
            <v>18.489868101826289</v>
          </cell>
          <cell r="J1493">
            <v>162</v>
          </cell>
          <cell r="K1493">
            <v>3.5837782566594799E-4</v>
          </cell>
          <cell r="L1493">
            <v>83</v>
          </cell>
          <cell r="M1493">
            <v>115.24540614799299</v>
          </cell>
          <cell r="N1493">
            <v>1894</v>
          </cell>
          <cell r="O1493">
            <v>2.9874619319284E-2</v>
          </cell>
          <cell r="P1493">
            <v>4.8396883297240079</v>
          </cell>
          <cell r="Q1493">
            <v>1464</v>
          </cell>
          <cell r="R1493">
            <v>0.13</v>
          </cell>
          <cell r="S1493">
            <v>1336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  <cell r="I1494">
            <v>13.561773582771535</v>
          </cell>
          <cell r="J1494">
            <v>135</v>
          </cell>
          <cell r="K1494">
            <v>3.2761183795698202E-4</v>
          </cell>
          <cell r="L1494">
            <v>105</v>
          </cell>
          <cell r="M1494">
            <v>278.54186939027898</v>
          </cell>
          <cell r="N1494">
            <v>1474</v>
          </cell>
          <cell r="O1494">
            <v>8.0280860541035698E-2</v>
          </cell>
          <cell r="P1494">
            <v>10.837916173039819</v>
          </cell>
          <cell r="Q1494">
            <v>897</v>
          </cell>
          <cell r="R1494">
            <v>0.08</v>
          </cell>
          <cell r="S1494">
            <v>1641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  <cell r="I1495">
            <v>17.340982967871348</v>
          </cell>
          <cell r="J1495">
            <v>88</v>
          </cell>
          <cell r="K1495">
            <v>3.0683559624081002E-4</v>
          </cell>
          <cell r="L1495">
            <v>123</v>
          </cell>
          <cell r="M1495">
            <v>72.430797376018702</v>
          </cell>
          <cell r="N1495">
            <v>2081</v>
          </cell>
          <cell r="O1495">
            <v>1.9485913777756901E-2</v>
          </cell>
          <cell r="P1495">
            <v>1.7147604124426072</v>
          </cell>
          <cell r="Q1495">
            <v>1679</v>
          </cell>
          <cell r="R1495">
            <v>0.14000000000000001</v>
          </cell>
          <cell r="S1495">
            <v>1315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  <cell r="I1496">
            <v>24.900831233000002</v>
          </cell>
          <cell r="J1496">
            <v>190</v>
          </cell>
          <cell r="K1496">
            <v>6.2222192933913099E-4</v>
          </cell>
          <cell r="L1496">
            <v>16</v>
          </cell>
          <cell r="M1496">
            <v>17.2007773043504</v>
          </cell>
          <cell r="N1496">
            <v>2500</v>
          </cell>
          <cell r="O1496">
            <v>1.2511873119754499E-2</v>
          </cell>
          <cell r="P1496">
            <v>2.3772558927533547</v>
          </cell>
          <cell r="Q1496">
            <v>1863</v>
          </cell>
          <cell r="R1496">
            <v>0.05</v>
          </cell>
          <cell r="S1496">
            <v>1933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  <cell r="I1497">
            <v>12.127446000570602</v>
          </cell>
          <cell r="J1497">
            <v>150</v>
          </cell>
          <cell r="K1497">
            <v>2.46890524251923E-4</v>
          </cell>
          <cell r="L1497">
            <v>227</v>
          </cell>
          <cell r="M1497">
            <v>125.88061895037499</v>
          </cell>
          <cell r="N1497">
            <v>1856</v>
          </cell>
          <cell r="O1497">
            <v>2.6645777090104399E-2</v>
          </cell>
          <cell r="P1497">
            <v>3.9968665635156597</v>
          </cell>
          <cell r="Q1497">
            <v>1519</v>
          </cell>
          <cell r="R1497">
            <v>0.25</v>
          </cell>
          <cell r="S1497">
            <v>1073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  <cell r="I1498">
            <v>1.3097789093984276</v>
          </cell>
          <cell r="J1498">
            <v>39</v>
          </cell>
          <cell r="K1498">
            <v>1.9968124942328601E-4</v>
          </cell>
          <cell r="L1498">
            <v>398</v>
          </cell>
          <cell r="M1498">
            <v>1.28403694369404</v>
          </cell>
          <cell r="N1498">
            <v>2875</v>
          </cell>
          <cell r="O1498">
            <v>1.06454246944101E-4</v>
          </cell>
          <cell r="P1498">
            <v>4.1517156308199391E-3</v>
          </cell>
          <cell r="Q1498">
            <v>2873</v>
          </cell>
          <cell r="R1498">
            <v>0.03</v>
          </cell>
          <cell r="S1498">
            <v>2241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  <cell r="I1499">
            <v>23.228979900919949</v>
          </cell>
          <cell r="J1499">
            <v>440</v>
          </cell>
          <cell r="K1499">
            <v>2.6939230717987499E-4</v>
          </cell>
          <cell r="L1499">
            <v>173</v>
          </cell>
          <cell r="M1499">
            <v>30.051800550613201</v>
          </cell>
          <cell r="N1499">
            <v>2342</v>
          </cell>
          <cell r="O1499">
            <v>7.9103673665624694E-3</v>
          </cell>
          <cell r="P1499">
            <v>3.4805616412874865</v>
          </cell>
          <cell r="Q1499">
            <v>2049</v>
          </cell>
          <cell r="R1499">
            <v>0.19</v>
          </cell>
          <cell r="S1499">
            <v>1174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  <cell r="I1500">
            <v>3.7165537584111434</v>
          </cell>
          <cell r="J1500">
            <v>68</v>
          </cell>
          <cell r="K1500">
            <v>8.9766085299892604E-5</v>
          </cell>
          <cell r="L1500">
            <v>1920</v>
          </cell>
          <cell r="M1500">
            <v>293.796228726793</v>
          </cell>
          <cell r="N1500">
            <v>1457</v>
          </cell>
          <cell r="O1500">
            <v>2.6059287120344998E-2</v>
          </cell>
          <cell r="P1500">
            <v>1.7720315241834599</v>
          </cell>
          <cell r="Q1500">
            <v>1532</v>
          </cell>
          <cell r="R1500">
            <v>0.03</v>
          </cell>
          <cell r="S1500">
            <v>2389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  <cell r="I1501">
            <v>27.05247084699397</v>
          </cell>
          <cell r="J1501">
            <v>238</v>
          </cell>
          <cell r="K1501">
            <v>9.7354527423839401E-5</v>
          </cell>
          <cell r="L1501">
            <v>1704</v>
          </cell>
          <cell r="M1501">
            <v>2906.2750042121902</v>
          </cell>
          <cell r="N1501">
            <v>288</v>
          </cell>
          <cell r="O1501">
            <v>0.27840706275542898</v>
          </cell>
          <cell r="P1501">
            <v>66.260880935792102</v>
          </cell>
          <cell r="Q1501">
            <v>161</v>
          </cell>
          <cell r="R1501">
            <v>0.08</v>
          </cell>
          <cell r="S1501">
            <v>1626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  <cell r="I1502">
            <v>2.9946303789967805</v>
          </cell>
          <cell r="J1502">
            <v>72</v>
          </cell>
          <cell r="K1502">
            <v>2.2789283275415E-4</v>
          </cell>
          <cell r="L1502">
            <v>291</v>
          </cell>
          <cell r="M1502">
            <v>857.34774646941696</v>
          </cell>
          <cell r="N1502">
            <v>909</v>
          </cell>
          <cell r="O1502">
            <v>0.25266000463700899</v>
          </cell>
          <cell r="P1502">
            <v>18.191520333864649</v>
          </cell>
          <cell r="Q1502">
            <v>211</v>
          </cell>
          <cell r="R1502">
            <v>0.01</v>
          </cell>
          <cell r="S1502">
            <v>2601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  <cell r="I1503">
            <v>16.926087422472655</v>
          </cell>
          <cell r="J1503">
            <v>115</v>
          </cell>
          <cell r="K1503">
            <v>9.5051651702046205E-5</v>
          </cell>
          <cell r="L1503">
            <v>1764</v>
          </cell>
          <cell r="M1503">
            <v>3417.6207905831802</v>
          </cell>
          <cell r="N1503">
            <v>210</v>
          </cell>
          <cell r="O1503">
            <v>0.32430720226653797</v>
          </cell>
          <cell r="P1503">
            <v>37.295328260651864</v>
          </cell>
          <cell r="Q1503">
            <v>110</v>
          </cell>
          <cell r="R1503">
            <v>0.05</v>
          </cell>
          <cell r="S1503">
            <v>2000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  <cell r="I1504">
            <v>8.6004946601426973</v>
          </cell>
          <cell r="J1504">
            <v>110</v>
          </cell>
          <cell r="K1504">
            <v>1.2303114746369201E-4</v>
          </cell>
          <cell r="L1504">
            <v>1134</v>
          </cell>
          <cell r="M1504">
            <v>1361.41184040437</v>
          </cell>
          <cell r="N1504">
            <v>656</v>
          </cell>
          <cell r="O1504">
            <v>0.132165689288369</v>
          </cell>
          <cell r="P1504">
            <v>14.538225821720589</v>
          </cell>
          <cell r="Q1504">
            <v>597</v>
          </cell>
          <cell r="R1504">
            <v>0.02</v>
          </cell>
          <cell r="S1504">
            <v>2513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  <cell r="I1505">
            <v>1.2417185695050776</v>
          </cell>
          <cell r="J1505">
            <v>51</v>
          </cell>
          <cell r="K1505">
            <v>7.4695151245881097E-5</v>
          </cell>
          <cell r="L1505">
            <v>2340</v>
          </cell>
          <cell r="M1505">
            <v>506.89902158734202</v>
          </cell>
          <cell r="N1505">
            <v>1194</v>
          </cell>
          <cell r="O1505">
            <v>4.20504275437096E-2</v>
          </cell>
          <cell r="P1505">
            <v>2.1445718047291895</v>
          </cell>
          <cell r="Q1505">
            <v>1276</v>
          </cell>
          <cell r="R1505">
            <v>0.61</v>
          </cell>
          <cell r="S1505">
            <v>849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  <cell r="I1506">
            <v>13.885450390759479</v>
          </cell>
          <cell r="J1506">
            <v>112</v>
          </cell>
          <cell r="K1506">
            <v>1.02550537287077E-4</v>
          </cell>
          <cell r="L1506">
            <v>1585</v>
          </cell>
          <cell r="M1506">
            <v>1667.79248612623</v>
          </cell>
          <cell r="N1506">
            <v>536</v>
          </cell>
          <cell r="O1506">
            <v>0.16259536112207101</v>
          </cell>
          <cell r="P1506">
            <v>18.210680445671954</v>
          </cell>
          <cell r="Q1506">
            <v>460</v>
          </cell>
          <cell r="R1506">
            <v>0.05</v>
          </cell>
          <cell r="S1506">
            <v>1968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  <cell r="I1507">
            <v>3.8764968832772841</v>
          </cell>
          <cell r="J1507">
            <v>33</v>
          </cell>
          <cell r="K1507">
            <v>1.0012689585892E-4</v>
          </cell>
          <cell r="L1507">
            <v>1642</v>
          </cell>
          <cell r="M1507">
            <v>470.84785367787202</v>
          </cell>
          <cell r="N1507">
            <v>1225</v>
          </cell>
          <cell r="O1507">
            <v>5.14127849858153E-2</v>
          </cell>
          <cell r="P1507">
            <v>1.6966219045319049</v>
          </cell>
          <cell r="Q1507">
            <v>1164</v>
          </cell>
          <cell r="R1507">
            <v>0.04</v>
          </cell>
          <cell r="S1507">
            <v>2083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  <cell r="I1508">
            <v>14.654880294870168</v>
          </cell>
          <cell r="J1508">
            <v>190</v>
          </cell>
          <cell r="K1508">
            <v>1.10579220629315E-4</v>
          </cell>
          <cell r="L1508">
            <v>1399</v>
          </cell>
          <cell r="M1508">
            <v>511.826316198634</v>
          </cell>
          <cell r="N1508">
            <v>1189</v>
          </cell>
          <cell r="O1508">
            <v>5.6867102014023799E-2</v>
          </cell>
          <cell r="P1508">
            <v>10.804749382664522</v>
          </cell>
          <cell r="Q1508">
            <v>1099</v>
          </cell>
          <cell r="R1508">
            <v>0.02</v>
          </cell>
          <cell r="S1508">
            <v>2512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  <cell r="I1509">
            <v>0.20299140098068988</v>
          </cell>
          <cell r="J1509">
            <v>112</v>
          </cell>
          <cell r="K1509">
            <v>1.2356978107630701E-4</v>
          </cell>
          <cell r="L1509">
            <v>1130</v>
          </cell>
          <cell r="M1509">
            <v>359.46662431542899</v>
          </cell>
          <cell r="N1509">
            <v>1355</v>
          </cell>
          <cell r="O1509">
            <v>4.2323582068042598E-2</v>
          </cell>
          <cell r="P1509">
            <v>4.740241191620771</v>
          </cell>
          <cell r="Q1509">
            <v>1267</v>
          </cell>
          <cell r="R1509">
            <v>0.48</v>
          </cell>
          <cell r="S1509">
            <v>906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  <cell r="I1510">
            <v>0.11601093283457053</v>
          </cell>
          <cell r="J1510">
            <v>5</v>
          </cell>
          <cell r="K1510">
            <v>8.4899354260414801E-5</v>
          </cell>
          <cell r="L1510">
            <v>2065</v>
          </cell>
          <cell r="M1510">
            <v>2680.4210826201702</v>
          </cell>
          <cell r="N1510">
            <v>316</v>
          </cell>
          <cell r="O1510">
            <v>0.241821747685143</v>
          </cell>
          <cell r="P1510">
            <v>1.2091087384257151</v>
          </cell>
          <cell r="Q1510">
            <v>231</v>
          </cell>
          <cell r="S1510">
            <v>3167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  <cell r="I1511">
            <v>3.9511116110019642</v>
          </cell>
          <cell r="J1511">
            <v>82</v>
          </cell>
          <cell r="K1511">
            <v>1.52697054124096E-4</v>
          </cell>
          <cell r="L1511">
            <v>722</v>
          </cell>
          <cell r="M1511">
            <v>724.13638616383002</v>
          </cell>
          <cell r="N1511">
            <v>995</v>
          </cell>
          <cell r="O1511">
            <v>0.11733574549522</v>
          </cell>
          <cell r="P1511">
            <v>9.6215311306080391</v>
          </cell>
          <cell r="Q1511">
            <v>661</v>
          </cell>
          <cell r="R1511">
            <v>7.0000000000000007E-2</v>
          </cell>
          <cell r="S1511">
            <v>1721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  <cell r="I1512">
            <v>0.5763638394978533</v>
          </cell>
          <cell r="J1512">
            <v>21</v>
          </cell>
          <cell r="K1512">
            <v>1.6094024647914199E-4</v>
          </cell>
          <cell r="L1512">
            <v>631</v>
          </cell>
          <cell r="M1512">
            <v>57.7467350379628</v>
          </cell>
          <cell r="N1512">
            <v>2167</v>
          </cell>
          <cell r="O1512">
            <v>6.8336891754637603E-3</v>
          </cell>
          <cell r="P1512">
            <v>0.14350747268473896</v>
          </cell>
          <cell r="Q1512">
            <v>2101</v>
          </cell>
          <cell r="S1512">
            <v>3184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  <cell r="I1513">
            <v>0.28862239755190677</v>
          </cell>
          <cell r="J1513">
            <v>6</v>
          </cell>
          <cell r="K1513">
            <v>6.4120096794795204E-5</v>
          </cell>
          <cell r="L1513">
            <v>2640</v>
          </cell>
          <cell r="M1513">
            <v>270.58896554295598</v>
          </cell>
          <cell r="N1513">
            <v>1495</v>
          </cell>
          <cell r="O1513">
            <v>1.2525583050375801E-2</v>
          </cell>
          <cell r="P1513">
            <v>7.5153498302254804E-2</v>
          </cell>
          <cell r="Q1513">
            <v>1862</v>
          </cell>
          <cell r="S1513">
            <v>3250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  <cell r="I1514">
            <v>0.35258090534275266</v>
          </cell>
          <cell r="J1514">
            <v>55</v>
          </cell>
          <cell r="K1514">
            <v>1.8027713555387499E-4</v>
          </cell>
          <cell r="L1514">
            <v>511</v>
          </cell>
          <cell r="M1514">
            <v>272.21123729559201</v>
          </cell>
          <cell r="N1514">
            <v>1489</v>
          </cell>
          <cell r="O1514">
            <v>7.3560872644247502E-2</v>
          </cell>
          <cell r="P1514">
            <v>4.0458479954336122</v>
          </cell>
          <cell r="Q1514">
            <v>950</v>
          </cell>
          <cell r="R1514">
            <v>0.64</v>
          </cell>
          <cell r="S1514">
            <v>831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  <cell r="I1515">
            <v>2.2350543544080486</v>
          </cell>
          <cell r="J1515">
            <v>55</v>
          </cell>
          <cell r="K1515">
            <v>1.1565526464520099E-4</v>
          </cell>
          <cell r="L1515">
            <v>1280</v>
          </cell>
          <cell r="M1515">
            <v>5.2493618554423502</v>
          </cell>
          <cell r="N1515">
            <v>2740</v>
          </cell>
          <cell r="O1515">
            <v>5.9558419367378699E-4</v>
          </cell>
          <cell r="P1515">
            <v>3.2757130652058285E-2</v>
          </cell>
          <cell r="Q1515">
            <v>2708</v>
          </cell>
          <cell r="R1515">
            <v>2.21</v>
          </cell>
          <cell r="S1515">
            <v>618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  <cell r="I1516">
            <v>0.91788369057101304</v>
          </cell>
          <cell r="J1516">
            <v>45</v>
          </cell>
          <cell r="K1516">
            <v>1.55409540871745E-4</v>
          </cell>
          <cell r="L1516">
            <v>691</v>
          </cell>
          <cell r="M1516">
            <v>6.5461106576692393E-2</v>
          </cell>
          <cell r="N1516">
            <v>3392</v>
          </cell>
          <cell r="O1516">
            <v>1.0176955924058899E-5</v>
          </cell>
          <cell r="P1516">
            <v>4.5796301658265049E-4</v>
          </cell>
          <cell r="Q1516">
            <v>3066</v>
          </cell>
          <cell r="S1516">
            <v>3107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  <cell r="I1517">
            <v>5.7434076295210374</v>
          </cell>
          <cell r="J1517">
            <v>81</v>
          </cell>
          <cell r="K1517">
            <v>1.8103663969668501E-4</v>
          </cell>
          <cell r="L1517">
            <v>504</v>
          </cell>
          <cell r="M1517">
            <v>20.616539876961198</v>
          </cell>
          <cell r="N1517">
            <v>2440</v>
          </cell>
          <cell r="O1517">
            <v>3.4064226724737101E-3</v>
          </cell>
          <cell r="P1517">
            <v>0.27592023647037051</v>
          </cell>
          <cell r="Q1517">
            <v>2303</v>
          </cell>
          <cell r="S1517">
            <v>2729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  <cell r="I1518">
            <v>1.9135712564697329</v>
          </cell>
          <cell r="J1518">
            <v>50</v>
          </cell>
          <cell r="K1518">
            <v>5.6663560171728003E-5</v>
          </cell>
          <cell r="L1518">
            <v>2869</v>
          </cell>
          <cell r="M1518">
            <v>10.525514571067401</v>
          </cell>
          <cell r="N1518">
            <v>2619</v>
          </cell>
          <cell r="O1518">
            <v>4.6356935168808002E-4</v>
          </cell>
          <cell r="P1518">
            <v>2.3178467584404002E-2</v>
          </cell>
          <cell r="Q1518">
            <v>2741</v>
          </cell>
          <cell r="R1518">
            <v>0.61</v>
          </cell>
          <cell r="S1518">
            <v>847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  <cell r="I1519">
            <v>3.1976929601933186</v>
          </cell>
          <cell r="J1519">
            <v>84</v>
          </cell>
          <cell r="K1519">
            <v>1.0467406946190701E-4</v>
          </cell>
          <cell r="L1519">
            <v>1538</v>
          </cell>
          <cell r="M1519">
            <v>15.4386321080268</v>
          </cell>
          <cell r="N1519">
            <v>2525</v>
          </cell>
          <cell r="O1519">
            <v>1.64447489646563E-3</v>
          </cell>
          <cell r="P1519">
            <v>0.13813589130311291</v>
          </cell>
          <cell r="Q1519">
            <v>2531</v>
          </cell>
          <cell r="R1519">
            <v>0.08</v>
          </cell>
          <cell r="S1519">
            <v>1580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  <cell r="I1520">
            <v>0.33617770692333621</v>
          </cell>
          <cell r="J1520">
            <v>5</v>
          </cell>
          <cell r="K1520">
            <v>6.6577153847901998E-5</v>
          </cell>
          <cell r="L1520">
            <v>2570</v>
          </cell>
          <cell r="M1520">
            <v>9.5735323705256601</v>
          </cell>
          <cell r="N1520">
            <v>2633</v>
          </cell>
          <cell r="O1520">
            <v>6.26251518328755E-4</v>
          </cell>
          <cell r="P1520">
            <v>3.1312575916437749E-3</v>
          </cell>
          <cell r="Q1520">
            <v>2701</v>
          </cell>
          <cell r="S1520">
            <v>3516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  <cell r="I1521">
            <v>1.6721950997086015</v>
          </cell>
          <cell r="J1521">
            <v>19</v>
          </cell>
          <cell r="K1521">
            <v>1.3352849794046E-4</v>
          </cell>
          <cell r="L1521">
            <v>951</v>
          </cell>
          <cell r="M1521">
            <v>20.082121455779099</v>
          </cell>
          <cell r="N1521">
            <v>2447</v>
          </cell>
          <cell r="O1521">
            <v>2.2279420410097699E-3</v>
          </cell>
          <cell r="P1521">
            <v>4.2330898779185631E-2</v>
          </cell>
          <cell r="Q1521">
            <v>2448</v>
          </cell>
          <cell r="R1521">
            <v>0.05</v>
          </cell>
          <cell r="S1521">
            <v>2033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  <cell r="I1522">
            <v>0.15399304978240397</v>
          </cell>
          <cell r="J1522">
            <v>3</v>
          </cell>
          <cell r="K1522">
            <v>2.04658153961645E-5</v>
          </cell>
          <cell r="L1522">
            <v>3540</v>
          </cell>
          <cell r="M1522">
            <v>6.6004650174152302E-2</v>
          </cell>
          <cell r="N1522">
            <v>3216</v>
          </cell>
          <cell r="O1522">
            <v>1.34166162985445E-6</v>
          </cell>
          <cell r="P1522">
            <v>4.0249848895633499E-6</v>
          </cell>
          <cell r="Q1522">
            <v>3561</v>
          </cell>
          <cell r="S1522">
            <v>3443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  <cell r="I1523">
            <v>0.41220632168965193</v>
          </cell>
          <cell r="J1523">
            <v>6</v>
          </cell>
          <cell r="K1523">
            <v>3.3216611276050802E-5</v>
          </cell>
          <cell r="L1523">
            <v>3381</v>
          </cell>
          <cell r="M1523">
            <v>6.55779194872744E-2</v>
          </cell>
          <cell r="N1523">
            <v>3339</v>
          </cell>
          <cell r="O1523">
            <v>2.19401093379253E-6</v>
          </cell>
          <cell r="P1523">
            <v>1.316406560275518E-5</v>
          </cell>
          <cell r="Q1523">
            <v>3492</v>
          </cell>
          <cell r="S1523">
            <v>3375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  <cell r="I1524">
            <v>0.21773123749392229</v>
          </cell>
          <cell r="J1524">
            <v>34</v>
          </cell>
          <cell r="K1524">
            <v>4.3220512179686903E-5</v>
          </cell>
          <cell r="L1524">
            <v>3205</v>
          </cell>
          <cell r="M1524">
            <v>6.5226494215728001E-2</v>
          </cell>
          <cell r="N1524">
            <v>3495</v>
          </cell>
          <cell r="O1524">
            <v>2.8181368696323901E-6</v>
          </cell>
          <cell r="P1524">
            <v>9.5816653567501258E-5</v>
          </cell>
          <cell r="Q1524">
            <v>3433</v>
          </cell>
          <cell r="S1524">
            <v>2943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  <cell r="I1525">
            <v>4.0936897266422934</v>
          </cell>
          <cell r="J1525">
            <v>126</v>
          </cell>
          <cell r="K1525">
            <v>8.6173455227667794E-5</v>
          </cell>
          <cell r="L1525">
            <v>2030</v>
          </cell>
          <cell r="M1525">
            <v>27.952969845807701</v>
          </cell>
          <cell r="N1525">
            <v>2362</v>
          </cell>
          <cell r="O1525">
            <v>3.5797086433187598E-3</v>
          </cell>
          <cell r="P1525">
            <v>0.45104328905816377</v>
          </cell>
          <cell r="Q1525">
            <v>2288</v>
          </cell>
          <cell r="R1525">
            <v>0.02</v>
          </cell>
          <cell r="S1525">
            <v>2529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  <cell r="I1526">
            <v>2.9880957103679799</v>
          </cell>
          <cell r="J1526">
            <v>50</v>
          </cell>
          <cell r="K1526">
            <v>8.4551044619729499E-5</v>
          </cell>
          <cell r="L1526">
            <v>2074</v>
          </cell>
          <cell r="M1526">
            <v>22.399847698896899</v>
          </cell>
          <cell r="N1526">
            <v>2418</v>
          </cell>
          <cell r="O1526">
            <v>2.6097135935766202E-3</v>
          </cell>
          <cell r="P1526">
            <v>0.13048567967883101</v>
          </cell>
          <cell r="Q1526">
            <v>2396</v>
          </cell>
          <cell r="R1526">
            <v>0.06</v>
          </cell>
          <cell r="S1526">
            <v>1776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  <cell r="I1527">
            <v>1.2181249193760721</v>
          </cell>
          <cell r="J1527">
            <v>17</v>
          </cell>
          <cell r="K1527">
            <v>1.4604351942098699E-4</v>
          </cell>
          <cell r="L1527">
            <v>788</v>
          </cell>
          <cell r="M1527">
            <v>5.6591452752142999</v>
          </cell>
          <cell r="N1527">
            <v>2723</v>
          </cell>
          <cell r="O1527">
            <v>1.1872455794826799E-3</v>
          </cell>
          <cell r="P1527">
            <v>2.0183174851205559E-2</v>
          </cell>
          <cell r="Q1527">
            <v>2600</v>
          </cell>
          <cell r="S1527">
            <v>3220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  <cell r="I1528">
            <v>1.7944577219718334</v>
          </cell>
          <cell r="J1528">
            <v>150</v>
          </cell>
          <cell r="K1528">
            <v>4.4269088716921002E-5</v>
          </cell>
          <cell r="L1528">
            <v>3183</v>
          </cell>
          <cell r="M1528">
            <v>6.5347484916360402E-2</v>
          </cell>
          <cell r="N1528">
            <v>3439</v>
          </cell>
          <cell r="O1528">
            <v>2.9031073538759999E-6</v>
          </cell>
          <cell r="P1528">
            <v>4.3546610308139999E-4</v>
          </cell>
          <cell r="Q1528">
            <v>3424</v>
          </cell>
          <cell r="S1528">
            <v>2830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  <cell r="I1529">
            <v>0.64900449331065246</v>
          </cell>
          <cell r="J1529">
            <v>11</v>
          </cell>
          <cell r="K1529">
            <v>1.3127992199522099E-4</v>
          </cell>
          <cell r="L1529">
            <v>992</v>
          </cell>
          <cell r="M1529">
            <v>6.5965856475345197E-2</v>
          </cell>
          <cell r="N1529">
            <v>3228</v>
          </cell>
          <cell r="O1529">
            <v>8.6627846094628898E-6</v>
          </cell>
          <cell r="P1529">
            <v>9.5290630704091781E-5</v>
          </cell>
          <cell r="Q1529">
            <v>3101</v>
          </cell>
          <cell r="S1529">
            <v>2925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  <cell r="I1530">
            <v>0.13854037492826726</v>
          </cell>
          <cell r="J1530">
            <v>2</v>
          </cell>
          <cell r="K1530">
            <v>4.4358046579873101E-5</v>
          </cell>
          <cell r="L1530">
            <v>3180</v>
          </cell>
          <cell r="M1530">
            <v>6.6431380861030107E-2</v>
          </cell>
          <cell r="N1530">
            <v>3030</v>
          </cell>
          <cell r="O1530">
            <v>2.9467662865988699E-6</v>
          </cell>
          <cell r="P1530">
            <v>5.8935325731977397E-6</v>
          </cell>
          <cell r="Q1530">
            <v>3417</v>
          </cell>
          <cell r="S1530">
            <v>3237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  <cell r="I1531">
            <v>0.53682471689604594</v>
          </cell>
          <cell r="J1531">
            <v>11</v>
          </cell>
          <cell r="K1531">
            <v>7.8303075993475902E-5</v>
          </cell>
          <cell r="L1531">
            <v>2251</v>
          </cell>
          <cell r="M1531">
            <v>6.61986186681877E-2</v>
          </cell>
          <cell r="N1531">
            <v>3170</v>
          </cell>
          <cell r="O1531">
            <v>5.1905708187108797E-6</v>
          </cell>
          <cell r="P1531">
            <v>5.7096279005819679E-5</v>
          </cell>
          <cell r="Q1531">
            <v>3258</v>
          </cell>
          <cell r="S1531">
            <v>3137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  <cell r="I1532">
            <v>0.21125770452706399</v>
          </cell>
          <cell r="J1532">
            <v>33</v>
          </cell>
          <cell r="K1532">
            <v>4.5706571819953901E-5</v>
          </cell>
          <cell r="L1532">
            <v>3148</v>
          </cell>
          <cell r="M1532">
            <v>6.5267569896817798E-2</v>
          </cell>
          <cell r="N1532">
            <v>3472</v>
          </cell>
          <cell r="O1532">
            <v>2.9817527473929201E-6</v>
          </cell>
          <cell r="P1532">
            <v>9.8397840663966364E-5</v>
          </cell>
          <cell r="Q1532">
            <v>3413</v>
          </cell>
          <cell r="S1532">
            <v>2990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  <cell r="I1533">
            <v>0.70004698804033572</v>
          </cell>
          <cell r="J1533">
            <v>42</v>
          </cell>
          <cell r="K1533">
            <v>6.1441638860872295E-5</v>
          </cell>
          <cell r="L1533">
            <v>2737</v>
          </cell>
          <cell r="M1533">
            <v>3.4611846932508201</v>
          </cell>
          <cell r="N1533">
            <v>2796</v>
          </cell>
          <cell r="O1533">
            <v>5.50622661063787E-4</v>
          </cell>
          <cell r="P1533">
            <v>2.3126151764679054E-2</v>
          </cell>
          <cell r="Q1533">
            <v>2721</v>
          </cell>
          <cell r="S1533">
            <v>3005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  <cell r="I1534">
            <v>0.18204622587913671</v>
          </cell>
          <cell r="J1534">
            <v>3</v>
          </cell>
          <cell r="K1534">
            <v>1.2406114304515801E-4</v>
          </cell>
          <cell r="L1534">
            <v>1117</v>
          </cell>
          <cell r="M1534">
            <v>6.55779194872744E-2</v>
          </cell>
          <cell r="N1534">
            <v>3342</v>
          </cell>
          <cell r="O1534">
            <v>8.1390456250034001E-6</v>
          </cell>
          <cell r="P1534">
            <v>2.44171368750102E-5</v>
          </cell>
          <cell r="Q1534">
            <v>3120</v>
          </cell>
          <cell r="S1534">
            <v>3394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  <cell r="I1535">
            <v>3.803540199805612</v>
          </cell>
          <cell r="J1535">
            <v>39</v>
          </cell>
          <cell r="K1535">
            <v>3.22449307368981E-5</v>
          </cell>
          <cell r="L1535">
            <v>3398</v>
          </cell>
          <cell r="M1535">
            <v>67.2011554334956</v>
          </cell>
          <cell r="N1535">
            <v>2107</v>
          </cell>
          <cell r="O1535">
            <v>2.3490330405072299E-3</v>
          </cell>
          <cell r="P1535">
            <v>9.1612288579781959E-2</v>
          </cell>
          <cell r="Q1535">
            <v>2431</v>
          </cell>
          <cell r="R1535">
            <v>7.0000000000000007E-2</v>
          </cell>
          <cell r="S1535">
            <v>1697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  <cell r="I1536">
            <v>0.23386258574899998</v>
          </cell>
          <cell r="J1536">
            <v>4</v>
          </cell>
          <cell r="K1536">
            <v>1.5163794887484901E-4</v>
          </cell>
          <cell r="L1536">
            <v>724</v>
          </cell>
          <cell r="M1536">
            <v>3234.1310610291798</v>
          </cell>
          <cell r="N1536">
            <v>230</v>
          </cell>
          <cell r="O1536">
            <v>0.68656364316537899</v>
          </cell>
          <cell r="P1536">
            <v>2.746254572661516</v>
          </cell>
          <cell r="Q1536">
            <v>16</v>
          </cell>
          <cell r="R1536">
            <v>1.05</v>
          </cell>
          <cell r="S1536">
            <v>722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  <cell r="I1537">
            <v>12.776532814860161</v>
          </cell>
          <cell r="J1537">
            <v>85</v>
          </cell>
          <cell r="K1537">
            <v>1.2759672896815201E-4</v>
          </cell>
          <cell r="L1537">
            <v>1055</v>
          </cell>
          <cell r="M1537">
            <v>1467.6776232126299</v>
          </cell>
          <cell r="N1537">
            <v>609</v>
          </cell>
          <cell r="O1537">
            <v>0.1434719809883</v>
          </cell>
          <cell r="P1537">
            <v>12.1951183840055</v>
          </cell>
          <cell r="Q1537">
            <v>555</v>
          </cell>
          <cell r="R1537">
            <v>0.15</v>
          </cell>
          <cell r="S1537">
            <v>1305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  <cell r="I1538">
            <v>1.8464069256051834</v>
          </cell>
          <cell r="J1538">
            <v>85</v>
          </cell>
          <cell r="K1538">
            <v>1.2529368039048699E-4</v>
          </cell>
          <cell r="L1538">
            <v>1093</v>
          </cell>
          <cell r="M1538">
            <v>646.64638111377599</v>
          </cell>
          <cell r="N1538">
            <v>1068</v>
          </cell>
          <cell r="O1538">
            <v>5.4858963622538101E-2</v>
          </cell>
          <cell r="P1538">
            <v>4.6630119079157382</v>
          </cell>
          <cell r="Q1538">
            <v>1127</v>
          </cell>
          <cell r="R1538">
            <v>0.02</v>
          </cell>
          <cell r="S1538">
            <v>2492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  <cell r="I1539">
            <v>13.83208554587806</v>
          </cell>
          <cell r="J1539">
            <v>97</v>
          </cell>
          <cell r="K1539">
            <v>7.5574181564182802E-5</v>
          </cell>
          <cell r="L1539">
            <v>2322</v>
          </cell>
          <cell r="M1539">
            <v>1221.0879074648001</v>
          </cell>
          <cell r="N1539">
            <v>717</v>
          </cell>
          <cell r="O1539">
            <v>8.4538534508877897E-2</v>
          </cell>
          <cell r="P1539">
            <v>8.2002378473611568</v>
          </cell>
          <cell r="Q1539">
            <v>866</v>
          </cell>
          <cell r="R1539">
            <v>0.09</v>
          </cell>
          <cell r="S1539">
            <v>1535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  <cell r="I1540">
            <v>7.70328378378297</v>
          </cell>
          <cell r="J1540">
            <v>137</v>
          </cell>
          <cell r="K1540">
            <v>9.0276549064369303E-5</v>
          </cell>
          <cell r="L1540">
            <v>1904</v>
          </cell>
          <cell r="M1540">
            <v>1198.2179530129899</v>
          </cell>
          <cell r="N1540">
            <v>730</v>
          </cell>
          <cell r="O1540">
            <v>0.10400266607068399</v>
          </cell>
          <cell r="P1540">
            <v>14.248365251683706</v>
          </cell>
          <cell r="Q1540">
            <v>739</v>
          </cell>
          <cell r="R1540">
            <v>1.33</v>
          </cell>
          <cell r="S1540">
            <v>685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  <cell r="I1541">
            <v>0.4008410185175581</v>
          </cell>
          <cell r="J1541">
            <v>27</v>
          </cell>
          <cell r="K1541">
            <v>1.12989399322368E-4</v>
          </cell>
          <cell r="L1541">
            <v>1344</v>
          </cell>
          <cell r="M1541">
            <v>3613.44669659388</v>
          </cell>
          <cell r="N1541">
            <v>189</v>
          </cell>
          <cell r="O1541">
            <v>0.38957224668215101</v>
          </cell>
          <cell r="P1541">
            <v>10.518450660418077</v>
          </cell>
          <cell r="Q1541">
            <v>67</v>
          </cell>
          <cell r="S1541">
            <v>3119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  <cell r="I1542">
            <v>0.14985175609658982</v>
          </cell>
          <cell r="J1542">
            <v>42</v>
          </cell>
          <cell r="K1542">
            <v>6.98892613067206E-5</v>
          </cell>
          <cell r="L1542">
            <v>2476</v>
          </cell>
          <cell r="M1542">
            <v>340.03171721977799</v>
          </cell>
          <cell r="N1542">
            <v>1387</v>
          </cell>
          <cell r="O1542">
            <v>3.4780302881580502E-2</v>
          </cell>
          <cell r="P1542">
            <v>1.460772721026381</v>
          </cell>
          <cell r="Q1542">
            <v>1377</v>
          </cell>
          <cell r="R1542">
            <v>1.42</v>
          </cell>
          <cell r="S1542">
            <v>678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  <cell r="I1543">
            <v>2.344933141268577</v>
          </cell>
          <cell r="J1543">
            <v>41</v>
          </cell>
          <cell r="K1543">
            <v>7.2601303411541204E-5</v>
          </cell>
          <cell r="L1543">
            <v>2402</v>
          </cell>
          <cell r="M1543">
            <v>3739.9482439016101</v>
          </cell>
          <cell r="N1543">
            <v>177</v>
          </cell>
          <cell r="O1543">
            <v>0.27039398222451899</v>
          </cell>
          <cell r="P1543">
            <v>11.086153271205278</v>
          </cell>
          <cell r="Q1543">
            <v>180</v>
          </cell>
          <cell r="S1543">
            <v>3148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  <cell r="I1544">
            <v>0.22730332922977128</v>
          </cell>
          <cell r="J1544">
            <v>40</v>
          </cell>
          <cell r="K1544">
            <v>6.8585378835450594E-5</v>
          </cell>
          <cell r="L1544">
            <v>2519</v>
          </cell>
          <cell r="M1544">
            <v>205.02847143027901</v>
          </cell>
          <cell r="N1544">
            <v>1628</v>
          </cell>
          <cell r="O1544">
            <v>1.28192246497188E-2</v>
          </cell>
          <cell r="P1544">
            <v>0.51276898598875198</v>
          </cell>
          <cell r="Q1544">
            <v>1848</v>
          </cell>
          <cell r="S1544">
            <v>3089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  <cell r="I1545">
            <v>16.183512948250776</v>
          </cell>
          <cell r="J1545">
            <v>294</v>
          </cell>
          <cell r="K1545">
            <v>9.3720798740270204E-5</v>
          </cell>
          <cell r="L1545">
            <v>1802</v>
          </cell>
          <cell r="M1545">
            <v>2063.8242532192698</v>
          </cell>
          <cell r="N1545">
            <v>440</v>
          </cell>
          <cell r="O1545">
            <v>0.18222551439996601</v>
          </cell>
          <cell r="P1545">
            <v>53.574301233590006</v>
          </cell>
          <cell r="Q1545">
            <v>393</v>
          </cell>
          <cell r="S1545">
            <v>2838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  <cell r="I1546">
            <v>0.10711801301201988</v>
          </cell>
          <cell r="J1546">
            <v>14</v>
          </cell>
          <cell r="K1546">
            <v>1.18320043839048E-4</v>
          </cell>
          <cell r="L1546">
            <v>1223</v>
          </cell>
          <cell r="M1546">
            <v>1563.2661201614701</v>
          </cell>
          <cell r="N1546">
            <v>575</v>
          </cell>
          <cell r="O1546">
            <v>0.17456989257707001</v>
          </cell>
          <cell r="P1546">
            <v>2.4439784960789801</v>
          </cell>
          <cell r="Q1546">
            <v>419</v>
          </cell>
          <cell r="S1546">
            <v>3465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  <cell r="I1547">
            <v>3.0668577455801307</v>
          </cell>
          <cell r="J1547">
            <v>90</v>
          </cell>
          <cell r="K1547">
            <v>8.6624824883513698E-5</v>
          </cell>
          <cell r="L1547">
            <v>2018</v>
          </cell>
          <cell r="M1547">
            <v>1503.1800523819199</v>
          </cell>
          <cell r="N1547">
            <v>596</v>
          </cell>
          <cell r="O1547">
            <v>0.10730768246269599</v>
          </cell>
          <cell r="P1547">
            <v>9.6576914216426388</v>
          </cell>
          <cell r="Q1547">
            <v>724</v>
          </cell>
          <cell r="R1547">
            <v>0.04</v>
          </cell>
          <cell r="S1547">
            <v>2109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  <cell r="I1548">
            <v>0.81682074496727164</v>
          </cell>
          <cell r="J1548">
            <v>103</v>
          </cell>
          <cell r="K1548">
            <v>2.3777079099249699E-5</v>
          </cell>
          <cell r="L1548">
            <v>3506</v>
          </cell>
          <cell r="M1548">
            <v>0.99149434376978096</v>
          </cell>
          <cell r="N1548">
            <v>2893</v>
          </cell>
          <cell r="O1548">
            <v>6.29393559069456E-5</v>
          </cell>
          <cell r="P1548">
            <v>6.4827536584153968E-3</v>
          </cell>
          <cell r="Q1548">
            <v>2896</v>
          </cell>
          <cell r="R1548">
            <v>1.94</v>
          </cell>
          <cell r="S1548">
            <v>629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  <cell r="I1549">
            <v>0.33148244658078868</v>
          </cell>
          <cell r="J1549">
            <v>11</v>
          </cell>
          <cell r="K1549">
            <v>2.7821518911382102E-5</v>
          </cell>
          <cell r="L1549">
            <v>3461</v>
          </cell>
          <cell r="M1549">
            <v>483.48462579534799</v>
          </cell>
          <cell r="N1549">
            <v>1212</v>
          </cell>
          <cell r="O1549">
            <v>2.8226644228771799E-2</v>
          </cell>
          <cell r="P1549">
            <v>0.31049308651648977</v>
          </cell>
          <cell r="Q1549">
            <v>1493</v>
          </cell>
          <cell r="S1549">
            <v>3149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  <cell r="I1550">
            <v>0.5073983136795811</v>
          </cell>
          <cell r="J1550">
            <v>11</v>
          </cell>
          <cell r="K1550">
            <v>4.3875175296389799E-5</v>
          </cell>
          <cell r="L1550">
            <v>3191</v>
          </cell>
          <cell r="M1550">
            <v>579.64603987674798</v>
          </cell>
          <cell r="N1550">
            <v>1124</v>
          </cell>
          <cell r="O1550">
            <v>4.6116644722635103E-2</v>
          </cell>
          <cell r="P1550">
            <v>0.50728309194898613</v>
          </cell>
          <cell r="Q1550">
            <v>1223</v>
          </cell>
          <cell r="S1550">
            <v>3440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  <cell r="I1551">
            <v>0</v>
          </cell>
          <cell r="J1551">
            <v>134</v>
          </cell>
          <cell r="K1551">
            <v>1.4915646072320301E-5</v>
          </cell>
          <cell r="L1551">
            <v>3586</v>
          </cell>
          <cell r="M1551">
            <v>46.6158061140397</v>
          </cell>
          <cell r="N1551">
            <v>2237</v>
          </cell>
          <cell r="O1551">
            <v>8.8159142220809697E-4</v>
          </cell>
          <cell r="P1551">
            <v>0.11813325057588499</v>
          </cell>
          <cell r="Q1551">
            <v>2657</v>
          </cell>
          <cell r="S1551">
            <v>2698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  <cell r="I1552">
            <v>1.5328889060314479</v>
          </cell>
          <cell r="J1552">
            <v>14</v>
          </cell>
          <cell r="K1552">
            <v>1.2445002253765999E-4</v>
          </cell>
          <cell r="L1552">
            <v>1111</v>
          </cell>
          <cell r="M1552">
            <v>261.45368071931898</v>
          </cell>
          <cell r="N1552">
            <v>1520</v>
          </cell>
          <cell r="O1552">
            <v>3.2250122715565599E-2</v>
          </cell>
          <cell r="P1552">
            <v>0.45150171801791839</v>
          </cell>
          <cell r="Q1552">
            <v>1423</v>
          </cell>
          <cell r="S1552">
            <v>3140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  <cell r="I1553">
            <v>14.622108666943381</v>
          </cell>
          <cell r="J1553">
            <v>201</v>
          </cell>
          <cell r="K1553">
            <v>7.6403416619654594E-5</v>
          </cell>
          <cell r="L1553">
            <v>2297</v>
          </cell>
          <cell r="M1553">
            <v>864.72275092623499</v>
          </cell>
          <cell r="N1553">
            <v>905</v>
          </cell>
          <cell r="O1553">
            <v>6.1210127604857403E-2</v>
          </cell>
          <cell r="P1553">
            <v>12.303235648576338</v>
          </cell>
          <cell r="Q1553">
            <v>1052</v>
          </cell>
          <cell r="R1553">
            <v>0.06</v>
          </cell>
          <cell r="S1553">
            <v>1790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  <cell r="I1554">
            <v>2.7783413321016344</v>
          </cell>
          <cell r="J1554">
            <v>39</v>
          </cell>
          <cell r="K1554">
            <v>6.0989168606540298E-5</v>
          </cell>
          <cell r="L1554">
            <v>2747</v>
          </cell>
          <cell r="M1554">
            <v>818.05932769035905</v>
          </cell>
          <cell r="N1554">
            <v>926</v>
          </cell>
          <cell r="O1554">
            <v>6.4211919430947506E-2</v>
          </cell>
          <cell r="P1554">
            <v>2.5042648578069526</v>
          </cell>
          <cell r="Q1554">
            <v>1026</v>
          </cell>
          <cell r="R1554">
            <v>3.17</v>
          </cell>
          <cell r="S1554">
            <v>558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  <cell r="I1555">
            <v>1.4657463800235737</v>
          </cell>
          <cell r="J1555">
            <v>20</v>
          </cell>
          <cell r="K1555">
            <v>1.18357761675724E-4</v>
          </cell>
          <cell r="L1555">
            <v>1220</v>
          </cell>
          <cell r="M1555">
            <v>279.52943619463099</v>
          </cell>
          <cell r="N1555">
            <v>1473</v>
          </cell>
          <cell r="O1555">
            <v>2.5690179227262799E-2</v>
          </cell>
          <cell r="P1555">
            <v>0.51380358454525599</v>
          </cell>
          <cell r="Q1555">
            <v>1539</v>
          </cell>
          <cell r="R1555">
            <v>7.0000000000000007E-2</v>
          </cell>
          <cell r="S1555">
            <v>1683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  <cell r="I1556">
            <v>1.4095172659618584</v>
          </cell>
          <cell r="J1556">
            <v>24</v>
          </cell>
          <cell r="K1556">
            <v>1.0952189480424999E-4</v>
          </cell>
          <cell r="L1556">
            <v>1421</v>
          </cell>
          <cell r="M1556">
            <v>99.072357348319201</v>
          </cell>
          <cell r="N1556">
            <v>1957</v>
          </cell>
          <cell r="O1556">
            <v>1.2944257974837999E-2</v>
          </cell>
          <cell r="P1556">
            <v>0.31066219139611195</v>
          </cell>
          <cell r="Q1556">
            <v>1846</v>
          </cell>
          <cell r="R1556">
            <v>0.05</v>
          </cell>
          <cell r="S1556">
            <v>2040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  <cell r="I1557">
            <v>32.466225561462963</v>
          </cell>
          <cell r="J1557">
            <v>318</v>
          </cell>
          <cell r="K1557">
            <v>8.9641673993892101E-5</v>
          </cell>
          <cell r="L1557">
            <v>1926</v>
          </cell>
          <cell r="M1557">
            <v>2383.6073140399499</v>
          </cell>
          <cell r="N1557">
            <v>362</v>
          </cell>
          <cell r="O1557">
            <v>0.194450124570025</v>
          </cell>
          <cell r="P1557">
            <v>61.835139613267948</v>
          </cell>
          <cell r="Q1557">
            <v>350</v>
          </cell>
          <cell r="R1557">
            <v>1.05</v>
          </cell>
          <cell r="S1557">
            <v>720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  <cell r="I1558">
            <v>5.1661794019630456</v>
          </cell>
          <cell r="J1558">
            <v>96</v>
          </cell>
          <cell r="K1558">
            <v>1.2656584704018301E-4</v>
          </cell>
          <cell r="L1558">
            <v>1070</v>
          </cell>
          <cell r="M1558">
            <v>343.90773450826498</v>
          </cell>
          <cell r="N1558">
            <v>1382</v>
          </cell>
          <cell r="O1558">
            <v>4.7076125137491001E-2</v>
          </cell>
          <cell r="P1558">
            <v>4.5193080131991366</v>
          </cell>
          <cell r="Q1558">
            <v>1210</v>
          </cell>
          <cell r="S1558">
            <v>2751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  <cell r="I1559">
            <v>0.97482407239305779</v>
          </cell>
          <cell r="J1559">
            <v>74</v>
          </cell>
          <cell r="K1559">
            <v>1.0720259624203201E-4</v>
          </cell>
          <cell r="L1559">
            <v>1468</v>
          </cell>
          <cell r="M1559">
            <v>178.95999101394301</v>
          </cell>
          <cell r="N1559">
            <v>1685</v>
          </cell>
          <cell r="O1559">
            <v>2.5291677851342901E-2</v>
          </cell>
          <cell r="P1559">
            <v>1.8715841609993746</v>
          </cell>
          <cell r="Q1559">
            <v>1549</v>
          </cell>
          <cell r="R1559">
            <v>0.04</v>
          </cell>
          <cell r="S1559">
            <v>2144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  <cell r="I1560">
            <v>1.7135241571183093</v>
          </cell>
          <cell r="J1560">
            <v>21</v>
          </cell>
          <cell r="K1560">
            <v>6.66156796623476E-5</v>
          </cell>
          <cell r="L1560">
            <v>2567</v>
          </cell>
          <cell r="M1560">
            <v>514.92325099555705</v>
          </cell>
          <cell r="N1560">
            <v>1187</v>
          </cell>
          <cell r="O1560">
            <v>3.3992816345856901E-2</v>
          </cell>
          <cell r="P1560">
            <v>0.71384914326299487</v>
          </cell>
          <cell r="Q1560">
            <v>1386</v>
          </cell>
          <cell r="S1560">
            <v>3480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  <cell r="I1561">
            <v>3.8144521779579241</v>
          </cell>
          <cell r="J1561">
            <v>41</v>
          </cell>
          <cell r="K1561">
            <v>8.5186968091165399E-5</v>
          </cell>
          <cell r="L1561">
            <v>2053</v>
          </cell>
          <cell r="M1561">
            <v>359.37684913527499</v>
          </cell>
          <cell r="N1561">
            <v>1357</v>
          </cell>
          <cell r="O1561">
            <v>3.3837479024236401E-2</v>
          </cell>
          <cell r="P1561">
            <v>1.3873366399936924</v>
          </cell>
          <cell r="Q1561">
            <v>1390</v>
          </cell>
          <cell r="R1561">
            <v>0.08</v>
          </cell>
          <cell r="S1561">
            <v>1592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  <cell r="I1562">
            <v>1.5303098887057862</v>
          </cell>
          <cell r="J1562">
            <v>66</v>
          </cell>
          <cell r="K1562">
            <v>1.20543975479825E-4</v>
          </cell>
          <cell r="L1562">
            <v>1177</v>
          </cell>
          <cell r="M1562">
            <v>1190.2744624110601</v>
          </cell>
          <cell r="N1562">
            <v>738</v>
          </cell>
          <cell r="O1562">
            <v>9.2173679027831898E-2</v>
          </cell>
          <cell r="P1562">
            <v>6.0834628158369055</v>
          </cell>
          <cell r="Q1562">
            <v>812</v>
          </cell>
          <cell r="R1562">
            <v>0.04</v>
          </cell>
          <cell r="S1562">
            <v>2090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  <cell r="I1563">
            <v>6.0147673908663393</v>
          </cell>
          <cell r="J1563">
            <v>161</v>
          </cell>
          <cell r="K1563">
            <v>8.2164590507170906E-5</v>
          </cell>
          <cell r="L1563">
            <v>2148</v>
          </cell>
          <cell r="M1563">
            <v>3017.9059803067898</v>
          </cell>
          <cell r="N1563">
            <v>267</v>
          </cell>
          <cell r="O1563">
            <v>0.236635253434895</v>
          </cell>
          <cell r="P1563">
            <v>38.098275803018097</v>
          </cell>
          <cell r="Q1563">
            <v>244</v>
          </cell>
          <cell r="R1563">
            <v>1.18</v>
          </cell>
          <cell r="S1563">
            <v>703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  <cell r="I1564">
            <v>19.27251335989099</v>
          </cell>
          <cell r="J1564">
            <v>237</v>
          </cell>
          <cell r="K1564">
            <v>9.1450565331739294E-5</v>
          </cell>
          <cell r="L1564">
            <v>1860</v>
          </cell>
          <cell r="M1564">
            <v>2378.2716326823502</v>
          </cell>
          <cell r="N1564">
            <v>365</v>
          </cell>
          <cell r="O1564">
            <v>0.183958918935164</v>
          </cell>
          <cell r="P1564">
            <v>43.598263787633869</v>
          </cell>
          <cell r="Q1564">
            <v>389</v>
          </cell>
          <cell r="R1564">
            <v>0.06</v>
          </cell>
          <cell r="S1564">
            <v>1796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  <cell r="I1565">
            <v>0.69613372577717214</v>
          </cell>
          <cell r="J1565">
            <v>11</v>
          </cell>
          <cell r="K1565">
            <v>1.2572439564709399E-4</v>
          </cell>
          <cell r="L1565">
            <v>1083</v>
          </cell>
          <cell r="M1565">
            <v>6.6083215253108396E-2</v>
          </cell>
          <cell r="N1565">
            <v>3201</v>
          </cell>
          <cell r="O1565">
            <v>8.3062535945016108E-6</v>
          </cell>
          <cell r="P1565">
            <v>9.1368789539517719E-5</v>
          </cell>
          <cell r="Q1565">
            <v>3114</v>
          </cell>
          <cell r="S1565">
            <v>3084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  <cell r="I1566">
            <v>6.0031349584631952</v>
          </cell>
          <cell r="J1566">
            <v>65</v>
          </cell>
          <cell r="K1566">
            <v>6.4265344525875394E-5</v>
          </cell>
          <cell r="L1566">
            <v>2635</v>
          </cell>
          <cell r="M1566">
            <v>5852.1242895986197</v>
          </cell>
          <cell r="N1566">
            <v>38</v>
          </cell>
          <cell r="O1566">
            <v>0.359777832332835</v>
          </cell>
          <cell r="P1566">
            <v>23.385559101634275</v>
          </cell>
          <cell r="Q1566">
            <v>89</v>
          </cell>
          <cell r="R1566">
            <v>2.42</v>
          </cell>
          <cell r="S1566">
            <v>605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  <cell r="I1567">
            <v>17.180190729683527</v>
          </cell>
          <cell r="J1567">
            <v>232</v>
          </cell>
          <cell r="K1567">
            <v>7.7127730617513397E-5</v>
          </cell>
          <cell r="L1567">
            <v>2284</v>
          </cell>
          <cell r="M1567">
            <v>1055.6938078451601</v>
          </cell>
          <cell r="N1567">
            <v>794</v>
          </cell>
          <cell r="O1567">
            <v>7.0347707758223202E-2</v>
          </cell>
          <cell r="P1567">
            <v>16.320668199907782</v>
          </cell>
          <cell r="Q1567">
            <v>977</v>
          </cell>
          <cell r="R1567">
            <v>6.25</v>
          </cell>
          <cell r="S1567">
            <v>470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  <cell r="I1568">
            <v>0.41364317177998883</v>
          </cell>
          <cell r="J1568">
            <v>12</v>
          </cell>
          <cell r="K1568">
            <v>1.4733226938308899E-4</v>
          </cell>
          <cell r="L1568">
            <v>769</v>
          </cell>
          <cell r="M1568">
            <v>1798.1732396139901</v>
          </cell>
          <cell r="N1568">
            <v>507</v>
          </cell>
          <cell r="O1568">
            <v>0.20266578540216901</v>
          </cell>
          <cell r="P1568">
            <v>2.4319894248260283</v>
          </cell>
          <cell r="Q1568">
            <v>319</v>
          </cell>
          <cell r="S1568">
            <v>3507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  <cell r="I1569">
            <v>8.0717151779370422</v>
          </cell>
          <cell r="J1569">
            <v>172</v>
          </cell>
          <cell r="K1569">
            <v>7.0376399932737296E-5</v>
          </cell>
          <cell r="L1569">
            <v>2458</v>
          </cell>
          <cell r="M1569">
            <v>3307.1204462994101</v>
          </cell>
          <cell r="N1569">
            <v>223</v>
          </cell>
          <cell r="O1569">
            <v>0.22644522578884799</v>
          </cell>
          <cell r="P1569">
            <v>38.94857883568185</v>
          </cell>
          <cell r="Q1569">
            <v>267</v>
          </cell>
          <cell r="R1569">
            <v>1.68</v>
          </cell>
          <cell r="S1569">
            <v>653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  <cell r="I1570">
            <v>9.924318661726475E-2</v>
          </cell>
          <cell r="J1570">
            <v>47</v>
          </cell>
          <cell r="K1570">
            <v>1.0847876088202699E-4</v>
          </cell>
          <cell r="L1570">
            <v>1437</v>
          </cell>
          <cell r="M1570">
            <v>74.886834689211497</v>
          </cell>
          <cell r="N1570">
            <v>2068</v>
          </cell>
          <cell r="O1570">
            <v>4.7600910194666403E-3</v>
          </cell>
          <cell r="P1570">
            <v>0.2237242779149321</v>
          </cell>
          <cell r="Q1570">
            <v>2218</v>
          </cell>
          <cell r="R1570">
            <v>0.03</v>
          </cell>
          <cell r="S1570">
            <v>2307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  <cell r="I1571">
            <v>0.15934577831503172</v>
          </cell>
          <cell r="J1571">
            <v>157</v>
          </cell>
          <cell r="K1571">
            <v>1.09319516270308E-4</v>
          </cell>
          <cell r="L1571">
            <v>1426</v>
          </cell>
          <cell r="M1571">
            <v>527.98199706468699</v>
          </cell>
          <cell r="N1571">
            <v>1175</v>
          </cell>
          <cell r="O1571">
            <v>5.8864911071200003E-2</v>
          </cell>
          <cell r="P1571">
            <v>9.2417910381784001</v>
          </cell>
          <cell r="Q1571">
            <v>1070</v>
          </cell>
          <cell r="R1571">
            <v>0.04</v>
          </cell>
          <cell r="S1571">
            <v>2210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  <cell r="I1572">
            <v>2.0222721833837416</v>
          </cell>
          <cell r="J1572">
            <v>29</v>
          </cell>
          <cell r="K1572">
            <v>8.3621926153552604E-5</v>
          </cell>
          <cell r="L1572">
            <v>2107</v>
          </cell>
          <cell r="M1572">
            <v>2006.46512298076</v>
          </cell>
          <cell r="N1572">
            <v>455</v>
          </cell>
          <cell r="O1572">
            <v>0.133880104214505</v>
          </cell>
          <cell r="P1572">
            <v>3.8825230222206448</v>
          </cell>
          <cell r="Q1572">
            <v>590</v>
          </cell>
          <cell r="S1572">
            <v>3007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  <cell r="I1573">
            <v>1.8067787458285145</v>
          </cell>
          <cell r="J1573">
            <v>94</v>
          </cell>
          <cell r="K1573">
            <v>9.1372994452823506E-5</v>
          </cell>
          <cell r="L1573">
            <v>1865</v>
          </cell>
          <cell r="M1573">
            <v>1176.52939387331</v>
          </cell>
          <cell r="N1573">
            <v>743</v>
          </cell>
          <cell r="O1573">
            <v>0.100761029004185</v>
          </cell>
          <cell r="P1573">
            <v>9.4715367263933903</v>
          </cell>
          <cell r="Q1573">
            <v>759</v>
          </cell>
          <cell r="R1573">
            <v>0.03</v>
          </cell>
          <cell r="S1573">
            <v>2406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  <cell r="I1574">
            <v>0.72903425436836544</v>
          </cell>
          <cell r="J1574">
            <v>17</v>
          </cell>
          <cell r="K1574">
            <v>9.9768769587171805E-5</v>
          </cell>
          <cell r="L1574">
            <v>1653</v>
          </cell>
          <cell r="M1574">
            <v>103.60575828611699</v>
          </cell>
          <cell r="N1574">
            <v>1932</v>
          </cell>
          <cell r="O1574">
            <v>9.5301919310177008E-3</v>
          </cell>
          <cell r="P1574">
            <v>0.16201326282730091</v>
          </cell>
          <cell r="Q1574">
            <v>1981</v>
          </cell>
          <cell r="S1574">
            <v>3014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  <cell r="I1575">
            <v>8.3577997036268492</v>
          </cell>
          <cell r="J1575">
            <v>117</v>
          </cell>
          <cell r="K1575">
            <v>6.5838375580163706E-5</v>
          </cell>
          <cell r="L1575">
            <v>2591</v>
          </cell>
          <cell r="M1575">
            <v>548.85060583981203</v>
          </cell>
          <cell r="N1575">
            <v>1147</v>
          </cell>
          <cell r="O1575">
            <v>3.23227995418695E-2</v>
          </cell>
          <cell r="P1575">
            <v>3.7817675463987315</v>
          </cell>
          <cell r="Q1575">
            <v>1420</v>
          </cell>
          <cell r="R1575">
            <v>0.03</v>
          </cell>
          <cell r="S1575">
            <v>2407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  <cell r="I1576">
            <v>7.9212707060665624</v>
          </cell>
          <cell r="J1576">
            <v>128</v>
          </cell>
          <cell r="K1576">
            <v>5.8427918777558403E-5</v>
          </cell>
          <cell r="L1576">
            <v>2822</v>
          </cell>
          <cell r="M1576">
            <v>1357.68458665192</v>
          </cell>
          <cell r="N1576">
            <v>659</v>
          </cell>
          <cell r="O1576">
            <v>8.1061644268953501E-2</v>
          </cell>
          <cell r="P1576">
            <v>10.375890466426048</v>
          </cell>
          <cell r="Q1576">
            <v>890</v>
          </cell>
          <cell r="R1576">
            <v>0.03</v>
          </cell>
          <cell r="S1576">
            <v>2338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  <cell r="I1577">
            <v>20.830261474013113</v>
          </cell>
          <cell r="J1577">
            <v>119</v>
          </cell>
          <cell r="K1577">
            <v>1.00083824335066E-4</v>
          </cell>
          <cell r="L1577">
            <v>1645</v>
          </cell>
          <cell r="M1577">
            <v>276.79495556278601</v>
          </cell>
          <cell r="N1577">
            <v>1481</v>
          </cell>
          <cell r="O1577">
            <v>2.4330022773811799E-2</v>
          </cell>
          <cell r="P1577">
            <v>2.8952727100836042</v>
          </cell>
          <cell r="Q1577">
            <v>1568</v>
          </cell>
          <cell r="R1577">
            <v>0.03</v>
          </cell>
          <cell r="S1577">
            <v>2398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  <cell r="I1578">
            <v>3.8154882948521132</v>
          </cell>
          <cell r="J1578">
            <v>12</v>
          </cell>
          <cell r="K1578">
            <v>7.0709636202082E-5</v>
          </cell>
          <cell r="L1578">
            <v>2451</v>
          </cell>
          <cell r="M1578">
            <v>336.23640786451801</v>
          </cell>
          <cell r="N1578">
            <v>1392</v>
          </cell>
          <cell r="O1578">
            <v>1.99945232280146E-2</v>
          </cell>
          <cell r="P1578">
            <v>0.2399342787361752</v>
          </cell>
          <cell r="Q1578">
            <v>1670</v>
          </cell>
          <cell r="R1578">
            <v>0.05</v>
          </cell>
          <cell r="S1578">
            <v>1997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  <cell r="I1579">
            <v>6.4058936627163456</v>
          </cell>
          <cell r="J1579">
            <v>132</v>
          </cell>
          <cell r="K1579">
            <v>5.0065290203995298E-5</v>
          </cell>
          <cell r="L1579">
            <v>3036</v>
          </cell>
          <cell r="M1579">
            <v>1217.70732483601</v>
          </cell>
          <cell r="N1579">
            <v>718</v>
          </cell>
          <cell r="O1579">
            <v>5.7494035017559501E-2</v>
          </cell>
          <cell r="P1579">
            <v>7.589212622317854</v>
          </cell>
          <cell r="Q1579">
            <v>1085</v>
          </cell>
          <cell r="R1579">
            <v>0.03</v>
          </cell>
          <cell r="S1579">
            <v>2323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  <cell r="I1580">
            <v>23.579769179556681</v>
          </cell>
          <cell r="J1580">
            <v>181</v>
          </cell>
          <cell r="K1580">
            <v>6.1590691442065602E-5</v>
          </cell>
          <cell r="L1580">
            <v>2729</v>
          </cell>
          <cell r="M1580">
            <v>1004.63281755868</v>
          </cell>
          <cell r="N1580">
            <v>832</v>
          </cell>
          <cell r="O1580">
            <v>5.8398507152236399E-2</v>
          </cell>
          <cell r="P1580">
            <v>10.570129794554788</v>
          </cell>
          <cell r="Q1580">
            <v>1075</v>
          </cell>
          <cell r="R1580">
            <v>0.03</v>
          </cell>
          <cell r="S1580">
            <v>2280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  <cell r="I1581">
            <v>13.159819008079181</v>
          </cell>
          <cell r="J1581">
            <v>91</v>
          </cell>
          <cell r="K1581">
            <v>1.3717191714849E-4</v>
          </cell>
          <cell r="L1581">
            <v>905</v>
          </cell>
          <cell r="M1581">
            <v>720.768505299651</v>
          </cell>
          <cell r="N1581">
            <v>998</v>
          </cell>
          <cell r="O1581">
            <v>7.2102191039308802E-2</v>
          </cell>
          <cell r="P1581">
            <v>6.5612993845771008</v>
          </cell>
          <cell r="Q1581">
            <v>963</v>
          </cell>
          <cell r="R1581">
            <v>0.02</v>
          </cell>
          <cell r="S1581">
            <v>2565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  <cell r="I1582">
            <v>11.15105428034307</v>
          </cell>
          <cell r="J1582">
            <v>80</v>
          </cell>
          <cell r="K1582">
            <v>8.31040881765355E-5</v>
          </cell>
          <cell r="L1582">
            <v>2129</v>
          </cell>
          <cell r="M1582">
            <v>308.87817958627301</v>
          </cell>
          <cell r="N1582">
            <v>1434</v>
          </cell>
          <cell r="O1582">
            <v>2.4688848822887501E-2</v>
          </cell>
          <cell r="P1582">
            <v>1.9751079058309999</v>
          </cell>
          <cell r="Q1582">
            <v>1566</v>
          </cell>
          <cell r="R1582">
            <v>37.44</v>
          </cell>
          <cell r="S1582">
            <v>201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  <cell r="I1583">
            <v>0.61495324376917404</v>
          </cell>
          <cell r="J1583">
            <v>4</v>
          </cell>
          <cell r="K1583">
            <v>6.2430123762169306E-5</v>
          </cell>
          <cell r="L1583">
            <v>2709</v>
          </cell>
          <cell r="M1583">
            <v>118.965641429916</v>
          </cell>
          <cell r="N1583">
            <v>1873</v>
          </cell>
          <cell r="O1583">
            <v>7.6072844428521401E-3</v>
          </cell>
          <cell r="P1583">
            <v>3.042913777140856E-2</v>
          </cell>
          <cell r="Q1583">
            <v>2065</v>
          </cell>
          <cell r="R1583">
            <v>0.09</v>
          </cell>
          <cell r="S1583">
            <v>1531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  <cell r="I1584">
            <v>6.1465773536635737</v>
          </cell>
          <cell r="J1584">
            <v>17</v>
          </cell>
          <cell r="K1584">
            <v>1.0747854003057E-4</v>
          </cell>
          <cell r="L1584">
            <v>1465</v>
          </cell>
          <cell r="M1584">
            <v>324.50367259099897</v>
          </cell>
          <cell r="N1584">
            <v>1407</v>
          </cell>
          <cell r="O1584">
            <v>3.3035635145719902E-2</v>
          </cell>
          <cell r="P1584">
            <v>0.56160579747723838</v>
          </cell>
          <cell r="Q1584">
            <v>1406</v>
          </cell>
          <cell r="R1584">
            <v>18.93</v>
          </cell>
          <cell r="S1584">
            <v>316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  <cell r="I1585">
            <v>27.273065196185087</v>
          </cell>
          <cell r="J1585">
            <v>204</v>
          </cell>
          <cell r="K1585">
            <v>9.5492394601802202E-5</v>
          </cell>
          <cell r="L1585">
            <v>1742</v>
          </cell>
          <cell r="M1585">
            <v>157.715282263679</v>
          </cell>
          <cell r="N1585">
            <v>1755</v>
          </cell>
          <cell r="O1585">
            <v>1.73516394236049E-2</v>
          </cell>
          <cell r="P1585">
            <v>3.5397344424153996</v>
          </cell>
          <cell r="Q1585">
            <v>1728</v>
          </cell>
          <cell r="R1585">
            <v>0.18</v>
          </cell>
          <cell r="S1585">
            <v>1217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  <cell r="I1586">
            <v>12.744362306576134</v>
          </cell>
          <cell r="J1586">
            <v>145</v>
          </cell>
          <cell r="K1586">
            <v>1.3633765860908501E-4</v>
          </cell>
          <cell r="L1586">
            <v>916</v>
          </cell>
          <cell r="M1586">
            <v>329.10854875528702</v>
          </cell>
          <cell r="N1586">
            <v>1398</v>
          </cell>
          <cell r="O1586">
            <v>4.7917993840814001E-2</v>
          </cell>
          <cell r="P1586">
            <v>6.9481091069180305</v>
          </cell>
          <cell r="Q1586">
            <v>1201</v>
          </cell>
          <cell r="R1586">
            <v>65.5</v>
          </cell>
          <cell r="S1586">
            <v>77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  <cell r="I1587">
            <v>17.362803404518768</v>
          </cell>
          <cell r="J1587">
            <v>140</v>
          </cell>
          <cell r="K1587">
            <v>1.02185027558796E-4</v>
          </cell>
          <cell r="L1587">
            <v>1600</v>
          </cell>
          <cell r="M1587">
            <v>523.03359949813205</v>
          </cell>
          <cell r="N1587">
            <v>1179</v>
          </cell>
          <cell r="O1587">
            <v>4.9736425746696199E-2</v>
          </cell>
          <cell r="P1587">
            <v>6.9630996045374678</v>
          </cell>
          <cell r="Q1587">
            <v>1180</v>
          </cell>
          <cell r="R1587">
            <v>56.24</v>
          </cell>
          <cell r="S1587">
            <v>100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  <cell r="I1588">
            <v>4.7271474818795154</v>
          </cell>
          <cell r="J1588">
            <v>37</v>
          </cell>
          <cell r="K1588">
            <v>1.11142443013188E-4</v>
          </cell>
          <cell r="L1588">
            <v>1390</v>
          </cell>
          <cell r="M1588">
            <v>255.794656689775</v>
          </cell>
          <cell r="N1588">
            <v>1533</v>
          </cell>
          <cell r="O1588">
            <v>2.92807272056861E-2</v>
          </cell>
          <cell r="P1588">
            <v>1.0833869066103856</v>
          </cell>
          <cell r="Q1588">
            <v>1480</v>
          </cell>
          <cell r="R1588">
            <v>0.23</v>
          </cell>
          <cell r="S1588">
            <v>1113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  <cell r="I1589">
            <v>17.028435639937602</v>
          </cell>
          <cell r="J1589">
            <v>154</v>
          </cell>
          <cell r="K1589">
            <v>6.9313812472701806E-5</v>
          </cell>
          <cell r="L1589">
            <v>2496</v>
          </cell>
          <cell r="M1589">
            <v>5271.5558534358897</v>
          </cell>
          <cell r="N1589">
            <v>56</v>
          </cell>
          <cell r="O1589">
            <v>0.34799662196965298</v>
          </cell>
          <cell r="P1589">
            <v>53.591479783326555</v>
          </cell>
          <cell r="Q1589">
            <v>98</v>
          </cell>
          <cell r="R1589">
            <v>7.0000000000000007E-2</v>
          </cell>
          <cell r="S1589">
            <v>1725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  <cell r="I1590">
            <v>3.8641206052459292</v>
          </cell>
          <cell r="J1590">
            <v>22</v>
          </cell>
          <cell r="K1590">
            <v>6.1262091300952906E-5</v>
          </cell>
          <cell r="L1590">
            <v>2743</v>
          </cell>
          <cell r="M1590">
            <v>4314.2776978232596</v>
          </cell>
          <cell r="N1590">
            <v>123</v>
          </cell>
          <cell r="O1590">
            <v>0.30901337898555598</v>
          </cell>
          <cell r="P1590">
            <v>6.7982943376822318</v>
          </cell>
          <cell r="Q1590">
            <v>128</v>
          </cell>
          <cell r="R1590">
            <v>0.04</v>
          </cell>
          <cell r="S1590">
            <v>2136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  <cell r="I1591">
            <v>13.791512929388315</v>
          </cell>
          <cell r="J1591">
            <v>53</v>
          </cell>
          <cell r="K1591">
            <v>3.70747244953647E-5</v>
          </cell>
          <cell r="L1591">
            <v>3313</v>
          </cell>
          <cell r="M1591">
            <v>6512.8185848020103</v>
          </cell>
          <cell r="N1591">
            <v>18</v>
          </cell>
          <cell r="O1591">
            <v>0.235757804384326</v>
          </cell>
          <cell r="P1591">
            <v>12.495163632369279</v>
          </cell>
          <cell r="Q1591">
            <v>245</v>
          </cell>
          <cell r="R1591">
            <v>7.0000000000000007E-2</v>
          </cell>
          <cell r="S1591">
            <v>1773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  <cell r="I1592">
            <v>0.4459494224052486</v>
          </cell>
          <cell r="J1592">
            <v>9</v>
          </cell>
          <cell r="K1592">
            <v>1.8966542282012298E-5</v>
          </cell>
          <cell r="L1592">
            <v>3553</v>
          </cell>
          <cell r="M1592">
            <v>1301.63527246481</v>
          </cell>
          <cell r="N1592">
            <v>682</v>
          </cell>
          <cell r="O1592">
            <v>2.4301835578354501E-2</v>
          </cell>
          <cell r="P1592">
            <v>0.2187165202051905</v>
          </cell>
          <cell r="Q1592">
            <v>1570</v>
          </cell>
          <cell r="S1592">
            <v>3589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  <cell r="I1593">
            <v>0.91053795664378501</v>
          </cell>
          <cell r="J1593">
            <v>14</v>
          </cell>
          <cell r="K1593">
            <v>5.4277995332085898E-5</v>
          </cell>
          <cell r="L1593">
            <v>2938</v>
          </cell>
          <cell r="M1593">
            <v>2071.3936787198199</v>
          </cell>
          <cell r="N1593">
            <v>437</v>
          </cell>
          <cell r="O1593">
            <v>9.21452990858279E-2</v>
          </cell>
          <cell r="P1593">
            <v>1.2900341872015906</v>
          </cell>
          <cell r="Q1593">
            <v>814</v>
          </cell>
          <cell r="R1593">
            <v>0.02</v>
          </cell>
          <cell r="S1593">
            <v>2539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  <cell r="I1594">
            <v>7.4478152973437544</v>
          </cell>
          <cell r="J1594">
            <v>39</v>
          </cell>
          <cell r="K1594">
            <v>4.46279324885261E-4</v>
          </cell>
          <cell r="L1594">
            <v>48</v>
          </cell>
          <cell r="M1594">
            <v>3225.6010997527601</v>
          </cell>
          <cell r="N1594">
            <v>233</v>
          </cell>
          <cell r="O1594">
            <v>1.2523945921845401</v>
          </cell>
          <cell r="P1594">
            <v>48.843389095197061</v>
          </cell>
          <cell r="Q1594">
            <v>7</v>
          </cell>
          <cell r="R1594">
            <v>0.24</v>
          </cell>
          <cell r="S1594">
            <v>1102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  <cell r="I1595">
            <v>8.695736524219889</v>
          </cell>
          <cell r="J1595">
            <v>33</v>
          </cell>
          <cell r="K1595">
            <v>1.81063351715927E-4</v>
          </cell>
          <cell r="L1595">
            <v>503</v>
          </cell>
          <cell r="M1595">
            <v>584.74004297922704</v>
          </cell>
          <cell r="N1595">
            <v>1118</v>
          </cell>
          <cell r="O1595">
            <v>5.3967726391004903E-2</v>
          </cell>
          <cell r="P1595">
            <v>1.7809349709031619</v>
          </cell>
          <cell r="Q1595">
            <v>1135</v>
          </cell>
          <cell r="R1595">
            <v>0.19</v>
          </cell>
          <cell r="S1595">
            <v>1195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  <cell r="I1596">
            <v>6.4567398962854572</v>
          </cell>
          <cell r="J1596">
            <v>63</v>
          </cell>
          <cell r="K1596">
            <v>1.37751633802609E-4</v>
          </cell>
          <cell r="L1596">
            <v>898</v>
          </cell>
          <cell r="M1596">
            <v>828.37489033911902</v>
          </cell>
          <cell r="N1596">
            <v>922</v>
          </cell>
          <cell r="O1596">
            <v>8.6533617161458895E-2</v>
          </cell>
          <cell r="P1596">
            <v>5.4516178811719103</v>
          </cell>
          <cell r="Q1596">
            <v>848</v>
          </cell>
          <cell r="R1596">
            <v>0.57999999999999996</v>
          </cell>
          <cell r="S1596">
            <v>859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  <cell r="I1597">
            <v>10.520811164000062</v>
          </cell>
          <cell r="J1597">
            <v>125</v>
          </cell>
          <cell r="K1597">
            <v>1.34448542739846E-4</v>
          </cell>
          <cell r="L1597">
            <v>937</v>
          </cell>
          <cell r="M1597">
            <v>1828.9756365744699</v>
          </cell>
          <cell r="N1597">
            <v>497</v>
          </cell>
          <cell r="O1597">
            <v>0.163546430292032</v>
          </cell>
          <cell r="P1597">
            <v>20.443303786504</v>
          </cell>
          <cell r="Q1597">
            <v>456</v>
          </cell>
          <cell r="R1597">
            <v>0.7</v>
          </cell>
          <cell r="S1597">
            <v>806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  <cell r="I1598">
            <v>18.58901966435376</v>
          </cell>
          <cell r="J1598">
            <v>214</v>
          </cell>
          <cell r="K1598">
            <v>1.72512595709293E-4</v>
          </cell>
          <cell r="L1598">
            <v>547</v>
          </cell>
          <cell r="M1598">
            <v>156.17205086038399</v>
          </cell>
          <cell r="N1598">
            <v>1761</v>
          </cell>
          <cell r="O1598">
            <v>2.2607401180236401E-2</v>
          </cell>
          <cell r="P1598">
            <v>4.8379838525705896</v>
          </cell>
          <cell r="Q1598">
            <v>1614</v>
          </cell>
          <cell r="R1598">
            <v>0.65</v>
          </cell>
          <cell r="S1598">
            <v>825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  <cell r="I1599">
            <v>1.6574482590323243E-2</v>
          </cell>
          <cell r="J1599">
            <v>1</v>
          </cell>
          <cell r="K1599">
            <v>1.8685647228267E-4</v>
          </cell>
          <cell r="L1599">
            <v>464</v>
          </cell>
          <cell r="M1599">
            <v>6.6430700806005896E-2</v>
          </cell>
          <cell r="N1599">
            <v>3104</v>
          </cell>
          <cell r="O1599">
            <v>1.24130064038758E-5</v>
          </cell>
          <cell r="P1599">
            <v>1.24130064038758E-5</v>
          </cell>
          <cell r="Q1599">
            <v>3032</v>
          </cell>
          <cell r="R1599">
            <v>0.2</v>
          </cell>
          <cell r="S1599">
            <v>1169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  <cell r="I1600">
            <v>18.329062454919267</v>
          </cell>
          <cell r="J1600">
            <v>186</v>
          </cell>
          <cell r="K1600">
            <v>5.6518234659223798E-5</v>
          </cell>
          <cell r="L1600">
            <v>2873</v>
          </cell>
          <cell r="M1600">
            <v>250.58796414604001</v>
          </cell>
          <cell r="N1600">
            <v>1538</v>
          </cell>
          <cell r="O1600">
            <v>1.4160915073878899E-2</v>
          </cell>
          <cell r="P1600">
            <v>2.6339302037414751</v>
          </cell>
          <cell r="Q1600">
            <v>1814</v>
          </cell>
          <cell r="R1600">
            <v>0.12</v>
          </cell>
          <cell r="S1600">
            <v>1392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  <cell r="I1601">
            <v>5.7542231349130013</v>
          </cell>
          <cell r="J1601">
            <v>30</v>
          </cell>
          <cell r="K1601">
            <v>9.1767791543264003E-5</v>
          </cell>
          <cell r="L1601">
            <v>1852</v>
          </cell>
          <cell r="M1601">
            <v>6349.6611592854497</v>
          </cell>
          <cell r="N1601">
            <v>21</v>
          </cell>
          <cell r="O1601">
            <v>0.61453569663879104</v>
          </cell>
          <cell r="P1601">
            <v>18.436070899163731</v>
          </cell>
          <cell r="Q1601">
            <v>21</v>
          </cell>
          <cell r="R1601">
            <v>0.08</v>
          </cell>
          <cell r="S1601">
            <v>1644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  <cell r="I1602">
            <v>4.6310248842740154E-2</v>
          </cell>
          <cell r="J1602">
            <v>140</v>
          </cell>
          <cell r="K1602">
            <v>1.6862994904494098E-5</v>
          </cell>
          <cell r="L1602">
            <v>3571</v>
          </cell>
          <cell r="M1602">
            <v>6.5611506572487405E-2</v>
          </cell>
          <cell r="N1602">
            <v>3334</v>
          </cell>
          <cell r="O1602">
            <v>1.12568255452827E-6</v>
          </cell>
          <cell r="P1602">
            <v>1.5759555763395779E-4</v>
          </cell>
          <cell r="Q1602">
            <v>3581</v>
          </cell>
          <cell r="S1602">
            <v>2813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  <cell r="I1603">
            <v>1.7529962008714668</v>
          </cell>
          <cell r="J1603">
            <v>21</v>
          </cell>
          <cell r="K1603">
            <v>6.9405446819949899E-5</v>
          </cell>
          <cell r="L1603">
            <v>2492</v>
          </cell>
          <cell r="M1603">
            <v>78.903763810364495</v>
          </cell>
          <cell r="N1603">
            <v>2056</v>
          </cell>
          <cell r="O1603">
            <v>4.9653238579854602E-3</v>
          </cell>
          <cell r="P1603">
            <v>0.10427180101769466</v>
          </cell>
          <cell r="Q1603">
            <v>2206</v>
          </cell>
          <cell r="R1603">
            <v>0.04</v>
          </cell>
          <cell r="S1603">
            <v>2140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  <cell r="I1604">
            <v>9.3328069862184577</v>
          </cell>
          <cell r="J1604">
            <v>131</v>
          </cell>
          <cell r="K1604">
            <v>1.1261702843686E-4</v>
          </cell>
          <cell r="L1604">
            <v>1350</v>
          </cell>
          <cell r="M1604">
            <v>1727.56711597863</v>
          </cell>
          <cell r="N1604">
            <v>518</v>
          </cell>
          <cell r="O1604">
            <v>0.29712436375845303</v>
          </cell>
          <cell r="P1604">
            <v>38.923291652357349</v>
          </cell>
          <cell r="Q1604">
            <v>139</v>
          </cell>
          <cell r="S1604">
            <v>2675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  <cell r="I1605">
            <v>26.963395671092169</v>
          </cell>
          <cell r="J1605">
            <v>268</v>
          </cell>
          <cell r="K1605">
            <v>1.1959254743658E-4</v>
          </cell>
          <cell r="L1605">
            <v>1194</v>
          </cell>
          <cell r="M1605">
            <v>736.929069158826</v>
          </cell>
          <cell r="N1605">
            <v>987</v>
          </cell>
          <cell r="O1605">
            <v>7.9810977182038403E-2</v>
          </cell>
          <cell r="P1605">
            <v>21.38934188478629</v>
          </cell>
          <cell r="Q1605">
            <v>902</v>
          </cell>
          <cell r="R1605">
            <v>28.67</v>
          </cell>
          <cell r="S1605">
            <v>249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  <cell r="I1606">
            <v>0.36380315412983716</v>
          </cell>
          <cell r="J1606">
            <v>5</v>
          </cell>
          <cell r="K1606">
            <v>8.4836774476570995E-5</v>
          </cell>
          <cell r="L1606">
            <v>2068</v>
          </cell>
          <cell r="M1606">
            <v>28.583681191712898</v>
          </cell>
          <cell r="N1606">
            <v>2354</v>
          </cell>
          <cell r="O1606">
            <v>2.3217043956171501E-3</v>
          </cell>
          <cell r="P1606">
            <v>1.1608521978085751E-2</v>
          </cell>
          <cell r="Q1606">
            <v>2432</v>
          </cell>
          <cell r="R1606">
            <v>18.46</v>
          </cell>
          <cell r="S1606">
            <v>321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  <cell r="I1607">
            <v>9.7315112335888756</v>
          </cell>
          <cell r="J1607">
            <v>124</v>
          </cell>
          <cell r="K1607">
            <v>2.4726228141703799E-4</v>
          </cell>
          <cell r="L1607">
            <v>225</v>
          </cell>
          <cell r="M1607">
            <v>48.940772921575501</v>
          </cell>
          <cell r="N1607">
            <v>2215</v>
          </cell>
          <cell r="O1607">
            <v>9.0594735712638506E-3</v>
          </cell>
          <cell r="P1607">
            <v>1.1233747228367175</v>
          </cell>
          <cell r="Q1607">
            <v>1999</v>
          </cell>
          <cell r="R1607">
            <v>47.27</v>
          </cell>
          <cell r="S1607">
            <v>135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  <cell r="I1608">
            <v>27.762813267585148</v>
          </cell>
          <cell r="J1608">
            <v>263</v>
          </cell>
          <cell r="K1608">
            <v>1.14968194053332E-4</v>
          </cell>
          <cell r="L1608">
            <v>1301</v>
          </cell>
          <cell r="M1608">
            <v>2595.5429937152699</v>
          </cell>
          <cell r="N1608">
            <v>331</v>
          </cell>
          <cell r="O1608">
            <v>0.27566915511079698</v>
          </cell>
          <cell r="P1608">
            <v>72.500987794139604</v>
          </cell>
          <cell r="Q1608">
            <v>168</v>
          </cell>
          <cell r="R1608">
            <v>7.76</v>
          </cell>
          <cell r="S1608">
            <v>441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  <cell r="I1609">
            <v>2.1274154659464015</v>
          </cell>
          <cell r="J1609">
            <v>28</v>
          </cell>
          <cell r="K1609">
            <v>8.0252438492607299E-5</v>
          </cell>
          <cell r="L1609">
            <v>2198</v>
          </cell>
          <cell r="M1609">
            <v>368.38668172685999</v>
          </cell>
          <cell r="N1609">
            <v>1342</v>
          </cell>
          <cell r="O1609">
            <v>1.4533396505502401E-2</v>
          </cell>
          <cell r="P1609">
            <v>0.40693510215406725</v>
          </cell>
          <cell r="Q1609">
            <v>1803</v>
          </cell>
          <cell r="S1609">
            <v>3083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  <cell r="I1610">
            <v>15.341967265493659</v>
          </cell>
          <cell r="J1610">
            <v>109</v>
          </cell>
          <cell r="K1610">
            <v>1.01732999822747E-4</v>
          </cell>
          <cell r="L1610">
            <v>1611</v>
          </cell>
          <cell r="M1610">
            <v>2445.3376791012201</v>
          </cell>
          <cell r="N1610">
            <v>351</v>
          </cell>
          <cell r="O1610">
            <v>0.27294883958127902</v>
          </cell>
          <cell r="P1610">
            <v>29.751423514359413</v>
          </cell>
          <cell r="Q1610">
            <v>172</v>
          </cell>
          <cell r="R1610">
            <v>0.09</v>
          </cell>
          <cell r="S1610">
            <v>1540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  <cell r="I1611">
            <v>23.204536940109573</v>
          </cell>
          <cell r="J1611">
            <v>198</v>
          </cell>
          <cell r="K1611">
            <v>1.09569195451007E-4</v>
          </cell>
          <cell r="L1611">
            <v>1420</v>
          </cell>
          <cell r="M1611">
            <v>1232.3374193432801</v>
          </cell>
          <cell r="N1611">
            <v>713</v>
          </cell>
          <cell r="O1611">
            <v>0.106357651737638</v>
          </cell>
          <cell r="P1611">
            <v>21.058815044052324</v>
          </cell>
          <cell r="Q1611">
            <v>728</v>
          </cell>
          <cell r="R1611">
            <v>11.14</v>
          </cell>
          <cell r="S1611">
            <v>387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  <cell r="I1612">
            <v>6.3142370985147922</v>
          </cell>
          <cell r="J1612">
            <v>73</v>
          </cell>
          <cell r="K1612">
            <v>6.6706699701719695E-5</v>
          </cell>
          <cell r="L1612">
            <v>2564</v>
          </cell>
          <cell r="M1612">
            <v>1385.83234245924</v>
          </cell>
          <cell r="N1612">
            <v>644</v>
          </cell>
          <cell r="O1612">
            <v>8.9783510515209594E-2</v>
          </cell>
          <cell r="P1612">
            <v>6.5541962676103003</v>
          </cell>
          <cell r="Q1612">
            <v>823</v>
          </cell>
          <cell r="R1612">
            <v>0.06</v>
          </cell>
          <cell r="S1612">
            <v>1788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  <cell r="I1613">
            <v>6.2704015389340588</v>
          </cell>
          <cell r="J1613">
            <v>59</v>
          </cell>
          <cell r="K1613">
            <v>2.6416148413208501E-4</v>
          </cell>
          <cell r="L1613">
            <v>185</v>
          </cell>
          <cell r="M1613">
            <v>3338.3604549901402</v>
          </cell>
          <cell r="N1613">
            <v>220</v>
          </cell>
          <cell r="O1613">
            <v>0.87628507791960997</v>
          </cell>
          <cell r="P1613">
            <v>51.700819597256988</v>
          </cell>
          <cell r="Q1613">
            <v>9</v>
          </cell>
          <cell r="S1613">
            <v>2774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  <cell r="I1614">
            <v>3.9318435434355439</v>
          </cell>
          <cell r="J1614">
            <v>97</v>
          </cell>
          <cell r="K1614">
            <v>1.4319694497485699E-4</v>
          </cell>
          <cell r="L1614">
            <v>823</v>
          </cell>
          <cell r="M1614">
            <v>1232.8612629934401</v>
          </cell>
          <cell r="N1614">
            <v>712</v>
          </cell>
          <cell r="O1614">
            <v>0.17790226066440801</v>
          </cell>
          <cell r="P1614">
            <v>17.256519284447577</v>
          </cell>
          <cell r="Q1614">
            <v>407</v>
          </cell>
          <cell r="R1614">
            <v>0.04</v>
          </cell>
          <cell r="S1614">
            <v>2123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  <cell r="I1615">
            <v>5.6555996305522935</v>
          </cell>
          <cell r="J1615">
            <v>96</v>
          </cell>
          <cell r="K1615">
            <v>9.7440100247733904E-5</v>
          </cell>
          <cell r="L1615">
            <v>1703</v>
          </cell>
          <cell r="M1615">
            <v>1.5518598086834601</v>
          </cell>
          <cell r="N1615">
            <v>2861</v>
          </cell>
          <cell r="O1615">
            <v>1.4528695611520901E-4</v>
          </cell>
          <cell r="P1615">
            <v>1.3947547787060064E-2</v>
          </cell>
          <cell r="Q1615">
            <v>2859</v>
          </cell>
          <cell r="R1615">
            <v>0.05</v>
          </cell>
          <cell r="S1615">
            <v>1918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  <cell r="I1616">
            <v>1.1437205585630206</v>
          </cell>
          <cell r="J1616">
            <v>22</v>
          </cell>
          <cell r="K1616">
            <v>8.77340006065258E-5</v>
          </cell>
          <cell r="L1616">
            <v>1991</v>
          </cell>
          <cell r="M1616">
            <v>6.5615650525725003E-2</v>
          </cell>
          <cell r="N1616">
            <v>3331</v>
          </cell>
          <cell r="O1616">
            <v>5.7543434165215699E-6</v>
          </cell>
          <cell r="P1616">
            <v>1.2659555516347453E-4</v>
          </cell>
          <cell r="Q1616">
            <v>3226</v>
          </cell>
          <cell r="R1616">
            <v>0.04</v>
          </cell>
          <cell r="S1616">
            <v>2149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  <cell r="I1617">
            <v>1.8946034279017279</v>
          </cell>
          <cell r="J1617">
            <v>32</v>
          </cell>
          <cell r="K1617">
            <v>8.7080528601290994E-5</v>
          </cell>
          <cell r="L1617">
            <v>2010</v>
          </cell>
          <cell r="M1617">
            <v>6.6191191641896394E-2</v>
          </cell>
          <cell r="N1617">
            <v>3171</v>
          </cell>
          <cell r="O1617">
            <v>5.76085774430681E-6</v>
          </cell>
          <cell r="P1617">
            <v>1.8434744781781792E-4</v>
          </cell>
          <cell r="Q1617">
            <v>3225</v>
          </cell>
          <cell r="R1617">
            <v>0.06</v>
          </cell>
          <cell r="S1617">
            <v>1903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  <cell r="I1618">
            <v>1.3514411964524489</v>
          </cell>
          <cell r="J1618">
            <v>54</v>
          </cell>
          <cell r="K1618">
            <v>9.5438315636581803E-5</v>
          </cell>
          <cell r="L1618">
            <v>1746</v>
          </cell>
          <cell r="M1618">
            <v>6.5458071523453898E-2</v>
          </cell>
          <cell r="N1618">
            <v>3394</v>
          </cell>
          <cell r="O1618">
            <v>6.2483640871438499E-6</v>
          </cell>
          <cell r="P1618">
            <v>3.374116607057679E-4</v>
          </cell>
          <cell r="Q1618">
            <v>3200</v>
          </cell>
          <cell r="R1618">
            <v>0.04</v>
          </cell>
          <cell r="S1618">
            <v>2187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  <cell r="I1619">
            <v>6.2017462918462769</v>
          </cell>
          <cell r="J1619">
            <v>85</v>
          </cell>
          <cell r="K1619">
            <v>1.11664500646464E-4</v>
          </cell>
          <cell r="L1619">
            <v>1376</v>
          </cell>
          <cell r="M1619">
            <v>9.5946049992567701</v>
          </cell>
          <cell r="N1619">
            <v>2629</v>
          </cell>
          <cell r="O1619">
            <v>1.4937298230653299E-3</v>
          </cell>
          <cell r="P1619">
            <v>0.12696703496055303</v>
          </cell>
          <cell r="Q1619">
            <v>2560</v>
          </cell>
          <cell r="R1619">
            <v>0.09</v>
          </cell>
          <cell r="S1619">
            <v>1575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  <cell r="I1620">
            <v>6.3575713229206334</v>
          </cell>
          <cell r="J1620">
            <v>98</v>
          </cell>
          <cell r="K1620">
            <v>1.06734270846164E-4</v>
          </cell>
          <cell r="L1620">
            <v>1484</v>
          </cell>
          <cell r="M1620">
            <v>150.89001901051799</v>
          </cell>
          <cell r="N1620">
            <v>1774</v>
          </cell>
          <cell r="O1620">
            <v>1.90208257350458E-2</v>
          </cell>
          <cell r="P1620">
            <v>1.8640409220344885</v>
          </cell>
          <cell r="Q1620">
            <v>1689</v>
          </cell>
          <cell r="R1620">
            <v>0.06</v>
          </cell>
          <cell r="S1620">
            <v>1871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  <cell r="I1621">
            <v>1.9262864639951089</v>
          </cell>
          <cell r="J1621">
            <v>13</v>
          </cell>
          <cell r="K1621">
            <v>5.6437274067250701E-5</v>
          </cell>
          <cell r="L1621">
            <v>2875</v>
          </cell>
          <cell r="M1621">
            <v>2775.5237343470399</v>
          </cell>
          <cell r="N1621">
            <v>304</v>
          </cell>
          <cell r="O1621">
            <v>0.15680979530000899</v>
          </cell>
          <cell r="P1621">
            <v>2.0385273389001171</v>
          </cell>
          <cell r="Q1621">
            <v>486</v>
          </cell>
          <cell r="S1621">
            <v>3200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  <cell r="I1622">
            <v>0.68763581414891239</v>
          </cell>
          <cell r="J1622">
            <v>52</v>
          </cell>
          <cell r="K1622">
            <v>6.7218029453572006E-5</v>
          </cell>
          <cell r="L1622">
            <v>2553</v>
          </cell>
          <cell r="M1622">
            <v>180.74859644894201</v>
          </cell>
          <cell r="N1622">
            <v>1682</v>
          </cell>
          <cell r="O1622">
            <v>1.3918454017724E-2</v>
          </cell>
          <cell r="P1622">
            <v>0.72375960892164803</v>
          </cell>
          <cell r="Q1622">
            <v>1825</v>
          </cell>
          <cell r="R1622">
            <v>0.72</v>
          </cell>
          <cell r="S1622">
            <v>800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  <cell r="I1623">
            <v>7.931593605899006</v>
          </cell>
          <cell r="J1623">
            <v>99</v>
          </cell>
          <cell r="K1623">
            <v>7.6036094228305797E-5</v>
          </cell>
          <cell r="L1623">
            <v>2307</v>
          </cell>
          <cell r="M1623">
            <v>290.50405605196698</v>
          </cell>
          <cell r="N1623">
            <v>1463</v>
          </cell>
          <cell r="O1623">
            <v>2.3256484083942298E-2</v>
          </cell>
          <cell r="P1623">
            <v>2.3023919243102875</v>
          </cell>
          <cell r="Q1623">
            <v>1596</v>
          </cell>
          <cell r="S1623">
            <v>3109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  <cell r="I1624">
            <v>0.55985309142070228</v>
          </cell>
          <cell r="J1624">
            <v>6</v>
          </cell>
          <cell r="K1624">
            <v>8.1439756589437196E-5</v>
          </cell>
          <cell r="L1624">
            <v>2169</v>
          </cell>
          <cell r="M1624">
            <v>654.36930242430901</v>
          </cell>
          <cell r="N1624">
            <v>1059</v>
          </cell>
          <cell r="O1624">
            <v>4.4930299386502601E-2</v>
          </cell>
          <cell r="P1624">
            <v>0.26958179631901558</v>
          </cell>
          <cell r="Q1624">
            <v>1233</v>
          </cell>
          <cell r="S1624">
            <v>3526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  <cell r="I1625">
            <v>7.146741087368054E-2</v>
          </cell>
          <cell r="J1625">
            <v>55</v>
          </cell>
          <cell r="K1625">
            <v>7.7592334390727807E-5</v>
          </cell>
          <cell r="L1625">
            <v>2274</v>
          </cell>
          <cell r="M1625">
            <v>96.694991865758595</v>
          </cell>
          <cell r="N1625">
            <v>1976</v>
          </cell>
          <cell r="O1625">
            <v>8.7004877143516193E-3</v>
          </cell>
          <cell r="P1625">
            <v>0.47852682428933907</v>
          </cell>
          <cell r="Q1625">
            <v>2017</v>
          </cell>
          <cell r="R1625">
            <v>0.03</v>
          </cell>
          <cell r="S1625">
            <v>2248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  <cell r="I1626">
            <v>9.7629182643442505</v>
          </cell>
          <cell r="J1626">
            <v>81</v>
          </cell>
          <cell r="K1626">
            <v>7.1408551556936494E-5</v>
          </cell>
          <cell r="L1626">
            <v>2436</v>
          </cell>
          <cell r="M1626">
            <v>994.18050839544503</v>
          </cell>
          <cell r="N1626">
            <v>837</v>
          </cell>
          <cell r="O1626">
            <v>6.3901147323054297E-2</v>
          </cell>
          <cell r="P1626">
            <v>5.1759929331673984</v>
          </cell>
          <cell r="Q1626">
            <v>1028</v>
          </cell>
          <cell r="R1626">
            <v>0.09</v>
          </cell>
          <cell r="S1626">
            <v>1521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  <cell r="I1627">
            <v>7.9651874751686766E-2</v>
          </cell>
          <cell r="J1627">
            <v>2</v>
          </cell>
          <cell r="K1627">
            <v>8.8163669715868296E-5</v>
          </cell>
          <cell r="L1627">
            <v>1978</v>
          </cell>
          <cell r="M1627">
            <v>6.6431758675379496E-2</v>
          </cell>
          <cell r="N1627">
            <v>2995</v>
          </cell>
          <cell r="O1627">
            <v>5.8568676305004299E-6</v>
          </cell>
          <cell r="P1627">
            <v>1.171373526100086E-5</v>
          </cell>
          <cell r="Q1627">
            <v>3219</v>
          </cell>
          <cell r="S1627">
            <v>3491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  <cell r="I1628">
            <v>1.4662837056819701E-2</v>
          </cell>
          <cell r="J1628">
            <v>121</v>
          </cell>
          <cell r="K1628">
            <v>6.3976942348681196E-5</v>
          </cell>
          <cell r="L1628">
            <v>2647</v>
          </cell>
          <cell r="M1628">
            <v>6.5158797752060002E-2</v>
          </cell>
          <cell r="N1628">
            <v>3556</v>
          </cell>
          <cell r="O1628">
            <v>4.16906357978061E-6</v>
          </cell>
          <cell r="P1628">
            <v>5.0445669315345382E-4</v>
          </cell>
          <cell r="Q1628">
            <v>3324</v>
          </cell>
          <cell r="R1628">
            <v>0.02</v>
          </cell>
          <cell r="S1628">
            <v>2479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  <cell r="I1629">
            <v>3.5615999081117033</v>
          </cell>
          <cell r="J1629">
            <v>47</v>
          </cell>
          <cell r="K1629">
            <v>1.0906710841758701E-4</v>
          </cell>
          <cell r="L1629">
            <v>1427</v>
          </cell>
          <cell r="M1629">
            <v>0.73881049099297502</v>
          </cell>
          <cell r="N1629">
            <v>2906</v>
          </cell>
          <cell r="O1629">
            <v>2.9507428856537499E-5</v>
          </cell>
          <cell r="P1629">
            <v>1.3868491562572624E-3</v>
          </cell>
          <cell r="Q1629">
            <v>2936</v>
          </cell>
          <cell r="R1629">
            <v>0.08</v>
          </cell>
          <cell r="S1629">
            <v>1611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  <cell r="I1630">
            <v>4.7881914087016284</v>
          </cell>
          <cell r="J1630">
            <v>95</v>
          </cell>
          <cell r="K1630">
            <v>1.03484007654754E-4</v>
          </cell>
          <cell r="L1630">
            <v>1560</v>
          </cell>
          <cell r="M1630">
            <v>21.818440399194301</v>
          </cell>
          <cell r="N1630">
            <v>2427</v>
          </cell>
          <cell r="O1630">
            <v>1.69269093324557E-3</v>
          </cell>
          <cell r="P1630">
            <v>0.16080563865832914</v>
          </cell>
          <cell r="Q1630">
            <v>2520</v>
          </cell>
          <cell r="S1630">
            <v>2903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  <cell r="I1631">
            <v>0.42816767975227343</v>
          </cell>
          <cell r="J1631">
            <v>80</v>
          </cell>
          <cell r="K1631">
            <v>8.3471092898434999E-5</v>
          </cell>
          <cell r="L1631">
            <v>2116</v>
          </cell>
          <cell r="M1631">
            <v>6.5228412802553995E-2</v>
          </cell>
          <cell r="N1631">
            <v>3492</v>
          </cell>
          <cell r="O1631">
            <v>5.4423054549439802E-6</v>
          </cell>
          <cell r="P1631">
            <v>4.3538443639551839E-4</v>
          </cell>
          <cell r="Q1631">
            <v>3242</v>
          </cell>
          <cell r="R1631">
            <v>0.02</v>
          </cell>
          <cell r="S1631">
            <v>2429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  <cell r="I1632">
            <v>0.56371014073905401</v>
          </cell>
          <cell r="J1632">
            <v>31</v>
          </cell>
          <cell r="K1632">
            <v>7.01761910628799E-5</v>
          </cell>
          <cell r="L1632">
            <v>2467</v>
          </cell>
          <cell r="M1632">
            <v>53.791421471272997</v>
          </cell>
          <cell r="N1632">
            <v>2188</v>
          </cell>
          <cell r="O1632">
            <v>4.3630453544064099E-3</v>
          </cell>
          <cell r="P1632">
            <v>0.13525440598659871</v>
          </cell>
          <cell r="Q1632">
            <v>2236</v>
          </cell>
          <cell r="S1632">
            <v>3344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  <cell r="I1633">
            <v>0.90013279561185211</v>
          </cell>
          <cell r="J1633">
            <v>13</v>
          </cell>
          <cell r="K1633">
            <v>1.3030273021286099E-4</v>
          </cell>
          <cell r="L1633">
            <v>1006</v>
          </cell>
          <cell r="M1633">
            <v>6.6234286532146594E-2</v>
          </cell>
          <cell r="N1633">
            <v>3166</v>
          </cell>
          <cell r="O1633">
            <v>8.6421723514595097E-6</v>
          </cell>
          <cell r="P1633">
            <v>1.1234824056897363E-4</v>
          </cell>
          <cell r="Q1633">
            <v>3102</v>
          </cell>
          <cell r="S1633">
            <v>3340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  <cell r="I1634">
            <v>7.5744904166121813E-2</v>
          </cell>
          <cell r="J1634">
            <v>89</v>
          </cell>
          <cell r="K1634">
            <v>1.9990158234159201E-5</v>
          </cell>
          <cell r="L1634">
            <v>3544</v>
          </cell>
          <cell r="M1634">
            <v>0.42058515201630098</v>
          </cell>
          <cell r="N1634">
            <v>2913</v>
          </cell>
          <cell r="O1634">
            <v>1.1362624728412199E-5</v>
          </cell>
          <cell r="P1634">
            <v>1.0112736008286857E-3</v>
          </cell>
          <cell r="Q1634">
            <v>3044</v>
          </cell>
          <cell r="S1634">
            <v>2765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  <cell r="I1635">
            <v>2.6385260587590986</v>
          </cell>
          <cell r="J1635">
            <v>87</v>
          </cell>
          <cell r="K1635">
            <v>3.16041957483E-5</v>
          </cell>
          <cell r="L1635">
            <v>3407</v>
          </cell>
          <cell r="M1635">
            <v>230.386991447464</v>
          </cell>
          <cell r="N1635">
            <v>1585</v>
          </cell>
          <cell r="O1635">
            <v>3.3257762811986901E-3</v>
          </cell>
          <cell r="P1635">
            <v>0.28934253646428604</v>
          </cell>
          <cell r="Q1635">
            <v>2313</v>
          </cell>
          <cell r="R1635">
            <v>0.02</v>
          </cell>
          <cell r="S1635">
            <v>2510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  <cell r="I1636">
            <v>2.2944373627924053</v>
          </cell>
          <cell r="J1636">
            <v>30</v>
          </cell>
          <cell r="K1636">
            <v>9.63710931197662E-5</v>
          </cell>
          <cell r="L1636">
            <v>1724</v>
          </cell>
          <cell r="M1636">
            <v>6.6431118909336298E-2</v>
          </cell>
          <cell r="N1636">
            <v>3097</v>
          </cell>
          <cell r="O1636">
            <v>6.4020458291315603E-6</v>
          </cell>
          <cell r="P1636">
            <v>1.9206137487394682E-4</v>
          </cell>
          <cell r="Q1636">
            <v>3194</v>
          </cell>
          <cell r="R1636">
            <v>0.04</v>
          </cell>
          <cell r="S1636">
            <v>2113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  <cell r="I1637">
            <v>3.0804195802235239</v>
          </cell>
          <cell r="J1637">
            <v>55</v>
          </cell>
          <cell r="K1637">
            <v>8.9288202236110104E-5</v>
          </cell>
          <cell r="L1637">
            <v>1939</v>
          </cell>
          <cell r="M1637">
            <v>6.6129295214648998E-2</v>
          </cell>
          <cell r="N1637">
            <v>3184</v>
          </cell>
          <cell r="O1637">
            <v>5.9068100031157402E-6</v>
          </cell>
          <cell r="P1637">
            <v>3.2487455017136572E-4</v>
          </cell>
          <cell r="Q1637">
            <v>3217</v>
          </cell>
          <cell r="R1637">
            <v>0.06</v>
          </cell>
          <cell r="S1637">
            <v>1827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  <cell r="I1638">
            <v>0</v>
          </cell>
          <cell r="J1638">
            <v>57</v>
          </cell>
          <cell r="K1638">
            <v>2.5968756178698101E-5</v>
          </cell>
          <cell r="L1638">
            <v>3488</v>
          </cell>
          <cell r="M1638">
            <v>1.1753252712225</v>
          </cell>
          <cell r="N1638">
            <v>2882</v>
          </cell>
          <cell r="O1638">
            <v>1.33531694986601E-4</v>
          </cell>
          <cell r="P1638">
            <v>7.6113066142362573E-3</v>
          </cell>
          <cell r="Q1638">
            <v>2860</v>
          </cell>
          <cell r="R1638">
            <v>0.03</v>
          </cell>
          <cell r="S1638">
            <v>2239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  <cell r="I1639">
            <v>0.1373791040266327</v>
          </cell>
          <cell r="J1639">
            <v>27</v>
          </cell>
          <cell r="K1639">
            <v>7.2266789410841006E-5</v>
          </cell>
          <cell r="L1639">
            <v>2410</v>
          </cell>
          <cell r="M1639">
            <v>12.9613875784496</v>
          </cell>
          <cell r="N1639">
            <v>2570</v>
          </cell>
          <cell r="O1639">
            <v>1.4797500722987099E-3</v>
          </cell>
          <cell r="P1639">
            <v>3.9953251952065165E-2</v>
          </cell>
          <cell r="Q1639">
            <v>2562</v>
          </cell>
          <cell r="R1639">
            <v>0.03</v>
          </cell>
          <cell r="S1639">
            <v>2304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  <cell r="I1640">
            <v>0.18800303511174518</v>
          </cell>
          <cell r="J1640">
            <v>6</v>
          </cell>
          <cell r="K1640">
            <v>5.4354436542780597E-5</v>
          </cell>
          <cell r="L1640">
            <v>2935</v>
          </cell>
          <cell r="M1640">
            <v>6.55779194872744E-2</v>
          </cell>
          <cell r="N1640">
            <v>3341</v>
          </cell>
          <cell r="O1640">
            <v>3.5750126164007801E-6</v>
          </cell>
          <cell r="P1640">
            <v>2.1450075698404681E-5</v>
          </cell>
          <cell r="Q1640">
            <v>3363</v>
          </cell>
          <cell r="S1640">
            <v>3096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  <cell r="I1641">
            <v>0.13196649640330019</v>
          </cell>
          <cell r="J1641">
            <v>4</v>
          </cell>
          <cell r="K1641">
            <v>8.9376047071709695E-5</v>
          </cell>
          <cell r="L1641">
            <v>1934</v>
          </cell>
          <cell r="M1641">
            <v>719.09181299704699</v>
          </cell>
          <cell r="N1641">
            <v>1002</v>
          </cell>
          <cell r="O1641">
            <v>8.3842198263581899E-2</v>
          </cell>
          <cell r="P1641">
            <v>0.3353687930543276</v>
          </cell>
          <cell r="Q1641">
            <v>874</v>
          </cell>
          <cell r="S1641">
            <v>3399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  <cell r="I1642">
            <v>6.6342583220105653E-2</v>
          </cell>
          <cell r="J1642">
            <v>28</v>
          </cell>
          <cell r="K1642">
            <v>4.5839123686164297E-5</v>
          </cell>
          <cell r="L1642">
            <v>3144</v>
          </cell>
          <cell r="M1642">
            <v>6.5196909945419199E-2</v>
          </cell>
          <cell r="N1642">
            <v>3512</v>
          </cell>
          <cell r="O1642">
            <v>2.99038580390512E-6</v>
          </cell>
          <cell r="P1642">
            <v>8.3730802509343361E-5</v>
          </cell>
          <cell r="Q1642">
            <v>3412</v>
          </cell>
          <cell r="R1642">
            <v>0.03</v>
          </cell>
          <cell r="S1642">
            <v>2368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  <cell r="I1643">
            <v>4.4121684186407828</v>
          </cell>
          <cell r="J1643">
            <v>34</v>
          </cell>
          <cell r="K1643">
            <v>1.6574207741844701E-4</v>
          </cell>
          <cell r="L1643">
            <v>585</v>
          </cell>
          <cell r="M1643">
            <v>1247.6791350159299</v>
          </cell>
          <cell r="N1643">
            <v>702</v>
          </cell>
          <cell r="O1643">
            <v>0.192637530731604</v>
          </cell>
          <cell r="P1643">
            <v>6.5496760448745359</v>
          </cell>
          <cell r="Q1643">
            <v>359</v>
          </cell>
          <cell r="R1643">
            <v>0.65</v>
          </cell>
          <cell r="S1643">
            <v>824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  <cell r="I1644">
            <v>6.7815650861319451E-3</v>
          </cell>
          <cell r="J1644">
            <v>3</v>
          </cell>
          <cell r="K1644">
            <v>7.7250870769300097E-5</v>
          </cell>
          <cell r="L1644">
            <v>2281</v>
          </cell>
          <cell r="M1644">
            <v>6.5151188800396595E-2</v>
          </cell>
          <cell r="N1644">
            <v>3571</v>
          </cell>
          <cell r="O1644">
            <v>5.0329860664857099E-6</v>
          </cell>
          <cell r="P1644">
            <v>1.509895819945713E-5</v>
          </cell>
          <cell r="Q1644">
            <v>3265</v>
          </cell>
          <cell r="S1644">
            <v>3196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  <cell r="I1645">
            <v>1.5346461243951399</v>
          </cell>
          <cell r="J1645">
            <v>78</v>
          </cell>
          <cell r="K1645">
            <v>4.31006020591713E-5</v>
          </cell>
          <cell r="L1645">
            <v>3208</v>
          </cell>
          <cell r="M1645">
            <v>64.147777164769806</v>
          </cell>
          <cell r="N1645">
            <v>2127</v>
          </cell>
          <cell r="O1645">
            <v>6.6274365314099703E-3</v>
          </cell>
          <cell r="P1645">
            <v>0.51694004944997773</v>
          </cell>
          <cell r="Q1645">
            <v>2113</v>
          </cell>
          <cell r="R1645">
            <v>0.04</v>
          </cell>
          <cell r="S1645">
            <v>2146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  <cell r="I1646">
            <v>5.5621412430313679</v>
          </cell>
          <cell r="J1646">
            <v>54</v>
          </cell>
          <cell r="K1646">
            <v>1.8177278804985101E-4</v>
          </cell>
          <cell r="L1646">
            <v>500</v>
          </cell>
          <cell r="M1646">
            <v>1184.39182475399</v>
          </cell>
          <cell r="N1646">
            <v>739</v>
          </cell>
          <cell r="O1646">
            <v>0.250058744986352</v>
          </cell>
          <cell r="P1646">
            <v>13.503172229263008</v>
          </cell>
          <cell r="Q1646">
            <v>215</v>
          </cell>
          <cell r="R1646">
            <v>39.72</v>
          </cell>
          <cell r="S1646">
            <v>187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  <cell r="I1647">
            <v>0.4414567062194264</v>
          </cell>
          <cell r="J1647">
            <v>26</v>
          </cell>
          <cell r="K1647">
            <v>1.13626917132373E-4</v>
          </cell>
          <cell r="L1647">
            <v>1329</v>
          </cell>
          <cell r="M1647">
            <v>21.091849219114401</v>
          </cell>
          <cell r="N1647">
            <v>2434</v>
          </cell>
          <cell r="O1647">
            <v>4.1416215436905802E-3</v>
          </cell>
          <cell r="P1647">
            <v>0.10768216013595508</v>
          </cell>
          <cell r="Q1647">
            <v>2249</v>
          </cell>
          <cell r="R1647">
            <v>0.02</v>
          </cell>
          <cell r="S1647">
            <v>2541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  <cell r="I1648">
            <v>0.30383175273362895</v>
          </cell>
          <cell r="J1648">
            <v>7</v>
          </cell>
          <cell r="K1648">
            <v>3.1898206673629001E-5</v>
          </cell>
          <cell r="L1648">
            <v>3402</v>
          </cell>
          <cell r="M1648">
            <v>7.2746744180720399E-2</v>
          </cell>
          <cell r="N1648">
            <v>2939</v>
          </cell>
          <cell r="O1648">
            <v>2.2568892350794601E-6</v>
          </cell>
          <cell r="P1648">
            <v>1.579822464555622E-5</v>
          </cell>
          <cell r="Q1648">
            <v>3486</v>
          </cell>
          <cell r="S1648">
            <v>3039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  <cell r="I1649">
            <v>0.61441572497247299</v>
          </cell>
          <cell r="J1649">
            <v>21</v>
          </cell>
          <cell r="K1649">
            <v>3.9760792874620199E-5</v>
          </cell>
          <cell r="L1649">
            <v>3273</v>
          </cell>
          <cell r="M1649">
            <v>5.3471945840085899</v>
          </cell>
          <cell r="N1649">
            <v>2734</v>
          </cell>
          <cell r="O1649">
            <v>3.9715565504213398E-4</v>
          </cell>
          <cell r="P1649">
            <v>8.3402687558848145E-3</v>
          </cell>
          <cell r="Q1649">
            <v>2764</v>
          </cell>
          <cell r="S1649">
            <v>3330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  <cell r="I1650">
            <v>1.1954110962736233</v>
          </cell>
          <cell r="J1650">
            <v>43</v>
          </cell>
          <cell r="K1650">
            <v>3.4110576401618198E-5</v>
          </cell>
          <cell r="L1650">
            <v>3369</v>
          </cell>
          <cell r="M1650">
            <v>6.5329820250717596E-2</v>
          </cell>
          <cell r="N1650">
            <v>3449</v>
          </cell>
          <cell r="O1650">
            <v>2.2324763021694299E-6</v>
          </cell>
          <cell r="P1650">
            <v>9.5996480993285491E-5</v>
          </cell>
          <cell r="Q1650">
            <v>3488</v>
          </cell>
          <cell r="S1650">
            <v>2845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  <cell r="I1651">
            <v>6.5216367632344938E-2</v>
          </cell>
          <cell r="J1651">
            <v>3</v>
          </cell>
          <cell r="K1651">
            <v>1.12574378969535E-4</v>
          </cell>
          <cell r="L1651">
            <v>1352</v>
          </cell>
          <cell r="M1651">
            <v>15.9116006201548</v>
          </cell>
          <cell r="N1651">
            <v>2517</v>
          </cell>
          <cell r="O1651">
            <v>1.5648232128468501E-3</v>
          </cell>
          <cell r="P1651">
            <v>4.69446963854055E-3</v>
          </cell>
          <cell r="Q1651">
            <v>2544</v>
          </cell>
          <cell r="S1651">
            <v>3611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  <cell r="I1652">
            <v>9.5554261967550042E-2</v>
          </cell>
          <cell r="J1652">
            <v>111</v>
          </cell>
          <cell r="K1652">
            <v>7.0206978168104605E-5</v>
          </cell>
          <cell r="L1652">
            <v>2463</v>
          </cell>
          <cell r="M1652">
            <v>11.080987395365399</v>
          </cell>
          <cell r="N1652">
            <v>2607</v>
          </cell>
          <cell r="O1652">
            <v>1.5644163548328099E-3</v>
          </cell>
          <cell r="P1652">
            <v>0.1736502153864419</v>
          </cell>
          <cell r="Q1652">
            <v>2545</v>
          </cell>
          <cell r="R1652">
            <v>0.1</v>
          </cell>
          <cell r="S1652">
            <v>1466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  <cell r="I1653">
            <v>3.2930838155685087E-2</v>
          </cell>
          <cell r="J1653">
            <v>35</v>
          </cell>
          <cell r="K1653">
            <v>6.3329779443259098E-5</v>
          </cell>
          <cell r="L1653">
            <v>2667</v>
          </cell>
          <cell r="M1653">
            <v>6.51877657164147E-2</v>
          </cell>
          <cell r="N1653">
            <v>3524</v>
          </cell>
          <cell r="O1653">
            <v>4.1302774389470199E-6</v>
          </cell>
          <cell r="P1653">
            <v>1.4455971036314569E-4</v>
          </cell>
          <cell r="Q1653">
            <v>3329</v>
          </cell>
          <cell r="S1653">
            <v>2848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  <cell r="I1654">
            <v>6.6928377006498447</v>
          </cell>
          <cell r="J1654">
            <v>56</v>
          </cell>
          <cell r="K1654">
            <v>6.1377071948040101E-5</v>
          </cell>
          <cell r="L1654">
            <v>2738</v>
          </cell>
          <cell r="M1654">
            <v>1819.61372312702</v>
          </cell>
          <cell r="N1654">
            <v>502</v>
          </cell>
          <cell r="O1654">
            <v>9.3921084854702797E-2</v>
          </cell>
          <cell r="P1654">
            <v>5.2595807518633571</v>
          </cell>
          <cell r="Q1654">
            <v>803</v>
          </cell>
          <cell r="R1654">
            <v>0.09</v>
          </cell>
          <cell r="S1654">
            <v>1515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  <cell r="I1655">
            <v>0.83090515746679305</v>
          </cell>
          <cell r="J1655">
            <v>130</v>
          </cell>
          <cell r="K1655">
            <v>5.6319889146775901E-5</v>
          </cell>
          <cell r="L1655">
            <v>2880</v>
          </cell>
          <cell r="M1655">
            <v>303.84426507710799</v>
          </cell>
          <cell r="N1655">
            <v>1444</v>
          </cell>
          <cell r="O1655">
            <v>1.2744124156593E-2</v>
          </cell>
          <cell r="P1655">
            <v>1.6567361403570899</v>
          </cell>
          <cell r="Q1655">
            <v>1852</v>
          </cell>
          <cell r="R1655">
            <v>0.03</v>
          </cell>
          <cell r="S1655">
            <v>2386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  <cell r="I1656">
            <v>0.36134951771657303</v>
          </cell>
          <cell r="J1656">
            <v>11</v>
          </cell>
          <cell r="K1656">
            <v>2.8291087801335302E-5</v>
          </cell>
          <cell r="L1656">
            <v>3451</v>
          </cell>
          <cell r="M1656">
            <v>6.5731044520031298E-2</v>
          </cell>
          <cell r="N1656">
            <v>3301</v>
          </cell>
          <cell r="O1656">
            <v>1.86530936921093E-6</v>
          </cell>
          <cell r="P1656">
            <v>2.051840306132023E-5</v>
          </cell>
          <cell r="Q1656">
            <v>3520</v>
          </cell>
          <cell r="S1656">
            <v>2924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  <cell r="I1657">
            <v>2.9178231688293783</v>
          </cell>
          <cell r="J1657">
            <v>21</v>
          </cell>
          <cell r="K1657">
            <v>5.6214257970818102E-5</v>
          </cell>
          <cell r="L1657">
            <v>2882</v>
          </cell>
          <cell r="M1657">
            <v>1.1979207914079499</v>
          </cell>
          <cell r="N1657">
            <v>2879</v>
          </cell>
          <cell r="O1657">
            <v>6.7840253494228796E-5</v>
          </cell>
          <cell r="P1657">
            <v>1.4246453233788046E-3</v>
          </cell>
          <cell r="Q1657">
            <v>2892</v>
          </cell>
          <cell r="R1657">
            <v>4.6100000000000003</v>
          </cell>
          <cell r="S1657">
            <v>512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  <cell r="I1658">
            <v>34.353795644140583</v>
          </cell>
          <cell r="J1658">
            <v>281</v>
          </cell>
          <cell r="K1658">
            <v>9.1433863952091593E-5</v>
          </cell>
          <cell r="L1658">
            <v>1861</v>
          </cell>
          <cell r="M1658">
            <v>43.132676769329699</v>
          </cell>
          <cell r="N1658">
            <v>2260</v>
          </cell>
          <cell r="O1658">
            <v>5.3759956977428702E-3</v>
          </cell>
          <cell r="P1658">
            <v>1.5106547910657464</v>
          </cell>
          <cell r="Q1658">
            <v>2187</v>
          </cell>
          <cell r="R1658">
            <v>0.23</v>
          </cell>
          <cell r="S1658">
            <v>1114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  <cell r="I1659">
            <v>8.730931412401679</v>
          </cell>
          <cell r="J1659">
            <v>107</v>
          </cell>
          <cell r="K1659">
            <v>9.4212931765120394E-5</v>
          </cell>
          <cell r="L1659">
            <v>1788</v>
          </cell>
          <cell r="M1659">
            <v>6.6419868719803099E-2</v>
          </cell>
          <cell r="N1659">
            <v>3114</v>
          </cell>
          <cell r="O1659">
            <v>6.2584619047691899E-6</v>
          </cell>
          <cell r="P1659">
            <v>6.6965542381030338E-4</v>
          </cell>
          <cell r="Q1659">
            <v>3199</v>
          </cell>
          <cell r="R1659">
            <v>0.05</v>
          </cell>
          <cell r="S1659">
            <v>2036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  <cell r="I1660">
            <v>49.33067786619155</v>
          </cell>
          <cell r="J1660">
            <v>320</v>
          </cell>
          <cell r="K1660">
            <v>6.1722622486758201E-5</v>
          </cell>
          <cell r="L1660">
            <v>2728</v>
          </cell>
          <cell r="M1660">
            <v>74.795186855641006</v>
          </cell>
          <cell r="N1660">
            <v>2069</v>
          </cell>
          <cell r="O1660">
            <v>4.65013972855686E-3</v>
          </cell>
          <cell r="P1660">
            <v>1.4880447131381951</v>
          </cell>
          <cell r="Q1660">
            <v>2223</v>
          </cell>
          <cell r="R1660">
            <v>0.19</v>
          </cell>
          <cell r="S1660">
            <v>1170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  <cell r="I1661">
            <v>1.726145586829708</v>
          </cell>
          <cell r="J1661">
            <v>20</v>
          </cell>
          <cell r="K1661">
            <v>5.7664634368848001E-5</v>
          </cell>
          <cell r="L1661">
            <v>2846</v>
          </cell>
          <cell r="M1661">
            <v>26.200416763021199</v>
          </cell>
          <cell r="N1661">
            <v>2374</v>
          </cell>
          <cell r="O1661">
            <v>1.8044410515489001E-3</v>
          </cell>
          <cell r="P1661">
            <v>3.6088821030978005E-2</v>
          </cell>
          <cell r="Q1661">
            <v>2504</v>
          </cell>
          <cell r="R1661">
            <v>0.14000000000000001</v>
          </cell>
          <cell r="S1661">
            <v>1307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  <cell r="I1662">
            <v>1.8170770942958547</v>
          </cell>
          <cell r="J1662">
            <v>13</v>
          </cell>
          <cell r="K1662">
            <v>7.8081722536948105E-5</v>
          </cell>
          <cell r="L1662">
            <v>2257</v>
          </cell>
          <cell r="M1662">
            <v>6.8388089666765697E-2</v>
          </cell>
          <cell r="N1662">
            <v>2946</v>
          </cell>
          <cell r="O1662">
            <v>5.3040234688852303E-6</v>
          </cell>
          <cell r="P1662">
            <v>6.8952305095507994E-5</v>
          </cell>
          <cell r="Q1662">
            <v>3250</v>
          </cell>
          <cell r="R1662">
            <v>1.03</v>
          </cell>
          <cell r="S1662">
            <v>726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  <cell r="I1663">
            <v>7.1569491691596019</v>
          </cell>
          <cell r="J1663">
            <v>82</v>
          </cell>
          <cell r="K1663">
            <v>7.3715876779471395E-5</v>
          </cell>
          <cell r="L1663">
            <v>2370</v>
          </cell>
          <cell r="M1663">
            <v>185.60357038231501</v>
          </cell>
          <cell r="N1663">
            <v>1669</v>
          </cell>
          <cell r="O1663">
            <v>1.10750048268919E-2</v>
          </cell>
          <cell r="P1663">
            <v>0.90815039580513579</v>
          </cell>
          <cell r="Q1663">
            <v>1916</v>
          </cell>
          <cell r="R1663">
            <v>7.0000000000000007E-2</v>
          </cell>
          <cell r="S1663">
            <v>1709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  <cell r="I1664">
            <v>9.439717756399689E-2</v>
          </cell>
          <cell r="J1664">
            <v>26</v>
          </cell>
          <cell r="K1664">
            <v>4.02933547565435E-5</v>
          </cell>
          <cell r="L1664">
            <v>3261</v>
          </cell>
          <cell r="M1664">
            <v>6.5245830095731205E-2</v>
          </cell>
          <cell r="N1664">
            <v>3480</v>
          </cell>
          <cell r="O1664">
            <v>2.63010375220877E-6</v>
          </cell>
          <cell r="P1664">
            <v>6.8382697557428022E-5</v>
          </cell>
          <cell r="Q1664">
            <v>3451</v>
          </cell>
          <cell r="R1664">
            <v>0.08</v>
          </cell>
          <cell r="S1664">
            <v>1615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  <cell r="I1665">
            <v>6.2832348663573647</v>
          </cell>
          <cell r="J1665">
            <v>92</v>
          </cell>
          <cell r="K1665">
            <v>7.5186604293697203E-5</v>
          </cell>
          <cell r="L1665">
            <v>2326</v>
          </cell>
          <cell r="M1665">
            <v>22.270061879378201</v>
          </cell>
          <cell r="N1665">
            <v>2424</v>
          </cell>
          <cell r="O1665">
            <v>1.66472500038375E-3</v>
          </cell>
          <cell r="P1665">
            <v>0.15315470003530501</v>
          </cell>
          <cell r="Q1665">
            <v>2527</v>
          </cell>
          <cell r="R1665">
            <v>0.05</v>
          </cell>
          <cell r="S1665">
            <v>2021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  <cell r="I1666">
            <v>5.1127463016497892</v>
          </cell>
          <cell r="J1666">
            <v>48</v>
          </cell>
          <cell r="K1666">
            <v>7.1249500600041504E-5</v>
          </cell>
          <cell r="L1666">
            <v>2440</v>
          </cell>
          <cell r="M1666">
            <v>29.804996528686001</v>
          </cell>
          <cell r="N1666">
            <v>2347</v>
          </cell>
          <cell r="O1666">
            <v>2.2240577935925799E-3</v>
          </cell>
          <cell r="P1666">
            <v>0.10675477409244383</v>
          </cell>
          <cell r="Q1666">
            <v>2449</v>
          </cell>
          <cell r="R1666">
            <v>0.05</v>
          </cell>
          <cell r="S1666">
            <v>2035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  <cell r="I1667">
            <v>7.9217550466402118</v>
          </cell>
          <cell r="J1667">
            <v>82</v>
          </cell>
          <cell r="K1667">
            <v>6.0914177083759501E-5</v>
          </cell>
          <cell r="L1667">
            <v>2752</v>
          </cell>
          <cell r="M1667">
            <v>14.0411966951563</v>
          </cell>
          <cell r="N1667">
            <v>2548</v>
          </cell>
          <cell r="O1667">
            <v>5.21505210795513E-4</v>
          </cell>
          <cell r="P1667">
            <v>4.2763427285232067E-2</v>
          </cell>
          <cell r="Q1667">
            <v>2730</v>
          </cell>
          <cell r="S1667">
            <v>2872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  <cell r="I1668">
            <v>8.4457525197723431</v>
          </cell>
          <cell r="J1668">
            <v>142</v>
          </cell>
          <cell r="K1668">
            <v>6.6560293394296596E-5</v>
          </cell>
          <cell r="L1668">
            <v>2571</v>
          </cell>
          <cell r="M1668">
            <v>6.6015668213367407E-2</v>
          </cell>
          <cell r="N1668">
            <v>3214</v>
          </cell>
          <cell r="O1668">
            <v>4.3911880824054596E-6</v>
          </cell>
          <cell r="P1668">
            <v>6.2354870770157521E-4</v>
          </cell>
          <cell r="Q1668">
            <v>3304</v>
          </cell>
          <cell r="R1668">
            <v>0.14000000000000001</v>
          </cell>
          <cell r="S1668">
            <v>1311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  <cell r="I1669">
            <v>0.30651429327286761</v>
          </cell>
          <cell r="J1669">
            <v>38</v>
          </cell>
          <cell r="K1669">
            <v>6.4589039108173705E-5</v>
          </cell>
          <cell r="L1669">
            <v>2622</v>
          </cell>
          <cell r="M1669">
            <v>6.5214617471945902E-2</v>
          </cell>
          <cell r="N1669">
            <v>3503</v>
          </cell>
          <cell r="O1669">
            <v>4.2137292396496699E-6</v>
          </cell>
          <cell r="P1669">
            <v>1.6012171110668744E-4</v>
          </cell>
          <cell r="Q1669">
            <v>3319</v>
          </cell>
          <cell r="R1669">
            <v>0.01</v>
          </cell>
          <cell r="S1669">
            <v>2579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  <cell r="I1670">
            <v>9.7018471406888747</v>
          </cell>
          <cell r="J1670">
            <v>73</v>
          </cell>
          <cell r="K1670">
            <v>2.6451989423818101E-4</v>
          </cell>
          <cell r="L1670">
            <v>183</v>
          </cell>
          <cell r="M1670">
            <v>220.07653521492199</v>
          </cell>
          <cell r="N1670">
            <v>1605</v>
          </cell>
          <cell r="O1670">
            <v>4.8043335862838397E-2</v>
          </cell>
          <cell r="P1670">
            <v>3.5071635179872032</v>
          </cell>
          <cell r="Q1670">
            <v>1196</v>
          </cell>
          <cell r="R1670">
            <v>0</v>
          </cell>
          <cell r="S1670">
            <v>2647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  <cell r="I1671">
            <v>23.358989319879864</v>
          </cell>
          <cell r="J1671">
            <v>151</v>
          </cell>
          <cell r="K1671">
            <v>1.6620436376827899E-4</v>
          </cell>
          <cell r="L1671">
            <v>581</v>
          </cell>
          <cell r="M1671">
            <v>293.76918130058601</v>
          </cell>
          <cell r="N1671">
            <v>1458</v>
          </cell>
          <cell r="O1671">
            <v>4.0695401133886297E-2</v>
          </cell>
          <cell r="P1671">
            <v>6.1450055712168306</v>
          </cell>
          <cell r="Q1671">
            <v>1293</v>
          </cell>
          <cell r="R1671">
            <v>7.0000000000000007E-2</v>
          </cell>
          <cell r="S1671">
            <v>1764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  <cell r="I1672">
            <v>3.0080894487356802</v>
          </cell>
          <cell r="J1672">
            <v>165</v>
          </cell>
          <cell r="K1672">
            <v>1.5639894432175201E-4</v>
          </cell>
          <cell r="L1672">
            <v>680</v>
          </cell>
          <cell r="M1672">
            <v>133.42318815479399</v>
          </cell>
          <cell r="N1672">
            <v>1837</v>
          </cell>
          <cell r="O1672">
            <v>2.2370101769285701E-2</v>
          </cell>
          <cell r="P1672">
            <v>3.6910667919321405</v>
          </cell>
          <cell r="Q1672">
            <v>1623</v>
          </cell>
          <cell r="R1672">
            <v>0.31</v>
          </cell>
          <cell r="S1672">
            <v>1002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  <cell r="I1673">
            <v>11.632190540479243</v>
          </cell>
          <cell r="J1673">
            <v>100</v>
          </cell>
          <cell r="K1673">
            <v>1.8081721052057E-4</v>
          </cell>
          <cell r="L1673">
            <v>506</v>
          </cell>
          <cell r="M1673">
            <v>280.30085486924798</v>
          </cell>
          <cell r="N1673">
            <v>1471</v>
          </cell>
          <cell r="O1673">
            <v>3.6225896761602601E-2</v>
          </cell>
          <cell r="P1673">
            <v>3.6225896761602603</v>
          </cell>
          <cell r="Q1673">
            <v>1350</v>
          </cell>
          <cell r="R1673">
            <v>2.6</v>
          </cell>
          <cell r="S1673">
            <v>595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  <cell r="I1674">
            <v>5.9540105888236052</v>
          </cell>
          <cell r="J1674">
            <v>90</v>
          </cell>
          <cell r="K1674">
            <v>1.9434197650601399E-4</v>
          </cell>
          <cell r="L1674">
            <v>422</v>
          </cell>
          <cell r="M1674">
            <v>250.18738116198699</v>
          </cell>
          <cell r="N1674">
            <v>1539</v>
          </cell>
          <cell r="O1674">
            <v>4.0115562193853101E-2</v>
          </cell>
          <cell r="P1674">
            <v>3.610400597446779</v>
          </cell>
          <cell r="Q1674">
            <v>1304</v>
          </cell>
          <cell r="R1674">
            <v>6.07</v>
          </cell>
          <cell r="S1674">
            <v>474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  <cell r="I1675">
            <v>17.806139758347172</v>
          </cell>
          <cell r="J1675">
            <v>80</v>
          </cell>
          <cell r="K1675">
            <v>1.19174208800988E-4</v>
          </cell>
          <cell r="L1675">
            <v>1201</v>
          </cell>
          <cell r="M1675">
            <v>1243.1177039868701</v>
          </cell>
          <cell r="N1675">
            <v>705</v>
          </cell>
          <cell r="O1675">
            <v>0.13859211708161501</v>
          </cell>
          <cell r="P1675">
            <v>11.087369366529201</v>
          </cell>
          <cell r="Q1675">
            <v>574</v>
          </cell>
          <cell r="R1675">
            <v>0.04</v>
          </cell>
          <cell r="S1675">
            <v>2183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  <cell r="I1676">
            <v>13.957133523557179</v>
          </cell>
          <cell r="J1676">
            <v>72</v>
          </cell>
          <cell r="K1676">
            <v>1.3606500703774901E-4</v>
          </cell>
          <cell r="L1676">
            <v>919</v>
          </cell>
          <cell r="M1676">
            <v>959.20445646548501</v>
          </cell>
          <cell r="N1676">
            <v>854</v>
          </cell>
          <cell r="O1676">
            <v>0.111370168488093</v>
          </cell>
          <cell r="P1676">
            <v>8.0186521311426961</v>
          </cell>
          <cell r="Q1676">
            <v>706</v>
          </cell>
          <cell r="R1676">
            <v>7.0000000000000007E-2</v>
          </cell>
          <cell r="S1676">
            <v>1736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  <cell r="I1677">
            <v>21.364664517528219</v>
          </cell>
          <cell r="J1677">
            <v>214</v>
          </cell>
          <cell r="K1677">
            <v>1.8228575310168401E-4</v>
          </cell>
          <cell r="L1677">
            <v>495</v>
          </cell>
          <cell r="M1677">
            <v>1298.67870436815</v>
          </cell>
          <cell r="N1677">
            <v>684</v>
          </cell>
          <cell r="O1677">
            <v>0.19575729675183201</v>
          </cell>
          <cell r="P1677">
            <v>41.892061504892048</v>
          </cell>
          <cell r="Q1677">
            <v>342</v>
          </cell>
          <cell r="R1677">
            <v>2.86</v>
          </cell>
          <cell r="S1677">
            <v>574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  <cell r="I1678">
            <v>21.397963020909696</v>
          </cell>
          <cell r="J1678">
            <v>155</v>
          </cell>
          <cell r="K1678">
            <v>2.0811748078391199E-4</v>
          </cell>
          <cell r="L1678">
            <v>372</v>
          </cell>
          <cell r="M1678">
            <v>588.46421772437498</v>
          </cell>
          <cell r="N1678">
            <v>1115</v>
          </cell>
          <cell r="O1678">
            <v>0.12096956804551599</v>
          </cell>
          <cell r="P1678">
            <v>18.750283047054978</v>
          </cell>
          <cell r="Q1678">
            <v>640</v>
          </cell>
          <cell r="R1678">
            <v>5.0599999999999996</v>
          </cell>
          <cell r="S1678">
            <v>497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  <cell r="I1679">
            <v>3.8769570339933628</v>
          </cell>
          <cell r="J1679">
            <v>84</v>
          </cell>
          <cell r="K1679">
            <v>3.5802718308072399E-4</v>
          </cell>
          <cell r="L1679">
            <v>84</v>
          </cell>
          <cell r="M1679">
            <v>246.132502114999</v>
          </cell>
          <cell r="N1679">
            <v>1550</v>
          </cell>
          <cell r="O1679">
            <v>6.6995149395835202E-2</v>
          </cell>
          <cell r="P1679">
            <v>5.6275925492501573</v>
          </cell>
          <cell r="Q1679">
            <v>1003</v>
          </cell>
          <cell r="R1679">
            <v>0.84</v>
          </cell>
          <cell r="S1679">
            <v>767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  <cell r="I1680">
            <v>14.819474784442326</v>
          </cell>
          <cell r="J1680">
            <v>97</v>
          </cell>
          <cell r="K1680">
            <v>1.6348755663401701E-4</v>
          </cell>
          <cell r="L1680">
            <v>605</v>
          </cell>
          <cell r="M1680">
            <v>167.41242317928101</v>
          </cell>
          <cell r="N1680">
            <v>1727</v>
          </cell>
          <cell r="O1680">
            <v>2.7282227394958201E-2</v>
          </cell>
          <cell r="P1680">
            <v>2.6463760573109454</v>
          </cell>
          <cell r="Q1680">
            <v>1508</v>
          </cell>
          <cell r="R1680">
            <v>2.58</v>
          </cell>
          <cell r="S1680">
            <v>596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  <cell r="I1681">
            <v>9.1143390025625237</v>
          </cell>
          <cell r="J1681">
            <v>45</v>
          </cell>
          <cell r="K1681">
            <v>1.15812272016164E-4</v>
          </cell>
          <cell r="L1681">
            <v>1278</v>
          </cell>
          <cell r="M1681">
            <v>1690.8360473474099</v>
          </cell>
          <cell r="N1681">
            <v>525</v>
          </cell>
          <cell r="O1681">
            <v>0.14626574672013901</v>
          </cell>
          <cell r="P1681">
            <v>6.5819586024062549</v>
          </cell>
          <cell r="Q1681">
            <v>543</v>
          </cell>
          <cell r="R1681">
            <v>3.52</v>
          </cell>
          <cell r="S1681">
            <v>544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  <cell r="I1682">
            <v>11.97474841559683</v>
          </cell>
          <cell r="J1682">
            <v>95</v>
          </cell>
          <cell r="K1682">
            <v>2.07169346013156E-4</v>
          </cell>
          <cell r="L1682">
            <v>375</v>
          </cell>
          <cell r="M1682">
            <v>574.88982219479101</v>
          </cell>
          <cell r="N1682">
            <v>1127</v>
          </cell>
          <cell r="O1682">
            <v>9.5781590025772703E-2</v>
          </cell>
          <cell r="P1682">
            <v>9.0992510524484072</v>
          </cell>
          <cell r="Q1682">
            <v>786</v>
          </cell>
          <cell r="R1682">
            <v>5.57</v>
          </cell>
          <cell r="S1682">
            <v>485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  <cell r="I1683">
            <v>10.902794494600808</v>
          </cell>
          <cell r="J1683">
            <v>161</v>
          </cell>
          <cell r="K1683">
            <v>1.17156644089122E-4</v>
          </cell>
          <cell r="L1683">
            <v>1242</v>
          </cell>
          <cell r="M1683">
            <v>1235.1524143750801</v>
          </cell>
          <cell r="N1683">
            <v>709</v>
          </cell>
          <cell r="O1683">
            <v>0.13732015406797801</v>
          </cell>
          <cell r="P1683">
            <v>22.108544804944462</v>
          </cell>
          <cell r="Q1683">
            <v>577</v>
          </cell>
          <cell r="S1683">
            <v>2791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  <cell r="I1684">
            <v>0.81087596534002482</v>
          </cell>
          <cell r="J1684">
            <v>34</v>
          </cell>
          <cell r="K1684">
            <v>1.3670607201193499E-4</v>
          </cell>
          <cell r="L1684">
            <v>911</v>
          </cell>
          <cell r="M1684">
            <v>509.33319093242301</v>
          </cell>
          <cell r="N1684">
            <v>1192</v>
          </cell>
          <cell r="O1684">
            <v>3.2911476976352903E-2</v>
          </cell>
          <cell r="P1684">
            <v>1.1189902171959987</v>
          </cell>
          <cell r="Q1684">
            <v>1408</v>
          </cell>
          <cell r="R1684">
            <v>0.05</v>
          </cell>
          <cell r="S1684">
            <v>1962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  <cell r="I1685">
            <v>7.4272097118479179</v>
          </cell>
          <cell r="J1685">
            <v>200</v>
          </cell>
          <cell r="K1685">
            <v>7.02483770208656E-5</v>
          </cell>
          <cell r="L1685">
            <v>2461</v>
          </cell>
          <cell r="M1685">
            <v>1033.0935179798801</v>
          </cell>
          <cell r="N1685">
            <v>805</v>
          </cell>
          <cell r="O1685">
            <v>8.0379330347278802E-2</v>
          </cell>
          <cell r="P1685">
            <v>16.07586606945576</v>
          </cell>
          <cell r="Q1685">
            <v>893</v>
          </cell>
          <cell r="R1685">
            <v>0.03</v>
          </cell>
          <cell r="S1685">
            <v>2343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  <cell r="I1686">
            <v>17.99356329323648</v>
          </cell>
          <cell r="J1686">
            <v>303</v>
          </cell>
          <cell r="K1686">
            <v>7.9200712358317896E-5</v>
          </cell>
          <cell r="L1686">
            <v>2227</v>
          </cell>
          <cell r="M1686">
            <v>1863.8371857500599</v>
          </cell>
          <cell r="N1686">
            <v>485</v>
          </cell>
          <cell r="O1686">
            <v>0.14110680214711299</v>
          </cell>
          <cell r="P1686">
            <v>42.755361050575239</v>
          </cell>
          <cell r="Q1686">
            <v>568</v>
          </cell>
          <cell r="R1686">
            <v>2.76</v>
          </cell>
          <cell r="S1686">
            <v>584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  <cell r="I1687">
            <v>0.31166366013820507</v>
          </cell>
          <cell r="J1687">
            <v>193</v>
          </cell>
          <cell r="K1687">
            <v>9.36991161885617E-5</v>
          </cell>
          <cell r="L1687">
            <v>1804</v>
          </cell>
          <cell r="M1687">
            <v>181.657477716199</v>
          </cell>
          <cell r="N1687">
            <v>1679</v>
          </cell>
          <cell r="O1687">
            <v>2.11971433551487E-2</v>
          </cell>
          <cell r="P1687">
            <v>4.0910486675436992</v>
          </cell>
          <cell r="Q1687">
            <v>1647</v>
          </cell>
          <cell r="R1687">
            <v>0.03</v>
          </cell>
          <cell r="S1687">
            <v>2308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  <cell r="I1688">
            <v>0.5808504094594531</v>
          </cell>
          <cell r="J1688">
            <v>5</v>
          </cell>
          <cell r="K1688">
            <v>8.2973866665270101E-5</v>
          </cell>
          <cell r="L1688">
            <v>2131</v>
          </cell>
          <cell r="M1688">
            <v>2938.8625157869701</v>
          </cell>
          <cell r="N1688">
            <v>283</v>
          </cell>
          <cell r="O1688">
            <v>0.26526403321347097</v>
          </cell>
          <cell r="P1688">
            <v>1.3263201660673549</v>
          </cell>
          <cell r="Q1688">
            <v>185</v>
          </cell>
          <cell r="S1688">
            <v>3473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  <cell r="I1689">
            <v>10.839531252170604</v>
          </cell>
          <cell r="J1689">
            <v>264</v>
          </cell>
          <cell r="K1689">
            <v>8.4998332043211897E-5</v>
          </cell>
          <cell r="L1689">
            <v>2060</v>
          </cell>
          <cell r="M1689">
            <v>1131.9938510701299</v>
          </cell>
          <cell r="N1689">
            <v>763</v>
          </cell>
          <cell r="O1689">
            <v>0.112515586887456</v>
          </cell>
          <cell r="P1689">
            <v>29.704114938288384</v>
          </cell>
          <cell r="Q1689">
            <v>693</v>
          </cell>
          <cell r="R1689">
            <v>1.1499999999999999</v>
          </cell>
          <cell r="S1689">
            <v>707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  <cell r="I1690">
            <v>0.95101482975206342</v>
          </cell>
          <cell r="J1690">
            <v>7</v>
          </cell>
          <cell r="K1690">
            <v>4.9283826748640897E-5</v>
          </cell>
          <cell r="L1690">
            <v>3055</v>
          </cell>
          <cell r="M1690">
            <v>2595.0682841863299</v>
          </cell>
          <cell r="N1690">
            <v>333</v>
          </cell>
          <cell r="O1690">
            <v>0.128678856770093</v>
          </cell>
          <cell r="P1690">
            <v>0.90075199739065104</v>
          </cell>
          <cell r="Q1690">
            <v>610</v>
          </cell>
          <cell r="R1690">
            <v>2.85</v>
          </cell>
          <cell r="S1690">
            <v>575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  <cell r="I1691">
            <v>6.4837705923505284</v>
          </cell>
          <cell r="J1691">
            <v>216</v>
          </cell>
          <cell r="K1691">
            <v>7.8085518759698306E-5</v>
          </cell>
          <cell r="L1691">
            <v>2256</v>
          </cell>
          <cell r="M1691">
            <v>3212.4400661755999</v>
          </cell>
          <cell r="N1691">
            <v>238</v>
          </cell>
          <cell r="O1691">
            <v>0.242082143397438</v>
          </cell>
          <cell r="P1691">
            <v>52.289742973846607</v>
          </cell>
          <cell r="Q1691">
            <v>230</v>
          </cell>
          <cell r="S1691">
            <v>2761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  <cell r="I1692">
            <v>6.1922160951951897</v>
          </cell>
          <cell r="J1692">
            <v>61</v>
          </cell>
          <cell r="K1692">
            <v>7.7841420291709505E-5</v>
          </cell>
          <cell r="L1692">
            <v>2264</v>
          </cell>
          <cell r="M1692">
            <v>590.71092606847503</v>
          </cell>
          <cell r="N1692">
            <v>1112</v>
          </cell>
          <cell r="O1692">
            <v>3.38102806523587E-2</v>
          </cell>
          <cell r="P1692">
            <v>2.0624271197938806</v>
          </cell>
          <cell r="Q1692">
            <v>1392</v>
          </cell>
          <cell r="R1692">
            <v>7.0000000000000007E-2</v>
          </cell>
          <cell r="S1692">
            <v>1693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  <cell r="I1693">
            <v>0.91426898906095089</v>
          </cell>
          <cell r="J1693">
            <v>28</v>
          </cell>
          <cell r="K1693">
            <v>9.5344942954917695E-5</v>
          </cell>
          <cell r="L1693">
            <v>1750</v>
          </cell>
          <cell r="M1693">
            <v>593.44465915619196</v>
          </cell>
          <cell r="N1693">
            <v>1109</v>
          </cell>
          <cell r="O1693">
            <v>5.7805924260599099E-2</v>
          </cell>
          <cell r="P1693">
            <v>1.6185658792967748</v>
          </cell>
          <cell r="Q1693">
            <v>1080</v>
          </cell>
          <cell r="S1693">
            <v>3449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  <cell r="I1694">
            <v>0.10681301827139714</v>
          </cell>
          <cell r="J1694">
            <v>28</v>
          </cell>
          <cell r="K1694">
            <v>8.5670288171968396E-5</v>
          </cell>
          <cell r="L1694">
            <v>2038</v>
          </cell>
          <cell r="M1694">
            <v>73.850539235664201</v>
          </cell>
          <cell r="N1694">
            <v>2073</v>
          </cell>
          <cell r="O1694">
            <v>1.1943563899814999E-2</v>
          </cell>
          <cell r="P1694">
            <v>0.33441978919481996</v>
          </cell>
          <cell r="Q1694">
            <v>1886</v>
          </cell>
          <cell r="S1694">
            <v>3211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  <cell r="I1695">
            <v>10.222877343567994</v>
          </cell>
          <cell r="J1695">
            <v>61</v>
          </cell>
          <cell r="K1695">
            <v>8.0180227580397407E-5</v>
          </cell>
          <cell r="L1695">
            <v>2201</v>
          </cell>
          <cell r="M1695">
            <v>245.17824532778599</v>
          </cell>
          <cell r="N1695">
            <v>1554</v>
          </cell>
          <cell r="O1695">
            <v>2.0784801117557299E-2</v>
          </cell>
          <cell r="P1695">
            <v>1.2678728681709952</v>
          </cell>
          <cell r="Q1695">
            <v>1655</v>
          </cell>
          <cell r="S1695">
            <v>3145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  <cell r="I1696">
            <v>4.5398913352378498</v>
          </cell>
          <cell r="J1696">
            <v>53</v>
          </cell>
          <cell r="K1696">
            <v>7.8725229338127701E-5</v>
          </cell>
          <cell r="L1696">
            <v>2243</v>
          </cell>
          <cell r="M1696">
            <v>1388.93272186799</v>
          </cell>
          <cell r="N1696">
            <v>642</v>
          </cell>
          <cell r="O1696">
            <v>8.7511401049732096E-2</v>
          </cell>
          <cell r="P1696">
            <v>4.6381042556358008</v>
          </cell>
          <cell r="Q1696">
            <v>841</v>
          </cell>
          <cell r="S1696">
            <v>3254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  <cell r="I1697">
            <v>0</v>
          </cell>
          <cell r="J1697">
            <v>157</v>
          </cell>
          <cell r="K1697">
            <v>6.3756563503697904E-5</v>
          </cell>
          <cell r="L1697">
            <v>2654</v>
          </cell>
          <cell r="M1697">
            <v>15.2590738933557</v>
          </cell>
          <cell r="N1697">
            <v>2527</v>
          </cell>
          <cell r="O1697">
            <v>1.28249813354016E-3</v>
          </cell>
          <cell r="P1697">
            <v>0.20135220696580514</v>
          </cell>
          <cell r="Q1697">
            <v>2585</v>
          </cell>
          <cell r="R1697">
            <v>0.59</v>
          </cell>
          <cell r="S1697">
            <v>855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  <cell r="I1698">
            <v>0</v>
          </cell>
          <cell r="J1698">
            <v>258</v>
          </cell>
          <cell r="K1698">
            <v>7.9579546479635596E-5</v>
          </cell>
          <cell r="L1698">
            <v>2219</v>
          </cell>
          <cell r="M1698">
            <v>168.572157814203</v>
          </cell>
          <cell r="N1698">
            <v>1723</v>
          </cell>
          <cell r="O1698">
            <v>1.17261962513648E-2</v>
          </cell>
          <cell r="P1698">
            <v>3.0253586328521185</v>
          </cell>
          <cell r="Q1698">
            <v>1891</v>
          </cell>
          <cell r="R1698">
            <v>0.77</v>
          </cell>
          <cell r="S1698">
            <v>783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  <cell r="I1699">
            <v>2.912357690827601</v>
          </cell>
          <cell r="J1699">
            <v>17</v>
          </cell>
          <cell r="K1699">
            <v>5.2363057286985302E-5</v>
          </cell>
          <cell r="L1699">
            <v>2983</v>
          </cell>
          <cell r="M1699">
            <v>1917.7993579379799</v>
          </cell>
          <cell r="N1699">
            <v>469</v>
          </cell>
          <cell r="O1699">
            <v>9.6621383003892905E-2</v>
          </cell>
          <cell r="P1699">
            <v>1.6425635110661794</v>
          </cell>
          <cell r="Q1699">
            <v>783</v>
          </cell>
          <cell r="S1699">
            <v>3382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  <cell r="I1700">
            <v>0.26762512087735674</v>
          </cell>
          <cell r="J1700">
            <v>2</v>
          </cell>
          <cell r="K1700">
            <v>1.17048199172131E-4</v>
          </cell>
          <cell r="L1700">
            <v>1248</v>
          </cell>
          <cell r="M1700">
            <v>293.42396640777503</v>
          </cell>
          <cell r="N1700">
            <v>1459</v>
          </cell>
          <cell r="O1700">
            <v>2.3318194686429601E-2</v>
          </cell>
          <cell r="P1700">
            <v>4.6636389372859202E-2</v>
          </cell>
          <cell r="Q1700">
            <v>1593</v>
          </cell>
          <cell r="S1700">
            <v>3510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  <cell r="I1701">
            <v>0.71346010980680541</v>
          </cell>
          <cell r="J1701">
            <v>5</v>
          </cell>
          <cell r="K1701">
            <v>1.11097613989841E-4</v>
          </cell>
          <cell r="L1701">
            <v>1391</v>
          </cell>
          <cell r="M1701">
            <v>269.54944409429999</v>
          </cell>
          <cell r="N1701">
            <v>1499</v>
          </cell>
          <cell r="O1701">
            <v>2.9893154784585801E-2</v>
          </cell>
          <cell r="P1701">
            <v>0.14946577392292901</v>
          </cell>
          <cell r="Q1701">
            <v>1463</v>
          </cell>
          <cell r="S1701">
            <v>3519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  <cell r="I1702">
            <v>2.5634840036419951E-3</v>
          </cell>
          <cell r="J1702">
            <v>26</v>
          </cell>
          <cell r="K1702">
            <v>4.1932054864446398E-5</v>
          </cell>
          <cell r="L1702">
            <v>3226</v>
          </cell>
          <cell r="M1702">
            <v>7.3799213692545802</v>
          </cell>
          <cell r="N1702">
            <v>2680</v>
          </cell>
          <cell r="O1702">
            <v>4.5563269434974901E-4</v>
          </cell>
          <cell r="P1702">
            <v>1.1846450053093474E-2</v>
          </cell>
          <cell r="Q1702">
            <v>2746</v>
          </cell>
          <cell r="R1702">
            <v>0.03</v>
          </cell>
          <cell r="S1702">
            <v>2236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  <cell r="I1703">
            <v>2.0509640607944002</v>
          </cell>
          <cell r="J1703">
            <v>23</v>
          </cell>
          <cell r="K1703">
            <v>6.6372785161212503E-5</v>
          </cell>
          <cell r="L1703">
            <v>2579</v>
          </cell>
          <cell r="M1703">
            <v>72.112815570412806</v>
          </cell>
          <cell r="N1703">
            <v>2083</v>
          </cell>
          <cell r="O1703">
            <v>3.6202716141944401E-3</v>
          </cell>
          <cell r="P1703">
            <v>8.3266247126472126E-2</v>
          </cell>
          <cell r="Q1703">
            <v>2285</v>
          </cell>
          <cell r="S1703">
            <v>3067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  <cell r="I1704">
            <v>0.24964127257147048</v>
          </cell>
          <cell r="J1704">
            <v>5</v>
          </cell>
          <cell r="K1704">
            <v>1.57453125575557E-4</v>
          </cell>
          <cell r="L1704">
            <v>668</v>
          </cell>
          <cell r="M1704">
            <v>6.6431909799575806E-2</v>
          </cell>
          <cell r="N1704">
            <v>2964</v>
          </cell>
          <cell r="O1704">
            <v>1.04599118358967E-5</v>
          </cell>
          <cell r="P1704">
            <v>5.2299559179483501E-5</v>
          </cell>
          <cell r="Q1704">
            <v>3059</v>
          </cell>
          <cell r="S1704">
            <v>3307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  <cell r="I1705">
            <v>0.82441787814941569</v>
          </cell>
          <cell r="J1705">
            <v>40</v>
          </cell>
          <cell r="K1705">
            <v>7.7997246853556102E-5</v>
          </cell>
          <cell r="L1705">
            <v>2259</v>
          </cell>
          <cell r="M1705">
            <v>529.87354465126896</v>
          </cell>
          <cell r="N1705">
            <v>1173</v>
          </cell>
          <cell r="O1705">
            <v>3.6327474380040997E-2</v>
          </cell>
          <cell r="P1705">
            <v>1.4530989752016399</v>
          </cell>
          <cell r="Q1705">
            <v>1349</v>
          </cell>
          <cell r="S1705">
            <v>3499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  <cell r="I1706">
            <v>5.9005277407506336</v>
          </cell>
          <cell r="J1706">
            <v>138</v>
          </cell>
          <cell r="K1706">
            <v>8.7818442085810307E-5</v>
          </cell>
          <cell r="L1706">
            <v>1989</v>
          </cell>
          <cell r="M1706">
            <v>483.512814182086</v>
          </cell>
          <cell r="N1706">
            <v>1211</v>
          </cell>
          <cell r="O1706">
            <v>4.68300337699942E-2</v>
          </cell>
          <cell r="P1706">
            <v>6.4625446602591996</v>
          </cell>
          <cell r="Q1706">
            <v>1215</v>
          </cell>
          <cell r="R1706">
            <v>0.94</v>
          </cell>
          <cell r="S1706">
            <v>744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  <cell r="I1707">
            <v>0.37796833203367436</v>
          </cell>
          <cell r="J1707">
            <v>43</v>
          </cell>
          <cell r="K1707">
            <v>1.02658514195008E-4</v>
          </cell>
          <cell r="L1707">
            <v>1579</v>
          </cell>
          <cell r="M1707">
            <v>145.353106584833</v>
          </cell>
          <cell r="N1707">
            <v>1791</v>
          </cell>
          <cell r="O1707">
            <v>2.55962266245277E-2</v>
          </cell>
          <cell r="P1707">
            <v>1.1006377448546911</v>
          </cell>
          <cell r="Q1707">
            <v>1544</v>
          </cell>
          <cell r="R1707">
            <v>0.05</v>
          </cell>
          <cell r="S1707">
            <v>1999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  <cell r="I1708">
            <v>3.7072265910366746</v>
          </cell>
          <cell r="J1708">
            <v>12</v>
          </cell>
          <cell r="K1708">
            <v>3.8041870456336998E-5</v>
          </cell>
          <cell r="L1708">
            <v>3300</v>
          </cell>
          <cell r="M1708">
            <v>5006.5634672360602</v>
          </cell>
          <cell r="N1708">
            <v>76</v>
          </cell>
          <cell r="O1708">
            <v>0.18504913874484299</v>
          </cell>
          <cell r="P1708">
            <v>2.220589664938116</v>
          </cell>
          <cell r="Q1708">
            <v>388</v>
          </cell>
          <cell r="S1708">
            <v>3401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  <cell r="I1709">
            <v>12.856580297676755</v>
          </cell>
          <cell r="J1709">
            <v>111</v>
          </cell>
          <cell r="K1709">
            <v>5.4908290175657303E-5</v>
          </cell>
          <cell r="L1709">
            <v>2916</v>
          </cell>
          <cell r="M1709">
            <v>4309.2408166145997</v>
          </cell>
          <cell r="N1709">
            <v>126</v>
          </cell>
          <cell r="O1709">
            <v>0.20895786310870401</v>
          </cell>
          <cell r="P1709">
            <v>23.194322805066147</v>
          </cell>
          <cell r="Q1709">
            <v>310</v>
          </cell>
          <cell r="R1709">
            <v>0.06</v>
          </cell>
          <cell r="S1709">
            <v>1808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  <cell r="I1710">
            <v>2.6192831538005219</v>
          </cell>
          <cell r="J1710">
            <v>26</v>
          </cell>
          <cell r="K1710">
            <v>5.2521019567749399E-5</v>
          </cell>
          <cell r="L1710">
            <v>2981</v>
          </cell>
          <cell r="M1710">
            <v>97.958785884965593</v>
          </cell>
          <cell r="N1710">
            <v>1969</v>
          </cell>
          <cell r="O1710">
            <v>8.9146746979194402E-3</v>
          </cell>
          <cell r="P1710">
            <v>0.23178154214590543</v>
          </cell>
          <cell r="Q1710">
            <v>2006</v>
          </cell>
          <cell r="S1710">
            <v>2735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  <cell r="I1711">
            <v>0.56304287828015598</v>
          </cell>
          <cell r="J1711">
            <v>9</v>
          </cell>
          <cell r="K1711">
            <v>9.1457030470741695E-5</v>
          </cell>
          <cell r="L1711">
            <v>1859</v>
          </cell>
          <cell r="M1711">
            <v>6.6289140946335201E-2</v>
          </cell>
          <cell r="N1711">
            <v>3152</v>
          </cell>
          <cell r="O1711">
            <v>6.0720745934605601E-6</v>
          </cell>
          <cell r="P1711">
            <v>5.4648671341145038E-5</v>
          </cell>
          <cell r="Q1711">
            <v>3203</v>
          </cell>
          <cell r="S1711">
            <v>3118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  <cell r="I1712">
            <v>5.1587276335589502E-2</v>
          </cell>
          <cell r="J1712">
            <v>10</v>
          </cell>
          <cell r="K1712">
            <v>3.8949678310018501E-5</v>
          </cell>
          <cell r="L1712">
            <v>3288</v>
          </cell>
          <cell r="M1712">
            <v>6.5403974056243902E-2</v>
          </cell>
          <cell r="N1712">
            <v>3414</v>
          </cell>
          <cell r="O1712">
            <v>2.5435239181142902E-6</v>
          </cell>
          <cell r="P1712">
            <v>2.5435239181142902E-5</v>
          </cell>
          <cell r="Q1712">
            <v>3461</v>
          </cell>
          <cell r="S1712">
            <v>3179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  <cell r="I1713">
            <v>0.11220589850495338</v>
          </cell>
          <cell r="J1713">
            <v>17</v>
          </cell>
          <cell r="K1713">
            <v>5.2047943320169799E-5</v>
          </cell>
          <cell r="L1713">
            <v>2992</v>
          </cell>
          <cell r="M1713">
            <v>6.5373740652028195E-2</v>
          </cell>
          <cell r="N1713">
            <v>3427</v>
          </cell>
          <cell r="O1713">
            <v>3.40236043548835E-6</v>
          </cell>
          <cell r="P1713">
            <v>5.7840127403301954E-5</v>
          </cell>
          <cell r="Q1713">
            <v>3374</v>
          </cell>
          <cell r="S1713">
            <v>3302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  <cell r="I1714">
            <v>1.9695523142524363</v>
          </cell>
          <cell r="J1714">
            <v>28</v>
          </cell>
          <cell r="K1714">
            <v>1.17481333940564E-4</v>
          </cell>
          <cell r="L1714">
            <v>1236</v>
          </cell>
          <cell r="M1714">
            <v>6.6431588658315902E-2</v>
          </cell>
          <cell r="N1714">
            <v>3001</v>
          </cell>
          <cell r="O1714">
            <v>7.8044729774258595E-6</v>
          </cell>
          <cell r="P1714">
            <v>2.1852524336792408E-4</v>
          </cell>
          <cell r="Q1714">
            <v>3131</v>
          </cell>
          <cell r="R1714">
            <v>0.05</v>
          </cell>
          <cell r="S1714">
            <v>1976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  <cell r="I1715">
            <v>0</v>
          </cell>
          <cell r="J1715">
            <v>57</v>
          </cell>
          <cell r="K1715">
            <v>3.4156459294440299E-5</v>
          </cell>
          <cell r="L1715">
            <v>3367</v>
          </cell>
          <cell r="M1715">
            <v>6.5146990120410905E-2</v>
          </cell>
          <cell r="N1715">
            <v>3622</v>
          </cell>
          <cell r="O1715">
            <v>2.2251905162031098E-6</v>
          </cell>
          <cell r="P1715">
            <v>1.2683585942357725E-4</v>
          </cell>
          <cell r="Q1715">
            <v>3489</v>
          </cell>
          <cell r="S1715">
            <v>2829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  <cell r="I1716">
            <v>1.0632688171351647</v>
          </cell>
          <cell r="J1716">
            <v>17</v>
          </cell>
          <cell r="K1716">
            <v>4.91103161467061E-5</v>
          </cell>
          <cell r="L1716">
            <v>3061</v>
          </cell>
          <cell r="M1716">
            <v>6.6431909799575806E-2</v>
          </cell>
          <cell r="N1716">
            <v>2974</v>
          </cell>
          <cell r="O1716">
            <v>3.26249209248663E-6</v>
          </cell>
          <cell r="P1716">
            <v>5.5462365572272709E-5</v>
          </cell>
          <cell r="Q1716">
            <v>3385</v>
          </cell>
          <cell r="S1716">
            <v>3046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  <cell r="I1717">
            <v>2.9616139115896705E-2</v>
          </cell>
          <cell r="J1717">
            <v>34</v>
          </cell>
          <cell r="K1717">
            <v>4.81232606640939E-5</v>
          </cell>
          <cell r="L1717">
            <v>3090</v>
          </cell>
          <cell r="M1717">
            <v>6.51847818756804E-2</v>
          </cell>
          <cell r="N1717">
            <v>3530</v>
          </cell>
          <cell r="O1717">
            <v>3.1364358949218299E-6</v>
          </cell>
          <cell r="P1717">
            <v>1.0663882042734221E-4</v>
          </cell>
          <cell r="Q1717">
            <v>3396</v>
          </cell>
          <cell r="R1717">
            <v>0.03</v>
          </cell>
          <cell r="S1717">
            <v>2233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  <cell r="I1718">
            <v>8.5233817006086383</v>
          </cell>
          <cell r="J1718">
            <v>131</v>
          </cell>
          <cell r="K1718">
            <v>7.5710452043869898E-5</v>
          </cell>
          <cell r="L1718">
            <v>2314</v>
          </cell>
          <cell r="M1718">
            <v>4.7844390119083702</v>
          </cell>
          <cell r="N1718">
            <v>2761</v>
          </cell>
          <cell r="O1718">
            <v>3.2354414020325801E-4</v>
          </cell>
          <cell r="P1718">
            <v>4.2384282366626801E-2</v>
          </cell>
          <cell r="Q1718">
            <v>2787</v>
          </cell>
          <cell r="R1718">
            <v>0.15</v>
          </cell>
          <cell r="S1718">
            <v>1298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  <cell r="I1719">
            <v>1.1065982275307831</v>
          </cell>
          <cell r="J1719">
            <v>20</v>
          </cell>
          <cell r="K1719">
            <v>5.6771582421788399E-5</v>
          </cell>
          <cell r="L1719">
            <v>2867</v>
          </cell>
          <cell r="M1719">
            <v>6.6239171847701006E-2</v>
          </cell>
          <cell r="N1719">
            <v>3165</v>
          </cell>
          <cell r="O1719">
            <v>3.7613694080036601E-6</v>
          </cell>
          <cell r="P1719">
            <v>7.5227388160073206E-5</v>
          </cell>
          <cell r="Q1719">
            <v>3349</v>
          </cell>
          <cell r="S1719">
            <v>2663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  <cell r="I1720">
            <v>0</v>
          </cell>
          <cell r="J1720">
            <v>70</v>
          </cell>
          <cell r="K1720">
            <v>3.0936387903628702E-5</v>
          </cell>
          <cell r="L1720">
            <v>3418</v>
          </cell>
          <cell r="M1720">
            <v>6.5146990120410905E-2</v>
          </cell>
          <cell r="N1720">
            <v>3616</v>
          </cell>
          <cell r="O1720">
            <v>2.0154125571188899E-6</v>
          </cell>
          <cell r="P1720">
            <v>1.4107887899832228E-4</v>
          </cell>
          <cell r="Q1720">
            <v>3509</v>
          </cell>
          <cell r="R1720">
            <v>0.05</v>
          </cell>
          <cell r="S1720">
            <v>2064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  <cell r="I1721">
            <v>12.202730145003418</v>
          </cell>
          <cell r="J1721">
            <v>151</v>
          </cell>
          <cell r="K1721">
            <v>2.0010939731838101E-4</v>
          </cell>
          <cell r="L1721">
            <v>397</v>
          </cell>
          <cell r="M1721">
            <v>4.94680389093421</v>
          </cell>
          <cell r="N1721">
            <v>2757</v>
          </cell>
          <cell r="O1721">
            <v>9.5504793935836496E-4</v>
          </cell>
          <cell r="P1721">
            <v>0.1442122388431131</v>
          </cell>
          <cell r="Q1721">
            <v>2646</v>
          </cell>
          <cell r="R1721">
            <v>0.89</v>
          </cell>
          <cell r="S1721">
            <v>751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  <cell r="I1722">
            <v>6.7350201236299556</v>
          </cell>
          <cell r="J1722">
            <v>74</v>
          </cell>
          <cell r="K1722">
            <v>1.7367993274780701E-4</v>
          </cell>
          <cell r="L1722">
            <v>536</v>
          </cell>
          <cell r="M1722">
            <v>8.0975243543192494</v>
          </cell>
          <cell r="N1722">
            <v>2667</v>
          </cell>
          <cell r="O1722">
            <v>1.9029435446207301E-3</v>
          </cell>
          <cell r="P1722">
            <v>0.14081782230193401</v>
          </cell>
          <cell r="Q1722">
            <v>2489</v>
          </cell>
          <cell r="S1722">
            <v>3178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  <cell r="I1723">
            <v>0.10208347433061965</v>
          </cell>
          <cell r="J1723">
            <v>11</v>
          </cell>
          <cell r="K1723">
            <v>4.0345801789953801E-5</v>
          </cell>
          <cell r="L1723">
            <v>3259</v>
          </cell>
          <cell r="M1723">
            <v>6.5497422760183097E-2</v>
          </cell>
          <cell r="N1723">
            <v>3371</v>
          </cell>
          <cell r="O1723">
            <v>2.65102842622662E-6</v>
          </cell>
          <cell r="P1723">
            <v>2.9161312688492819E-5</v>
          </cell>
          <cell r="Q1723">
            <v>3448</v>
          </cell>
          <cell r="R1723">
            <v>0.27</v>
          </cell>
          <cell r="S1723">
            <v>1059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  <cell r="I1724">
            <v>2.7715695756091736</v>
          </cell>
          <cell r="J1724">
            <v>35</v>
          </cell>
          <cell r="K1724">
            <v>2.17518404159428E-4</v>
          </cell>
          <cell r="L1724">
            <v>329</v>
          </cell>
          <cell r="M1724">
            <v>6.6431229729116206E-2</v>
          </cell>
          <cell r="N1724">
            <v>3062</v>
          </cell>
          <cell r="O1724">
            <v>1.44500150770257E-5</v>
          </cell>
          <cell r="P1724">
            <v>5.0575052769589947E-4</v>
          </cell>
          <cell r="Q1724">
            <v>3015</v>
          </cell>
          <cell r="R1724">
            <v>0.48</v>
          </cell>
          <cell r="S1724">
            <v>904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  <cell r="I1725">
            <v>1.4989387547433188</v>
          </cell>
          <cell r="J1725">
            <v>20</v>
          </cell>
          <cell r="K1725">
            <v>1.7602464940864499E-4</v>
          </cell>
          <cell r="L1725">
            <v>522</v>
          </cell>
          <cell r="M1725">
            <v>6.6431229729116206E-2</v>
          </cell>
          <cell r="N1725">
            <v>3058</v>
          </cell>
          <cell r="O1725">
            <v>1.16935339228529E-5</v>
          </cell>
          <cell r="P1725">
            <v>2.3387067845705801E-4</v>
          </cell>
          <cell r="Q1725">
            <v>3037</v>
          </cell>
          <cell r="R1725">
            <v>19.55</v>
          </cell>
          <cell r="S1725">
            <v>311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  <cell r="I1726">
            <v>12.694579718122002</v>
          </cell>
          <cell r="J1726">
            <v>152</v>
          </cell>
          <cell r="K1726">
            <v>2.4136766844668701E-4</v>
          </cell>
          <cell r="L1726">
            <v>243</v>
          </cell>
          <cell r="M1726">
            <v>12.4216873528578</v>
          </cell>
          <cell r="N1726">
            <v>2580</v>
          </cell>
          <cell r="O1726">
            <v>2.9683956262721201E-3</v>
          </cell>
          <cell r="P1726">
            <v>0.45119613519336227</v>
          </cell>
          <cell r="Q1726">
            <v>2356</v>
          </cell>
          <cell r="R1726">
            <v>0.94</v>
          </cell>
          <cell r="S1726">
            <v>741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  <cell r="I1727">
            <v>19.353556626695898</v>
          </cell>
          <cell r="J1727">
            <v>213</v>
          </cell>
          <cell r="K1727">
            <v>1.4638886947034201E-4</v>
          </cell>
          <cell r="L1727">
            <v>783</v>
          </cell>
          <cell r="M1727">
            <v>100.851621353764</v>
          </cell>
          <cell r="N1727">
            <v>1950</v>
          </cell>
          <cell r="O1727">
            <v>1.2498918349547E-2</v>
          </cell>
          <cell r="P1727">
            <v>2.6622696084535109</v>
          </cell>
          <cell r="Q1727">
            <v>1864</v>
          </cell>
          <cell r="R1727">
            <v>1.29</v>
          </cell>
          <cell r="S1727">
            <v>690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  <cell r="I1728">
            <v>14.709990078133934</v>
          </cell>
          <cell r="J1728">
            <v>142</v>
          </cell>
          <cell r="K1728">
            <v>1.4120265673932001E-4</v>
          </cell>
          <cell r="L1728">
            <v>849</v>
          </cell>
          <cell r="M1728">
            <v>89.797969889126094</v>
          </cell>
          <cell r="N1728">
            <v>2000</v>
          </cell>
          <cell r="O1728">
            <v>1.2757338253069499E-2</v>
          </cell>
          <cell r="P1728">
            <v>1.8115420319358688</v>
          </cell>
          <cell r="Q1728">
            <v>1851</v>
          </cell>
          <cell r="R1728">
            <v>0.79</v>
          </cell>
          <cell r="S1728">
            <v>776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  <cell r="I1729">
            <v>6.304403439814978</v>
          </cell>
          <cell r="J1729">
            <v>65</v>
          </cell>
          <cell r="K1729">
            <v>1.3198250089772E-4</v>
          </cell>
          <cell r="L1729">
            <v>985</v>
          </cell>
          <cell r="M1729">
            <v>5.1865841046046199</v>
          </cell>
          <cell r="N1729">
            <v>2743</v>
          </cell>
          <cell r="O1729">
            <v>5.9296744491201697E-4</v>
          </cell>
          <cell r="P1729">
            <v>3.8542883919281103E-2</v>
          </cell>
          <cell r="Q1729">
            <v>2710</v>
          </cell>
          <cell r="R1729">
            <v>30.78</v>
          </cell>
          <cell r="S1729">
            <v>234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  <cell r="I1730">
            <v>3.9764081350017215</v>
          </cell>
          <cell r="J1730">
            <v>27</v>
          </cell>
          <cell r="K1730">
            <v>8.4330334815334597E-5</v>
          </cell>
          <cell r="L1730">
            <v>2081</v>
          </cell>
          <cell r="M1730">
            <v>118.047139608693</v>
          </cell>
          <cell r="N1730">
            <v>1880</v>
          </cell>
          <cell r="O1730">
            <v>1.0381130113777901E-2</v>
          </cell>
          <cell r="P1730">
            <v>0.28029051307200331</v>
          </cell>
          <cell r="Q1730">
            <v>1942</v>
          </cell>
          <cell r="R1730">
            <v>22.82</v>
          </cell>
          <cell r="S1730">
            <v>292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  <cell r="I1731">
            <v>9.7135696683533865</v>
          </cell>
          <cell r="J1731">
            <v>108</v>
          </cell>
          <cell r="K1731">
            <v>1.97311475161445E-4</v>
          </cell>
          <cell r="L1731">
            <v>408</v>
          </cell>
          <cell r="M1731">
            <v>2.9278922649779902</v>
          </cell>
          <cell r="N1731">
            <v>2813</v>
          </cell>
          <cell r="O1731">
            <v>3.8814013055436499E-4</v>
          </cell>
          <cell r="P1731">
            <v>4.191913409987142E-2</v>
          </cell>
          <cell r="Q1731">
            <v>2767</v>
          </cell>
          <cell r="R1731">
            <v>0.39</v>
          </cell>
          <cell r="S1731">
            <v>951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  <cell r="I1732">
            <v>24.320067237426287</v>
          </cell>
          <cell r="J1732">
            <v>220</v>
          </cell>
          <cell r="K1732">
            <v>1.4614363455670799E-4</v>
          </cell>
          <cell r="L1732">
            <v>787</v>
          </cell>
          <cell r="M1732">
            <v>173.29355695288299</v>
          </cell>
          <cell r="N1732">
            <v>1702</v>
          </cell>
          <cell r="O1732">
            <v>1.6971170433673601E-2</v>
          </cell>
          <cell r="P1732">
            <v>3.7336574954081923</v>
          </cell>
          <cell r="Q1732">
            <v>1738</v>
          </cell>
          <cell r="R1732">
            <v>112.13</v>
          </cell>
          <cell r="S1732">
            <v>13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  <cell r="I1733">
            <v>27.907363464365442</v>
          </cell>
          <cell r="J1733">
            <v>323</v>
          </cell>
          <cell r="K1733">
            <v>1.7204306945278801E-4</v>
          </cell>
          <cell r="L1733">
            <v>550</v>
          </cell>
          <cell r="M1733">
            <v>26.0465074640667</v>
          </cell>
          <cell r="N1733">
            <v>2376</v>
          </cell>
          <cell r="O1733">
            <v>4.5775276872769598E-3</v>
          </cell>
          <cell r="P1733">
            <v>1.478541442990458</v>
          </cell>
          <cell r="Q1733">
            <v>2227</v>
          </cell>
          <cell r="R1733">
            <v>45.32</v>
          </cell>
          <cell r="S1733">
            <v>149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  <cell r="I1734">
            <v>15.299345947009012</v>
          </cell>
          <cell r="J1734">
            <v>192</v>
          </cell>
          <cell r="K1734">
            <v>1.22118371194801E-4</v>
          </cell>
          <cell r="L1734">
            <v>1146</v>
          </cell>
          <cell r="M1734">
            <v>9.4761624320995796</v>
          </cell>
          <cell r="N1734">
            <v>2636</v>
          </cell>
          <cell r="O1734">
            <v>1.1504197849060401E-3</v>
          </cell>
          <cell r="P1734">
            <v>0.2208805987019597</v>
          </cell>
          <cell r="Q1734">
            <v>2606</v>
          </cell>
          <cell r="R1734">
            <v>0.14000000000000001</v>
          </cell>
          <cell r="S1734">
            <v>1327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  <cell r="I1735">
            <v>8.6744393330218159</v>
          </cell>
          <cell r="J1735">
            <v>61</v>
          </cell>
          <cell r="K1735">
            <v>1.00537327062872E-4</v>
          </cell>
          <cell r="L1735">
            <v>1636</v>
          </cell>
          <cell r="M1735">
            <v>81.905356215349101</v>
          </cell>
          <cell r="N1735">
            <v>2041</v>
          </cell>
          <cell r="O1735">
            <v>6.1262545073137104E-3</v>
          </cell>
          <cell r="P1735">
            <v>0.37370152494613634</v>
          </cell>
          <cell r="Q1735">
            <v>2148</v>
          </cell>
          <cell r="R1735">
            <v>41.93</v>
          </cell>
          <cell r="S1735">
            <v>173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  <cell r="I1736">
            <v>0</v>
          </cell>
          <cell r="J1736">
            <v>15</v>
          </cell>
          <cell r="K1736">
            <v>3.1212257843955197E-5</v>
          </cell>
          <cell r="L1736">
            <v>3412</v>
          </cell>
          <cell r="M1736">
            <v>6.5146990120410905E-2</v>
          </cell>
          <cell r="N1736">
            <v>3617</v>
          </cell>
          <cell r="O1736">
            <v>2.03338465339586E-6</v>
          </cell>
          <cell r="P1736">
            <v>3.0500769800937902E-5</v>
          </cell>
          <cell r="Q1736">
            <v>3508</v>
          </cell>
          <cell r="S1736">
            <v>3022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  <cell r="I1737">
            <v>4.5188116413237287</v>
          </cell>
          <cell r="J1737">
            <v>69</v>
          </cell>
          <cell r="K1737">
            <v>8.9583602943278393E-5</v>
          </cell>
          <cell r="L1737">
            <v>1927</v>
          </cell>
          <cell r="M1737">
            <v>6.6208390751620605E-2</v>
          </cell>
          <cell r="N1737">
            <v>3169</v>
          </cell>
          <cell r="O1737">
            <v>5.9457995626703696E-6</v>
          </cell>
          <cell r="P1737">
            <v>4.1026016982425548E-4</v>
          </cell>
          <cell r="Q1737">
            <v>3212</v>
          </cell>
          <cell r="R1737">
            <v>0.13</v>
          </cell>
          <cell r="S1737">
            <v>1335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  <cell r="I1738">
            <v>0.31275584919779986</v>
          </cell>
          <cell r="J1738">
            <v>4</v>
          </cell>
          <cell r="K1738">
            <v>7.9186846051015796E-5</v>
          </cell>
          <cell r="L1738">
            <v>2228</v>
          </cell>
          <cell r="M1738">
            <v>3345.0840247116598</v>
          </cell>
          <cell r="N1738">
            <v>219</v>
          </cell>
          <cell r="O1738">
            <v>8.9566991102422E-2</v>
          </cell>
          <cell r="P1738">
            <v>0.358267964409688</v>
          </cell>
          <cell r="Q1738">
            <v>825</v>
          </cell>
          <cell r="S1738">
            <v>3575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  <cell r="I1739">
            <v>0.17138609782881478</v>
          </cell>
          <cell r="J1739">
            <v>14</v>
          </cell>
          <cell r="K1739">
            <v>6.4052561076375806E-5</v>
          </cell>
          <cell r="L1739">
            <v>2643</v>
          </cell>
          <cell r="M1739">
            <v>71.398766107325002</v>
          </cell>
          <cell r="N1739">
            <v>2086</v>
          </cell>
          <cell r="O1739">
            <v>4.9962623052738301E-3</v>
          </cell>
          <cell r="P1739">
            <v>6.9947672273833625E-2</v>
          </cell>
          <cell r="Q1739">
            <v>2205</v>
          </cell>
          <cell r="S1739">
            <v>3134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  <cell r="I1740">
            <v>3.3295066839782228</v>
          </cell>
          <cell r="J1740">
            <v>26</v>
          </cell>
          <cell r="K1740">
            <v>3.9952707766133197E-5</v>
          </cell>
          <cell r="L1740">
            <v>3270</v>
          </cell>
          <cell r="M1740">
            <v>107.508409350818</v>
          </cell>
          <cell r="N1740">
            <v>1921</v>
          </cell>
          <cell r="O1740">
            <v>7.2140649849259204E-3</v>
          </cell>
          <cell r="P1740">
            <v>0.18756568960807393</v>
          </cell>
          <cell r="Q1740">
            <v>2085</v>
          </cell>
          <cell r="S1740">
            <v>3114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  <cell r="I1741">
            <v>1.5486998273053201</v>
          </cell>
          <cell r="J1741">
            <v>6</v>
          </cell>
          <cell r="K1741">
            <v>9.1262399109837103E-6</v>
          </cell>
          <cell r="L1741">
            <v>3614</v>
          </cell>
          <cell r="M1741">
            <v>78.163195549199898</v>
          </cell>
          <cell r="N1741">
            <v>2058</v>
          </cell>
          <cell r="O1741">
            <v>1.14322364276393E-3</v>
          </cell>
          <cell r="P1741">
            <v>6.8593418565835798E-3</v>
          </cell>
          <cell r="Q1741">
            <v>2609</v>
          </cell>
          <cell r="S1741">
            <v>3383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  <cell r="I1742">
            <v>1.0433737141622561</v>
          </cell>
          <cell r="J1742">
            <v>10</v>
          </cell>
          <cell r="K1742">
            <v>2.1846115133586002E-5</v>
          </cell>
          <cell r="L1742">
            <v>3522</v>
          </cell>
          <cell r="M1742">
            <v>416.46174219623202</v>
          </cell>
          <cell r="N1742">
            <v>1275</v>
          </cell>
          <cell r="O1742">
            <v>9.4489906078841293E-3</v>
          </cell>
          <cell r="P1742">
            <v>9.4489906078841293E-2</v>
          </cell>
          <cell r="Q1742">
            <v>1986</v>
          </cell>
          <cell r="S1742">
            <v>2941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  <cell r="I1743">
            <v>1.0735208849173958</v>
          </cell>
          <cell r="J1743">
            <v>17</v>
          </cell>
          <cell r="K1743">
            <v>1.3020552427512999E-5</v>
          </cell>
          <cell r="L1743">
            <v>3601</v>
          </cell>
          <cell r="M1743">
            <v>51.849743830682897</v>
          </cell>
          <cell r="N1743">
            <v>2202</v>
          </cell>
          <cell r="O1743">
            <v>3.28821819097673E-3</v>
          </cell>
          <cell r="P1743">
            <v>5.5899709246604409E-2</v>
          </cell>
          <cell r="Q1743">
            <v>2317</v>
          </cell>
          <cell r="S1743">
            <v>3463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  <cell r="I1744">
            <v>31.113387222614293</v>
          </cell>
          <cell r="J1744">
            <v>229</v>
          </cell>
          <cell r="K1744">
            <v>6.2602156753506505E-5</v>
          </cell>
          <cell r="L1744">
            <v>2699</v>
          </cell>
          <cell r="M1744">
            <v>457.26914975654398</v>
          </cell>
          <cell r="N1744">
            <v>1239</v>
          </cell>
          <cell r="O1744">
            <v>2.72814243982685E-2</v>
          </cell>
          <cell r="P1744">
            <v>6.2474461872034865</v>
          </cell>
          <cell r="Q1744">
            <v>1509</v>
          </cell>
          <cell r="R1744">
            <v>0.11</v>
          </cell>
          <cell r="S1744">
            <v>1434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  <cell r="I1745">
            <v>0.69372232025318203</v>
          </cell>
          <cell r="J1745">
            <v>12</v>
          </cell>
          <cell r="K1745">
            <v>6.65902070977608E-5</v>
          </cell>
          <cell r="L1745">
            <v>2569</v>
          </cell>
          <cell r="M1745">
            <v>184.78619128217301</v>
          </cell>
          <cell r="N1745">
            <v>1675</v>
          </cell>
          <cell r="O1745">
            <v>9.1989864297506996E-3</v>
          </cell>
          <cell r="P1745">
            <v>0.11038783715700839</v>
          </cell>
          <cell r="Q1745">
            <v>1994</v>
          </cell>
          <cell r="S1745">
            <v>3425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  <cell r="I1746">
            <v>12.221344274182288</v>
          </cell>
          <cell r="J1746">
            <v>53</v>
          </cell>
          <cell r="K1746">
            <v>5.2216118092474001E-5</v>
          </cell>
          <cell r="L1746">
            <v>2986</v>
          </cell>
          <cell r="M1746">
            <v>685.29036540764798</v>
          </cell>
          <cell r="N1746">
            <v>1034</v>
          </cell>
          <cell r="O1746">
            <v>3.5805261528204999E-2</v>
          </cell>
          <cell r="P1746">
            <v>1.8976788609948649</v>
          </cell>
          <cell r="Q1746">
            <v>1359</v>
          </cell>
          <cell r="R1746">
            <v>0.1</v>
          </cell>
          <cell r="S1746">
            <v>1452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  <cell r="I1747">
            <v>15.692125245755564</v>
          </cell>
          <cell r="J1747">
            <v>139</v>
          </cell>
          <cell r="K1747">
            <v>2.1403877627048799E-4</v>
          </cell>
          <cell r="L1747">
            <v>343</v>
          </cell>
          <cell r="M1747">
            <v>379.78532730738698</v>
          </cell>
          <cell r="N1747">
            <v>1321</v>
          </cell>
          <cell r="O1747">
            <v>6.2103113272817603E-2</v>
          </cell>
          <cell r="P1747">
            <v>8.632332744921646</v>
          </cell>
          <cell r="Q1747">
            <v>1042</v>
          </cell>
          <cell r="R1747">
            <v>3.85</v>
          </cell>
          <cell r="S1747">
            <v>533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  <cell r="I1748">
            <v>16.282002198083219</v>
          </cell>
          <cell r="J1748">
            <v>129</v>
          </cell>
          <cell r="K1748">
            <v>1.80723452322408E-4</v>
          </cell>
          <cell r="L1748">
            <v>507</v>
          </cell>
          <cell r="M1748">
            <v>890.63688501353897</v>
          </cell>
          <cell r="N1748">
            <v>887</v>
          </cell>
          <cell r="O1748">
            <v>0.16072532453007299</v>
          </cell>
          <cell r="P1748">
            <v>20.733566864379416</v>
          </cell>
          <cell r="Q1748">
            <v>466</v>
          </cell>
          <cell r="R1748">
            <v>7.0000000000000007E-2</v>
          </cell>
          <cell r="S1748">
            <v>1723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  <cell r="I1749">
            <v>11.494223154114605</v>
          </cell>
          <cell r="J1749">
            <v>66</v>
          </cell>
          <cell r="K1749">
            <v>1.27865446074793E-4</v>
          </cell>
          <cell r="L1749">
            <v>1052</v>
          </cell>
          <cell r="M1749">
            <v>634.82875195986196</v>
          </cell>
          <cell r="N1749">
            <v>1073</v>
          </cell>
          <cell r="O1749">
            <v>7.2098001604423798E-2</v>
          </cell>
          <cell r="P1749">
            <v>4.7584681058919704</v>
          </cell>
          <cell r="Q1749">
            <v>964</v>
          </cell>
          <cell r="R1749">
            <v>0.12</v>
          </cell>
          <cell r="S1749">
            <v>1393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  <cell r="I1750">
            <v>21.746647549369793</v>
          </cell>
          <cell r="J1750">
            <v>194</v>
          </cell>
          <cell r="K1750">
            <v>1.53670008194004E-4</v>
          </cell>
          <cell r="L1750">
            <v>716</v>
          </cell>
          <cell r="M1750">
            <v>332.52987425032899</v>
          </cell>
          <cell r="N1750">
            <v>1395</v>
          </cell>
          <cell r="O1750">
            <v>4.7994109814807499E-2</v>
          </cell>
          <cell r="P1750">
            <v>9.3108573040726554</v>
          </cell>
          <cell r="Q1750">
            <v>1197</v>
          </cell>
          <cell r="R1750">
            <v>0.11</v>
          </cell>
          <cell r="S1750">
            <v>1435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  <cell r="I1751">
            <v>4.414855579362654</v>
          </cell>
          <cell r="J1751">
            <v>51</v>
          </cell>
          <cell r="K1751">
            <v>2.3289329107558599E-4</v>
          </cell>
          <cell r="L1751">
            <v>272</v>
          </cell>
          <cell r="M1751">
            <v>393.45623761717297</v>
          </cell>
          <cell r="N1751">
            <v>1304</v>
          </cell>
          <cell r="O1751">
            <v>9.0318540299543698E-2</v>
          </cell>
          <cell r="P1751">
            <v>4.606245555276729</v>
          </cell>
          <cell r="Q1751">
            <v>821</v>
          </cell>
          <cell r="R1751">
            <v>6.82</v>
          </cell>
          <cell r="S1751">
            <v>458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  <cell r="I1752">
            <v>2.169205025661411</v>
          </cell>
          <cell r="J1752">
            <v>23</v>
          </cell>
          <cell r="K1752">
            <v>2.0947474315661201E-4</v>
          </cell>
          <cell r="L1752">
            <v>361</v>
          </cell>
          <cell r="M1752">
            <v>222.197033142344</v>
          </cell>
          <cell r="N1752">
            <v>1600</v>
          </cell>
          <cell r="O1752">
            <v>3.4029149388576603E-2</v>
          </cell>
          <cell r="P1752">
            <v>0.78267043593726182</v>
          </cell>
          <cell r="Q1752">
            <v>1385</v>
          </cell>
          <cell r="R1752">
            <v>9.67</v>
          </cell>
          <cell r="S1752">
            <v>405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  <cell r="I1753">
            <v>0</v>
          </cell>
          <cell r="J1753">
            <v>57</v>
          </cell>
          <cell r="K1753">
            <v>1.17351053469454E-4</v>
          </cell>
          <cell r="L1753">
            <v>1238</v>
          </cell>
          <cell r="M1753">
            <v>6.5169532570922506E-2</v>
          </cell>
          <cell r="N1753">
            <v>3546</v>
          </cell>
          <cell r="O1753">
            <v>7.6477375536758398E-6</v>
          </cell>
          <cell r="P1753">
            <v>4.3592104055952289E-4</v>
          </cell>
          <cell r="Q1753">
            <v>3137</v>
          </cell>
          <cell r="S1753">
            <v>2780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  <cell r="I1754">
            <v>9.355843081733313E-2</v>
          </cell>
          <cell r="J1754">
            <v>14</v>
          </cell>
          <cell r="K1754">
            <v>1.66396904835262E-4</v>
          </cell>
          <cell r="L1754">
            <v>579</v>
          </cell>
          <cell r="M1754">
            <v>36.243362658248699</v>
          </cell>
          <cell r="N1754">
            <v>2303</v>
          </cell>
          <cell r="O1754">
            <v>8.6107908569479502E-3</v>
          </cell>
          <cell r="P1754">
            <v>0.1205510719972713</v>
          </cell>
          <cell r="Q1754">
            <v>2023</v>
          </cell>
          <cell r="S1754">
            <v>3249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  <cell r="I1755">
            <v>8.0384197649499676</v>
          </cell>
          <cell r="J1755">
            <v>238</v>
          </cell>
          <cell r="K1755">
            <v>1.15617559382341E-4</v>
          </cell>
          <cell r="L1755">
            <v>1283</v>
          </cell>
          <cell r="M1755">
            <v>1326.8731933718</v>
          </cell>
          <cell r="N1755">
            <v>670</v>
          </cell>
          <cell r="O1755">
            <v>0.151195455027621</v>
          </cell>
          <cell r="P1755">
            <v>35.984518296573796</v>
          </cell>
          <cell r="Q1755">
            <v>512</v>
          </cell>
          <cell r="R1755">
            <v>0.03</v>
          </cell>
          <cell r="S1755">
            <v>2282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  <cell r="I1756">
            <v>1.2104700031204538</v>
          </cell>
          <cell r="J1756">
            <v>17</v>
          </cell>
          <cell r="K1756">
            <v>9.1108733613509603E-5</v>
          </cell>
          <cell r="L1756">
            <v>1877</v>
          </cell>
          <cell r="M1756">
            <v>6.6431607551183297E-2</v>
          </cell>
          <cell r="N1756">
            <v>3000</v>
          </cell>
          <cell r="O1756">
            <v>6.0524996358979698E-6</v>
          </cell>
          <cell r="P1756">
            <v>1.0289249381026548E-4</v>
          </cell>
          <cell r="Q1756">
            <v>3205</v>
          </cell>
          <cell r="R1756">
            <v>0.08</v>
          </cell>
          <cell r="S1756">
            <v>1656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  <cell r="I1757">
            <v>4.0371325160378122</v>
          </cell>
          <cell r="J1757">
            <v>37</v>
          </cell>
          <cell r="K1757">
            <v>1.10574450789843E-4</v>
          </cell>
          <cell r="L1757">
            <v>1400</v>
          </cell>
          <cell r="M1757">
            <v>2908.2308778250699</v>
          </cell>
          <cell r="N1757">
            <v>287</v>
          </cell>
          <cell r="O1757">
            <v>0.19926754718074799</v>
          </cell>
          <cell r="P1757">
            <v>7.3728992456876759</v>
          </cell>
          <cell r="Q1757">
            <v>329</v>
          </cell>
          <cell r="R1757">
            <v>0.05</v>
          </cell>
          <cell r="S1757">
            <v>1995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  <cell r="I1758">
            <v>3.1493127131961902E-2</v>
          </cell>
          <cell r="J1758">
            <v>42</v>
          </cell>
          <cell r="K1758">
            <v>1.25479405423469E-4</v>
          </cell>
          <cell r="L1758">
            <v>1090</v>
          </cell>
          <cell r="M1758">
            <v>117.197484710734</v>
          </cell>
          <cell r="N1758">
            <v>1886</v>
          </cell>
          <cell r="O1758">
            <v>1.3291779141484401E-2</v>
          </cell>
          <cell r="P1758">
            <v>0.55825472394234488</v>
          </cell>
          <cell r="Q1758">
            <v>1836</v>
          </cell>
          <cell r="R1758">
            <v>0.02</v>
          </cell>
          <cell r="S1758">
            <v>2483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  <cell r="I1759">
            <v>12.43770139327682</v>
          </cell>
          <cell r="J1759">
            <v>154</v>
          </cell>
          <cell r="K1759">
            <v>9.5266120879862495E-5</v>
          </cell>
          <cell r="L1759">
            <v>1756</v>
          </cell>
          <cell r="M1759">
            <v>292.79218216712002</v>
          </cell>
          <cell r="N1759">
            <v>1460</v>
          </cell>
          <cell r="O1759">
            <v>2.1528597448398801E-2</v>
          </cell>
          <cell r="P1759">
            <v>3.3154040070534152</v>
          </cell>
          <cell r="Q1759">
            <v>1639</v>
          </cell>
          <cell r="R1759">
            <v>0.13</v>
          </cell>
          <cell r="S1759">
            <v>1357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  <cell r="I1760">
            <v>2.24932235670647</v>
          </cell>
          <cell r="J1760">
            <v>59</v>
          </cell>
          <cell r="K1760">
            <v>1.8211216002670999E-4</v>
          </cell>
          <cell r="L1760">
            <v>497</v>
          </cell>
          <cell r="M1760">
            <v>299.72052733583001</v>
          </cell>
          <cell r="N1760">
            <v>1447</v>
          </cell>
          <cell r="O1760">
            <v>0.107894263151215</v>
          </cell>
          <cell r="P1760">
            <v>6.3657615259216849</v>
          </cell>
          <cell r="Q1760">
            <v>719</v>
          </cell>
          <cell r="R1760">
            <v>0.1</v>
          </cell>
          <cell r="S1760">
            <v>1483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  <cell r="I1761">
            <v>1.1901112318393412</v>
          </cell>
          <cell r="J1761">
            <v>20</v>
          </cell>
          <cell r="K1761">
            <v>1.33259923313744E-4</v>
          </cell>
          <cell r="L1761">
            <v>953</v>
          </cell>
          <cell r="M1761">
            <v>15.518933189026701</v>
          </cell>
          <cell r="N1761">
            <v>2523</v>
          </cell>
          <cell r="O1761">
            <v>2.2381192749155502E-3</v>
          </cell>
          <cell r="P1761">
            <v>4.4762385498311005E-2</v>
          </cell>
          <cell r="Q1761">
            <v>2445</v>
          </cell>
          <cell r="R1761">
            <v>0.08</v>
          </cell>
          <cell r="S1761">
            <v>1640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  <cell r="I1762">
            <v>0.4004722467667638</v>
          </cell>
          <cell r="J1762">
            <v>13</v>
          </cell>
          <cell r="K1762">
            <v>4.9957123687468399E-5</v>
          </cell>
          <cell r="L1762">
            <v>3038</v>
          </cell>
          <cell r="M1762">
            <v>6.5642550207882996E-2</v>
          </cell>
          <cell r="N1762">
            <v>3325</v>
          </cell>
          <cell r="O1762">
            <v>3.2963118850800098E-6</v>
          </cell>
          <cell r="P1762">
            <v>4.2852054506040126E-5</v>
          </cell>
          <cell r="Q1762">
            <v>3382</v>
          </cell>
          <cell r="R1762">
            <v>0.06</v>
          </cell>
          <cell r="S1762">
            <v>1797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  <cell r="I1763">
            <v>4.5080993011196711</v>
          </cell>
          <cell r="J1763">
            <v>62</v>
          </cell>
          <cell r="K1763">
            <v>1.13036624996663E-4</v>
          </cell>
          <cell r="L1763">
            <v>1342</v>
          </cell>
          <cell r="M1763">
            <v>129.16733031051999</v>
          </cell>
          <cell r="N1763">
            <v>1847</v>
          </cell>
          <cell r="O1763">
            <v>1.9424452572568401E-2</v>
          </cell>
          <cell r="P1763">
            <v>1.2043160594992408</v>
          </cell>
          <cell r="Q1763">
            <v>1681</v>
          </cell>
          <cell r="R1763">
            <v>0.17</v>
          </cell>
          <cell r="S1763">
            <v>1243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  <cell r="I1764">
            <v>4.6832615017357053</v>
          </cell>
          <cell r="J1764">
            <v>58</v>
          </cell>
          <cell r="K1764">
            <v>1.83408334123669E-4</v>
          </cell>
          <cell r="L1764">
            <v>485</v>
          </cell>
          <cell r="M1764">
            <v>125.72498312592801</v>
          </cell>
          <cell r="N1764">
            <v>1857</v>
          </cell>
          <cell r="O1764">
            <v>1.02453541757729E-2</v>
          </cell>
          <cell r="P1764">
            <v>0.59423054219482818</v>
          </cell>
          <cell r="Q1764">
            <v>1948</v>
          </cell>
          <cell r="R1764">
            <v>0.22</v>
          </cell>
          <cell r="S1764">
            <v>1128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  <cell r="I1765">
            <v>3.0698956029596394</v>
          </cell>
          <cell r="J1765">
            <v>70</v>
          </cell>
          <cell r="K1765">
            <v>1.0691662298216E-4</v>
          </cell>
          <cell r="L1765">
            <v>1477</v>
          </cell>
          <cell r="M1765">
            <v>39.339668077354801</v>
          </cell>
          <cell r="N1765">
            <v>2280</v>
          </cell>
          <cell r="O1765">
            <v>5.6207124744534097E-3</v>
          </cell>
          <cell r="P1765">
            <v>0.39344987321173869</v>
          </cell>
          <cell r="Q1765">
            <v>2173</v>
          </cell>
          <cell r="R1765">
            <v>0.04</v>
          </cell>
          <cell r="S1765">
            <v>2116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  <cell r="I1766">
            <v>10.10356254365146</v>
          </cell>
          <cell r="J1766">
            <v>100</v>
          </cell>
          <cell r="K1766">
            <v>1.12521329430485E-4</v>
          </cell>
          <cell r="L1766">
            <v>1356</v>
          </cell>
          <cell r="M1766">
            <v>2700.1810164665699</v>
          </cell>
          <cell r="N1766">
            <v>312</v>
          </cell>
          <cell r="O1766">
            <v>0.25318001383033301</v>
          </cell>
          <cell r="P1766">
            <v>25.318001383033302</v>
          </cell>
          <cell r="Q1766">
            <v>210</v>
          </cell>
          <cell r="R1766">
            <v>7.0000000000000007E-2</v>
          </cell>
          <cell r="S1766">
            <v>1679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  <cell r="I1767">
            <v>9.6352963947600365</v>
          </cell>
          <cell r="J1767">
            <v>140</v>
          </cell>
          <cell r="K1767">
            <v>1.3278443907768E-4</v>
          </cell>
          <cell r="L1767">
            <v>964</v>
          </cell>
          <cell r="M1767">
            <v>291.18608758256698</v>
          </cell>
          <cell r="N1767">
            <v>1461</v>
          </cell>
          <cell r="O1767">
            <v>5.0043053046363903E-2</v>
          </cell>
          <cell r="P1767">
            <v>7.0060274264909461</v>
          </cell>
          <cell r="Q1767">
            <v>1177</v>
          </cell>
          <cell r="R1767">
            <v>0.12</v>
          </cell>
          <cell r="S1767">
            <v>1389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  <cell r="I1768">
            <v>2.1492393327367245</v>
          </cell>
          <cell r="J1768">
            <v>51</v>
          </cell>
          <cell r="K1768">
            <v>1.2907271886041199E-4</v>
          </cell>
          <cell r="L1768">
            <v>1026</v>
          </cell>
          <cell r="M1768">
            <v>65.463166070891802</v>
          </cell>
          <cell r="N1768">
            <v>2120</v>
          </cell>
          <cell r="O1768">
            <v>7.2690590230315702E-3</v>
          </cell>
          <cell r="P1768">
            <v>0.37072201017461009</v>
          </cell>
          <cell r="Q1768">
            <v>2082</v>
          </cell>
          <cell r="R1768">
            <v>0.04</v>
          </cell>
          <cell r="S1768">
            <v>2220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  <cell r="I1769">
            <v>1.8914214458390428</v>
          </cell>
          <cell r="J1769">
            <v>48</v>
          </cell>
          <cell r="K1769">
            <v>1.49934314473891E-4</v>
          </cell>
          <cell r="L1769">
            <v>737</v>
          </cell>
          <cell r="M1769">
            <v>3.69367958130956</v>
          </cell>
          <cell r="N1769">
            <v>2784</v>
          </cell>
          <cell r="O1769">
            <v>6.9406714699290399E-4</v>
          </cell>
          <cell r="P1769">
            <v>3.3315223055659392E-2</v>
          </cell>
          <cell r="Q1769">
            <v>2687</v>
          </cell>
          <cell r="R1769">
            <v>0.04</v>
          </cell>
          <cell r="S1769">
            <v>2177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  <cell r="I1770">
            <v>0.53655651787467618</v>
          </cell>
          <cell r="J1770">
            <v>50</v>
          </cell>
          <cell r="K1770">
            <v>9.0841423952952002E-5</v>
          </cell>
          <cell r="L1770">
            <v>1888</v>
          </cell>
          <cell r="M1770">
            <v>589.96672976952004</v>
          </cell>
          <cell r="N1770">
            <v>1113</v>
          </cell>
          <cell r="O1770">
            <v>3.3688183043541001E-2</v>
          </cell>
          <cell r="P1770">
            <v>1.6844091521770501</v>
          </cell>
          <cell r="Q1770">
            <v>1397</v>
          </cell>
          <cell r="S1770">
            <v>2953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  <cell r="I1771">
            <v>0.67144345380169679</v>
          </cell>
          <cell r="J1771">
            <v>12</v>
          </cell>
          <cell r="K1771">
            <v>9.3021259393329505E-5</v>
          </cell>
          <cell r="L1771">
            <v>1820</v>
          </cell>
          <cell r="M1771">
            <v>2949.3644506983001</v>
          </cell>
          <cell r="N1771">
            <v>280</v>
          </cell>
          <cell r="O1771">
            <v>0.23987070602101401</v>
          </cell>
          <cell r="P1771">
            <v>2.8784484722521682</v>
          </cell>
          <cell r="Q1771">
            <v>236</v>
          </cell>
          <cell r="S1771">
            <v>3416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  <cell r="I1772">
            <v>3.8235921211216906</v>
          </cell>
          <cell r="J1772">
            <v>5</v>
          </cell>
          <cell r="K1772">
            <v>3.5403064733448697E-5</v>
          </cell>
          <cell r="L1772">
            <v>3342</v>
          </cell>
          <cell r="M1772">
            <v>4181.88959536319</v>
          </cell>
          <cell r="N1772">
            <v>139</v>
          </cell>
          <cell r="O1772">
            <v>0.17013834719366</v>
          </cell>
          <cell r="P1772">
            <v>0.85069173596829994</v>
          </cell>
          <cell r="Q1772">
            <v>436</v>
          </cell>
          <cell r="R1772">
            <v>1.32</v>
          </cell>
          <cell r="S1772">
            <v>686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  <cell r="I1773">
            <v>0.15808145418686328</v>
          </cell>
          <cell r="J1773">
            <v>280</v>
          </cell>
          <cell r="K1773">
            <v>7.0898338023284803E-5</v>
          </cell>
          <cell r="L1773">
            <v>2446</v>
          </cell>
          <cell r="M1773">
            <v>1248.3016831156201</v>
          </cell>
          <cell r="N1773">
            <v>701</v>
          </cell>
          <cell r="O1773">
            <v>7.4510679113403894E-2</v>
          </cell>
          <cell r="P1773">
            <v>20.862990151753092</v>
          </cell>
          <cell r="Q1773">
            <v>941</v>
          </cell>
          <cell r="R1773">
            <v>0.02</v>
          </cell>
          <cell r="S1773">
            <v>2551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  <cell r="I1774">
            <v>1.6542294895921754</v>
          </cell>
          <cell r="J1774">
            <v>130</v>
          </cell>
          <cell r="K1774">
            <v>7.0208803564558199E-5</v>
          </cell>
          <cell r="L1774">
            <v>2462</v>
          </cell>
          <cell r="M1774">
            <v>1068.3127471477101</v>
          </cell>
          <cell r="N1774">
            <v>787</v>
          </cell>
          <cell r="O1774">
            <v>6.13155987601674E-2</v>
          </cell>
          <cell r="P1774">
            <v>7.9710278388217617</v>
          </cell>
          <cell r="Q1774">
            <v>1051</v>
          </cell>
          <cell r="S1774">
            <v>3029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  <cell r="I1775">
            <v>0.95101908841654448</v>
          </cell>
          <cell r="J1775">
            <v>9</v>
          </cell>
          <cell r="K1775">
            <v>9.3020679034654799E-5</v>
          </cell>
          <cell r="L1775">
            <v>1821</v>
          </cell>
          <cell r="M1775">
            <v>2838.0742535244499</v>
          </cell>
          <cell r="N1775">
            <v>294</v>
          </cell>
          <cell r="O1775">
            <v>0.23427245222811</v>
          </cell>
          <cell r="P1775">
            <v>2.1084520700529898</v>
          </cell>
          <cell r="Q1775">
            <v>250</v>
          </cell>
          <cell r="S1775">
            <v>3511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  <cell r="I1776">
            <v>0.47947180688070917</v>
          </cell>
          <cell r="J1776">
            <v>7</v>
          </cell>
          <cell r="K1776">
            <v>5.3175663197180202E-5</v>
          </cell>
          <cell r="L1776">
            <v>2960</v>
          </cell>
          <cell r="M1776">
            <v>3897.9707667737898</v>
          </cell>
          <cell r="N1776">
            <v>158</v>
          </cell>
          <cell r="O1776">
            <v>0.193691167518077</v>
          </cell>
          <cell r="P1776">
            <v>1.3558381726265389</v>
          </cell>
          <cell r="Q1776">
            <v>356</v>
          </cell>
          <cell r="S1776">
            <v>3539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  <cell r="I1777">
            <v>0.59926042324683593</v>
          </cell>
          <cell r="J1777">
            <v>17</v>
          </cell>
          <cell r="K1777">
            <v>7.5659913016031202E-5</v>
          </cell>
          <cell r="L1777">
            <v>2318</v>
          </cell>
          <cell r="M1777">
            <v>407.70925563037798</v>
          </cell>
          <cell r="N1777">
            <v>1289</v>
          </cell>
          <cell r="O1777">
            <v>3.20955559713317E-2</v>
          </cell>
          <cell r="P1777">
            <v>0.54562445151263894</v>
          </cell>
          <cell r="Q1777">
            <v>1427</v>
          </cell>
          <cell r="S1777">
            <v>3530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  <cell r="I1778">
            <v>0</v>
          </cell>
          <cell r="J1778">
            <v>168</v>
          </cell>
          <cell r="K1778">
            <v>8.5205772815111596E-5</v>
          </cell>
          <cell r="L1778">
            <v>2051</v>
          </cell>
          <cell r="M1778">
            <v>328.439662204461</v>
          </cell>
          <cell r="N1778">
            <v>1400</v>
          </cell>
          <cell r="O1778">
            <v>1.88927812934877E-2</v>
          </cell>
          <cell r="P1778">
            <v>3.1739872573059338</v>
          </cell>
          <cell r="Q1778">
            <v>1690</v>
          </cell>
          <cell r="R1778">
            <v>0.04</v>
          </cell>
          <cell r="S1778">
            <v>2103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  <cell r="I1779">
            <v>1.4946662183855313</v>
          </cell>
          <cell r="J1779">
            <v>8</v>
          </cell>
          <cell r="K1779">
            <v>3.1076312838454798E-4</v>
          </cell>
          <cell r="L1779">
            <v>117</v>
          </cell>
          <cell r="M1779">
            <v>13.913021603055901</v>
          </cell>
          <cell r="N1779">
            <v>2553</v>
          </cell>
          <cell r="O1779">
            <v>3.0460528623549601E-3</v>
          </cell>
          <cell r="P1779">
            <v>2.436842289883968E-2</v>
          </cell>
          <cell r="Q1779">
            <v>2344</v>
          </cell>
          <cell r="S1779">
            <v>3508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  <cell r="I1780">
            <v>8.8674154911909255</v>
          </cell>
          <cell r="J1780">
            <v>60</v>
          </cell>
          <cell r="K1780">
            <v>2.1269839765279401E-4</v>
          </cell>
          <cell r="L1780">
            <v>346</v>
          </cell>
          <cell r="M1780">
            <v>1.2563290502598401</v>
          </cell>
          <cell r="N1780">
            <v>2877</v>
          </cell>
          <cell r="O1780">
            <v>2.3783712174643801E-4</v>
          </cell>
          <cell r="P1780">
            <v>1.4270227304786281E-2</v>
          </cell>
          <cell r="Q1780">
            <v>2816</v>
          </cell>
          <cell r="R1780">
            <v>0.11</v>
          </cell>
          <cell r="S1780">
            <v>1433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  <cell r="I1781">
            <v>26.137014914592108</v>
          </cell>
          <cell r="J1781">
            <v>249</v>
          </cell>
          <cell r="K1781">
            <v>5.9269486325408002E-5</v>
          </cell>
          <cell r="L1781">
            <v>2796</v>
          </cell>
          <cell r="M1781">
            <v>3802.6517607257301</v>
          </cell>
          <cell r="N1781">
            <v>169</v>
          </cell>
          <cell r="O1781">
            <v>0.26439772600245098</v>
          </cell>
          <cell r="P1781">
            <v>65.835033774610295</v>
          </cell>
          <cell r="Q1781">
            <v>187</v>
          </cell>
          <cell r="R1781">
            <v>0.16</v>
          </cell>
          <cell r="S1781">
            <v>1265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  <cell r="I1782">
            <v>16.316545743019887</v>
          </cell>
          <cell r="J1782">
            <v>149</v>
          </cell>
          <cell r="K1782">
            <v>4.82158595880482E-5</v>
          </cell>
          <cell r="L1782">
            <v>3089</v>
          </cell>
          <cell r="M1782">
            <v>256.17731011113801</v>
          </cell>
          <cell r="N1782">
            <v>1532</v>
          </cell>
          <cell r="O1782">
            <v>1.4293486108445001E-2</v>
          </cell>
          <cell r="P1782">
            <v>2.1297294301583052</v>
          </cell>
          <cell r="Q1782">
            <v>1809</v>
          </cell>
          <cell r="R1782">
            <v>83.16</v>
          </cell>
          <cell r="S1782">
            <v>40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  <cell r="I1783">
            <v>21.559390282592727</v>
          </cell>
          <cell r="J1783">
            <v>189</v>
          </cell>
          <cell r="K1783">
            <v>7.4292132921982502E-5</v>
          </cell>
          <cell r="L1783">
            <v>2350</v>
          </cell>
          <cell r="M1783">
            <v>1439.76118329269</v>
          </cell>
          <cell r="N1783">
            <v>619</v>
          </cell>
          <cell r="O1783">
            <v>0.114309329556358</v>
          </cell>
          <cell r="P1783">
            <v>21.604463286151663</v>
          </cell>
          <cell r="Q1783">
            <v>679</v>
          </cell>
          <cell r="R1783">
            <v>0.31</v>
          </cell>
          <cell r="S1783">
            <v>1009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  <cell r="I1784">
            <v>40.045064761109074</v>
          </cell>
          <cell r="J1784">
            <v>390</v>
          </cell>
          <cell r="K1784">
            <v>6.2843079864326206E-5</v>
          </cell>
          <cell r="L1784">
            <v>2688</v>
          </cell>
          <cell r="M1784">
            <v>4452.3041256287897</v>
          </cell>
          <cell r="N1784">
            <v>112</v>
          </cell>
          <cell r="O1784">
            <v>0.25970899050190999</v>
          </cell>
          <cell r="P1784">
            <v>101.2865062957449</v>
          </cell>
          <cell r="Q1784">
            <v>199</v>
          </cell>
          <cell r="R1784">
            <v>0.23</v>
          </cell>
          <cell r="S1784">
            <v>1118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  <cell r="I1785">
            <v>3.6908838922587197</v>
          </cell>
          <cell r="J1785">
            <v>93</v>
          </cell>
          <cell r="K1785">
            <v>1.0698096054012701E-4</v>
          </cell>
          <cell r="L1785">
            <v>1474</v>
          </cell>
          <cell r="M1785">
            <v>1153.72997125334</v>
          </cell>
          <cell r="N1785">
            <v>754</v>
          </cell>
          <cell r="O1785">
            <v>0.12966059211707601</v>
          </cell>
          <cell r="P1785">
            <v>12.058435066888068</v>
          </cell>
          <cell r="Q1785">
            <v>605</v>
          </cell>
          <cell r="S1785">
            <v>3000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  <cell r="I1786">
            <v>17.463498213538905</v>
          </cell>
          <cell r="J1786">
            <v>146</v>
          </cell>
          <cell r="K1786">
            <v>7.6076399699527905E-5</v>
          </cell>
          <cell r="L1786">
            <v>2306</v>
          </cell>
          <cell r="M1786">
            <v>1918.8042857416201</v>
          </cell>
          <cell r="N1786">
            <v>468</v>
          </cell>
          <cell r="O1786">
            <v>0.172855942744846</v>
          </cell>
          <cell r="P1786">
            <v>25.236967640747515</v>
          </cell>
          <cell r="Q1786">
            <v>428</v>
          </cell>
          <cell r="R1786">
            <v>0.1</v>
          </cell>
          <cell r="S1786">
            <v>1464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  <cell r="I1787">
            <v>19.620951847380798</v>
          </cell>
          <cell r="J1787">
            <v>200</v>
          </cell>
          <cell r="K1787">
            <v>4.68128871098731E-5</v>
          </cell>
          <cell r="L1787">
            <v>3117</v>
          </cell>
          <cell r="M1787">
            <v>247.390812432697</v>
          </cell>
          <cell r="N1787">
            <v>1548</v>
          </cell>
          <cell r="O1787">
            <v>1.6434049288657E-2</v>
          </cell>
          <cell r="P1787">
            <v>3.2868098577314</v>
          </cell>
          <cell r="Q1787">
            <v>1756</v>
          </cell>
          <cell r="R1787">
            <v>0.34</v>
          </cell>
          <cell r="S1787">
            <v>978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  <cell r="I1788">
            <v>22.810678049105967</v>
          </cell>
          <cell r="J1788">
            <v>232</v>
          </cell>
          <cell r="K1788">
            <v>6.2010546132334002E-5</v>
          </cell>
          <cell r="L1788">
            <v>2720</v>
          </cell>
          <cell r="M1788">
            <v>1654.2524744776999</v>
          </cell>
          <cell r="N1788">
            <v>541</v>
          </cell>
          <cell r="O1788">
            <v>0.105478617080009</v>
          </cell>
          <cell r="P1788">
            <v>24.471039162562086</v>
          </cell>
          <cell r="Q1788">
            <v>731</v>
          </cell>
          <cell r="R1788">
            <v>0.16</v>
          </cell>
          <cell r="S1788">
            <v>1272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  <cell r="I1789">
            <v>18.992520977611434</v>
          </cell>
          <cell r="J1789">
            <v>154</v>
          </cell>
          <cell r="K1789">
            <v>6.4839883870936504E-5</v>
          </cell>
          <cell r="L1789">
            <v>2614</v>
          </cell>
          <cell r="M1789">
            <v>1699.6448706878</v>
          </cell>
          <cell r="N1789">
            <v>523</v>
          </cell>
          <cell r="O1789">
            <v>0.112047403519575</v>
          </cell>
          <cell r="P1789">
            <v>17.255300142014551</v>
          </cell>
          <cell r="Q1789">
            <v>700</v>
          </cell>
          <cell r="S1789">
            <v>2886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  <cell r="I1790">
            <v>9.3940298887737098E-2</v>
          </cell>
          <cell r="J1790">
            <v>1</v>
          </cell>
          <cell r="K1790">
            <v>1.6254720685537899E-4</v>
          </cell>
          <cell r="L1790">
            <v>619</v>
          </cell>
          <cell r="M1790">
            <v>10411.546875</v>
          </cell>
          <cell r="N1790">
            <v>1</v>
          </cell>
          <cell r="O1790">
            <v>1.6923678635751001</v>
          </cell>
          <cell r="P1790">
            <v>1.6923678635751001</v>
          </cell>
          <cell r="Q1790">
            <v>3</v>
          </cell>
          <cell r="R1790">
            <v>2.44</v>
          </cell>
          <cell r="S1790">
            <v>603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  <cell r="I1791">
            <v>4.9571203227793976</v>
          </cell>
          <cell r="J1791">
            <v>49</v>
          </cell>
          <cell r="K1791">
            <v>5.4502182268021999E-5</v>
          </cell>
          <cell r="L1791">
            <v>2932</v>
          </cell>
          <cell r="M1791">
            <v>3678.4222387720101</v>
          </cell>
          <cell r="N1791">
            <v>183</v>
          </cell>
          <cell r="O1791">
            <v>0.20688439618450999</v>
          </cell>
          <cell r="P1791">
            <v>10.13733541304099</v>
          </cell>
          <cell r="Q1791">
            <v>313</v>
          </cell>
          <cell r="R1791">
            <v>0.02</v>
          </cell>
          <cell r="S1791">
            <v>2514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  <cell r="I1792">
            <v>63.106140460555004</v>
          </cell>
          <cell r="J1792">
            <v>667</v>
          </cell>
          <cell r="K1792">
            <v>6.68593965397746E-5</v>
          </cell>
          <cell r="L1792">
            <v>2561</v>
          </cell>
          <cell r="M1792">
            <v>1882.7941874822</v>
          </cell>
          <cell r="N1792">
            <v>479</v>
          </cell>
          <cell r="O1792">
            <v>0.11848633114691901</v>
          </cell>
          <cell r="P1792">
            <v>79.03038287499497</v>
          </cell>
          <cell r="Q1792">
            <v>655</v>
          </cell>
          <cell r="R1792">
            <v>1.17</v>
          </cell>
          <cell r="S1792">
            <v>705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  <cell r="I1793">
            <v>4.602897171829671</v>
          </cell>
          <cell r="J1793">
            <v>40</v>
          </cell>
          <cell r="K1793">
            <v>1.0427841607452099E-4</v>
          </cell>
          <cell r="L1793">
            <v>1545</v>
          </cell>
          <cell r="M1793">
            <v>5130.9585015334096</v>
          </cell>
          <cell r="N1793">
            <v>66</v>
          </cell>
          <cell r="O1793">
            <v>0.47121698573295401</v>
          </cell>
          <cell r="P1793">
            <v>18.84867942931816</v>
          </cell>
          <cell r="Q1793">
            <v>36</v>
          </cell>
          <cell r="R1793">
            <v>0.05</v>
          </cell>
          <cell r="S1793">
            <v>1966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  <cell r="I1794">
            <v>2.5043083515288505</v>
          </cell>
          <cell r="J1794">
            <v>34</v>
          </cell>
          <cell r="K1794">
            <v>1.7445735851223901E-4</v>
          </cell>
          <cell r="L1794">
            <v>532</v>
          </cell>
          <cell r="M1794">
            <v>2332.9064623812101</v>
          </cell>
          <cell r="N1794">
            <v>378</v>
          </cell>
          <cell r="O1794">
            <v>0.398365815289975</v>
          </cell>
          <cell r="P1794">
            <v>13.54443771985915</v>
          </cell>
          <cell r="Q1794">
            <v>57</v>
          </cell>
          <cell r="R1794">
            <v>0.04</v>
          </cell>
          <cell r="S1794">
            <v>2081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  <cell r="I1795">
            <v>39.690271409802861</v>
          </cell>
          <cell r="J1795">
            <v>362</v>
          </cell>
          <cell r="K1795">
            <v>5.4718815373336002E-5</v>
          </cell>
          <cell r="L1795">
            <v>2925</v>
          </cell>
          <cell r="M1795">
            <v>5019.3026062991603</v>
          </cell>
          <cell r="N1795">
            <v>74</v>
          </cell>
          <cell r="O1795">
            <v>0.26369620733842197</v>
          </cell>
          <cell r="P1795">
            <v>95.458027056508755</v>
          </cell>
          <cell r="Q1795">
            <v>188</v>
          </cell>
          <cell r="R1795">
            <v>0.25</v>
          </cell>
          <cell r="S1795">
            <v>1077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  <cell r="I1796">
            <v>24.671672121475822</v>
          </cell>
          <cell r="J1796">
            <v>223</v>
          </cell>
          <cell r="K1796">
            <v>4.4649897464697799E-5</v>
          </cell>
          <cell r="L1796">
            <v>3171</v>
          </cell>
          <cell r="M1796">
            <v>4411.9470510771398</v>
          </cell>
          <cell r="N1796">
            <v>113</v>
          </cell>
          <cell r="O1796">
            <v>0.17241628189791</v>
          </cell>
          <cell r="P1796">
            <v>38.44883086323393</v>
          </cell>
          <cell r="Q1796">
            <v>429</v>
          </cell>
          <cell r="R1796">
            <v>0.42</v>
          </cell>
          <cell r="S1796">
            <v>933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  <cell r="I1797">
            <v>0.71280745282256674</v>
          </cell>
          <cell r="J1797">
            <v>14</v>
          </cell>
          <cell r="K1797">
            <v>1.2650006465264501E-4</v>
          </cell>
          <cell r="L1797">
            <v>1073</v>
          </cell>
          <cell r="M1797">
            <v>6191.5313160791902</v>
          </cell>
          <cell r="N1797">
            <v>26</v>
          </cell>
          <cell r="O1797">
            <v>0.77248403992745995</v>
          </cell>
          <cell r="P1797">
            <v>10.814776558984439</v>
          </cell>
          <cell r="Q1797">
            <v>10</v>
          </cell>
          <cell r="S1797">
            <v>2961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  <cell r="I1798">
            <v>53.717071916556122</v>
          </cell>
          <cell r="J1798">
            <v>498</v>
          </cell>
          <cell r="K1798">
            <v>6.5438513591270498E-5</v>
          </cell>
          <cell r="L1798">
            <v>2602</v>
          </cell>
          <cell r="M1798">
            <v>4244.8756433646904</v>
          </cell>
          <cell r="N1798">
            <v>134</v>
          </cell>
          <cell r="O1798">
            <v>0.24522188653556801</v>
          </cell>
          <cell r="P1798">
            <v>122.12049949471287</v>
          </cell>
          <cell r="Q1798">
            <v>223</v>
          </cell>
          <cell r="R1798">
            <v>0.36</v>
          </cell>
          <cell r="S1798">
            <v>969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  <cell r="I1799">
            <v>85.290460314257302</v>
          </cell>
          <cell r="J1799">
            <v>678</v>
          </cell>
          <cell r="K1799">
            <v>4.4383477283342099E-5</v>
          </cell>
          <cell r="L1799">
            <v>3179</v>
          </cell>
          <cell r="M1799">
            <v>4408.5685290029396</v>
          </cell>
          <cell r="N1799">
            <v>114</v>
          </cell>
          <cell r="O1799">
            <v>0.18717561424960399</v>
          </cell>
          <cell r="P1799">
            <v>126.90506646123151</v>
          </cell>
          <cell r="Q1799">
            <v>379</v>
          </cell>
          <cell r="R1799">
            <v>0.6</v>
          </cell>
          <cell r="S1799">
            <v>850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  <cell r="I1800">
            <v>4.2727186258042078</v>
          </cell>
          <cell r="J1800">
            <v>38</v>
          </cell>
          <cell r="K1800">
            <v>1.6814403132134101E-4</v>
          </cell>
          <cell r="L1800">
            <v>575</v>
          </cell>
          <cell r="M1800">
            <v>3899.3651112059201</v>
          </cell>
          <cell r="N1800">
            <v>157</v>
          </cell>
          <cell r="O1800">
            <v>0.42049921099677401</v>
          </cell>
          <cell r="P1800">
            <v>15.978970017877412</v>
          </cell>
          <cell r="Q1800">
            <v>50</v>
          </cell>
          <cell r="S1800">
            <v>3110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  <cell r="I1801">
            <v>4.1618954016331193E-2</v>
          </cell>
          <cell r="J1801">
            <v>1</v>
          </cell>
          <cell r="K1801">
            <v>7.5879215728491504E-5</v>
          </cell>
          <cell r="L1801">
            <v>2310</v>
          </cell>
          <cell r="M1801">
            <v>6.6431909799575806E-2</v>
          </cell>
          <cell r="N1801">
            <v>2954</v>
          </cell>
          <cell r="O1801">
            <v>5.0408012149376998E-6</v>
          </cell>
          <cell r="P1801">
            <v>5.0408012149376998E-6</v>
          </cell>
          <cell r="Q1801">
            <v>3264</v>
          </cell>
          <cell r="S1801">
            <v>3285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  <cell r="I1802">
            <v>0.50625486022755439</v>
          </cell>
          <cell r="J1802">
            <v>60</v>
          </cell>
          <cell r="K1802">
            <v>9.5762423522197993E-5</v>
          </cell>
          <cell r="L1802">
            <v>1734</v>
          </cell>
          <cell r="M1802">
            <v>729.573677645251</v>
          </cell>
          <cell r="N1802">
            <v>990</v>
          </cell>
          <cell r="O1802">
            <v>0.13461450107460399</v>
          </cell>
          <cell r="P1802">
            <v>8.076870064476239</v>
          </cell>
          <cell r="Q1802">
            <v>587</v>
          </cell>
          <cell r="S1802">
            <v>3123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  <cell r="I1803">
            <v>36.287800311648418</v>
          </cell>
          <cell r="J1803">
            <v>387</v>
          </cell>
          <cell r="K1803">
            <v>6.1764541425750601E-5</v>
          </cell>
          <cell r="L1803">
            <v>2727</v>
          </cell>
          <cell r="M1803">
            <v>2433.9635803138099</v>
          </cell>
          <cell r="N1803">
            <v>353</v>
          </cell>
          <cell r="O1803">
            <v>0.14399922228020801</v>
          </cell>
          <cell r="P1803">
            <v>55.727699022440497</v>
          </cell>
          <cell r="Q1803">
            <v>551</v>
          </cell>
          <cell r="R1803">
            <v>0.28000000000000003</v>
          </cell>
          <cell r="S1803">
            <v>1045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  <cell r="I1804">
            <v>5.253888981142623</v>
          </cell>
          <cell r="J1804">
            <v>31</v>
          </cell>
          <cell r="K1804">
            <v>1.1156167965964401E-4</v>
          </cell>
          <cell r="L1804">
            <v>1382</v>
          </cell>
          <cell r="M1804">
            <v>3466.6155038802799</v>
          </cell>
          <cell r="N1804">
            <v>205</v>
          </cell>
          <cell r="O1804">
            <v>0.47165130693121798</v>
          </cell>
          <cell r="P1804">
            <v>14.621190514867758</v>
          </cell>
          <cell r="Q1804">
            <v>35</v>
          </cell>
          <cell r="R1804">
            <v>0.06</v>
          </cell>
          <cell r="S1804">
            <v>1807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  <cell r="I1805">
            <v>20.692446026047048</v>
          </cell>
          <cell r="J1805">
            <v>202</v>
          </cell>
          <cell r="K1805">
            <v>1.44163409999291E-4</v>
          </cell>
          <cell r="L1805">
            <v>812</v>
          </cell>
          <cell r="M1805">
            <v>70.275515396863895</v>
          </cell>
          <cell r="N1805">
            <v>2093</v>
          </cell>
          <cell r="O1805">
            <v>1.39901545264676E-2</v>
          </cell>
          <cell r="P1805">
            <v>2.8260112143464551</v>
          </cell>
          <cell r="Q1805">
            <v>1822</v>
          </cell>
          <cell r="R1805">
            <v>0.12</v>
          </cell>
          <cell r="S1805">
            <v>1385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  <cell r="I1806">
            <v>3.6815770144978308</v>
          </cell>
          <cell r="J1806">
            <v>34</v>
          </cell>
          <cell r="K1806">
            <v>1.3034245089596901E-4</v>
          </cell>
          <cell r="L1806">
            <v>1003</v>
          </cell>
          <cell r="M1806">
            <v>156.78669678395099</v>
          </cell>
          <cell r="N1806">
            <v>1759</v>
          </cell>
          <cell r="O1806">
            <v>2.7131863298084601E-2</v>
          </cell>
          <cell r="P1806">
            <v>0.92248335213487642</v>
          </cell>
          <cell r="Q1806">
            <v>1511</v>
          </cell>
          <cell r="R1806">
            <v>1.63</v>
          </cell>
          <cell r="S1806">
            <v>660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  <cell r="I1807">
            <v>40.579015609916283</v>
          </cell>
          <cell r="J1807">
            <v>380</v>
          </cell>
          <cell r="K1807">
            <v>8.9695444137063499E-5</v>
          </cell>
          <cell r="L1807">
            <v>1922</v>
          </cell>
          <cell r="M1807">
            <v>143.74188258418201</v>
          </cell>
          <cell r="N1807">
            <v>1795</v>
          </cell>
          <cell r="O1807">
            <v>1.0587202639560001E-2</v>
          </cell>
          <cell r="P1807">
            <v>4.0231370030328</v>
          </cell>
          <cell r="Q1807">
            <v>1936</v>
          </cell>
          <cell r="R1807">
            <v>0.25</v>
          </cell>
          <cell r="S1807">
            <v>1085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  <cell r="I1808">
            <v>0.82710337336747675</v>
          </cell>
          <cell r="J1808">
            <v>46</v>
          </cell>
          <cell r="K1808">
            <v>1.19858280453152E-4</v>
          </cell>
          <cell r="L1808">
            <v>1189</v>
          </cell>
          <cell r="M1808">
            <v>56.1693803092218</v>
          </cell>
          <cell r="N1808">
            <v>2175</v>
          </cell>
          <cell r="O1808">
            <v>1.16164556834151E-2</v>
          </cell>
          <cell r="P1808">
            <v>0.53435696143709466</v>
          </cell>
          <cell r="Q1808">
            <v>1898</v>
          </cell>
          <cell r="R1808">
            <v>0.02</v>
          </cell>
          <cell r="S1808">
            <v>2442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  <cell r="I1809">
            <v>5.8789709088814037</v>
          </cell>
          <cell r="J1809">
            <v>171</v>
          </cell>
          <cell r="K1809">
            <v>1.4623182960881199E-4</v>
          </cell>
          <cell r="L1809">
            <v>785</v>
          </cell>
          <cell r="M1809">
            <v>382.80276925420202</v>
          </cell>
          <cell r="N1809">
            <v>1314</v>
          </cell>
          <cell r="O1809">
            <v>6.7405287952027507E-2</v>
          </cell>
          <cell r="P1809">
            <v>11.526304239796703</v>
          </cell>
          <cell r="Q1809">
            <v>999</v>
          </cell>
          <cell r="R1809">
            <v>0.05</v>
          </cell>
          <cell r="S1809">
            <v>1971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  <cell r="I1810">
            <v>0.11857968172717091</v>
          </cell>
          <cell r="J1810">
            <v>45</v>
          </cell>
          <cell r="K1810">
            <v>1.25969097603552E-4</v>
          </cell>
          <cell r="L1810">
            <v>1079</v>
          </cell>
          <cell r="M1810">
            <v>55.645808233462603</v>
          </cell>
          <cell r="N1810">
            <v>2177</v>
          </cell>
          <cell r="O1810">
            <v>7.8638180680931698E-3</v>
          </cell>
          <cell r="P1810">
            <v>0.35387181306419263</v>
          </cell>
          <cell r="Q1810">
            <v>2054</v>
          </cell>
          <cell r="R1810">
            <v>0.61</v>
          </cell>
          <cell r="S1810">
            <v>846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  <cell r="I1811">
            <v>1.8356364503124487</v>
          </cell>
          <cell r="J1811">
            <v>21</v>
          </cell>
          <cell r="K1811">
            <v>1.4798126903769999E-4</v>
          </cell>
          <cell r="L1811">
            <v>764</v>
          </cell>
          <cell r="M1811">
            <v>541.67697068085204</v>
          </cell>
          <cell r="N1811">
            <v>1157</v>
          </cell>
          <cell r="O1811">
            <v>4.0837502490189699E-2</v>
          </cell>
          <cell r="P1811">
            <v>0.85758755229398365</v>
          </cell>
          <cell r="Q1811">
            <v>1289</v>
          </cell>
          <cell r="R1811">
            <v>0.04</v>
          </cell>
          <cell r="S1811">
            <v>2193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  <cell r="I1812">
            <v>5.6818361551526291</v>
          </cell>
          <cell r="J1812">
            <v>69</v>
          </cell>
          <cell r="K1812">
            <v>1.4428667054744399E-4</v>
          </cell>
          <cell r="L1812">
            <v>809</v>
          </cell>
          <cell r="M1812">
            <v>861.73389541142501</v>
          </cell>
          <cell r="N1812">
            <v>908</v>
          </cell>
          <cell r="O1812">
            <v>8.5670421131647106E-2</v>
          </cell>
          <cell r="P1812">
            <v>5.9112590580836502</v>
          </cell>
          <cell r="Q1812">
            <v>855</v>
          </cell>
          <cell r="R1812">
            <v>0.08</v>
          </cell>
          <cell r="S1812">
            <v>1609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  <cell r="I1813">
            <v>16.73295558438117</v>
          </cell>
          <cell r="J1813">
            <v>134</v>
          </cell>
          <cell r="K1813">
            <v>8.4437801744666294E-5</v>
          </cell>
          <cell r="L1813">
            <v>2079</v>
          </cell>
          <cell r="M1813">
            <v>1552.0849231203399</v>
          </cell>
          <cell r="N1813">
            <v>578</v>
          </cell>
          <cell r="O1813">
            <v>0.11955820649082199</v>
          </cell>
          <cell r="P1813">
            <v>16.020799669770149</v>
          </cell>
          <cell r="Q1813">
            <v>648</v>
          </cell>
          <cell r="R1813">
            <v>0.08</v>
          </cell>
          <cell r="S1813">
            <v>1624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  <cell r="I1814">
            <v>2.7362892717727223</v>
          </cell>
          <cell r="J1814">
            <v>72</v>
          </cell>
          <cell r="K1814">
            <v>1.2081417483184599E-4</v>
          </cell>
          <cell r="L1814">
            <v>1168</v>
          </cell>
          <cell r="M1814">
            <v>238.56355308633201</v>
          </cell>
          <cell r="N1814">
            <v>1570</v>
          </cell>
          <cell r="O1814">
            <v>3.79724015817978E-2</v>
          </cell>
          <cell r="P1814">
            <v>2.7340129138894418</v>
          </cell>
          <cell r="Q1814">
            <v>1330</v>
          </cell>
          <cell r="R1814">
            <v>0.05</v>
          </cell>
          <cell r="S1814">
            <v>1932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  <cell r="I1815">
            <v>1.7680957497703915</v>
          </cell>
          <cell r="J1815">
            <v>76</v>
          </cell>
          <cell r="K1815">
            <v>1.18616325284835E-4</v>
          </cell>
          <cell r="L1815">
            <v>1213</v>
          </cell>
          <cell r="M1815">
            <v>152.453672765768</v>
          </cell>
          <cell r="N1815">
            <v>1770</v>
          </cell>
          <cell r="O1815">
            <v>2.5924338069851401E-2</v>
          </cell>
          <cell r="P1815">
            <v>1.9702496933087064</v>
          </cell>
          <cell r="Q1815">
            <v>1536</v>
          </cell>
          <cell r="R1815">
            <v>0.01</v>
          </cell>
          <cell r="S1815">
            <v>2606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  <cell r="I1816">
            <v>8.4754190824057805</v>
          </cell>
          <cell r="J1816">
            <v>55</v>
          </cell>
          <cell r="K1816">
            <v>6.8765698219352706E-5</v>
          </cell>
          <cell r="L1816">
            <v>2515</v>
          </cell>
          <cell r="M1816">
            <v>2119.50291921283</v>
          </cell>
          <cell r="N1816">
            <v>421</v>
          </cell>
          <cell r="O1816">
            <v>0.120203763695831</v>
          </cell>
          <cell r="P1816">
            <v>6.6112070032707049</v>
          </cell>
          <cell r="Q1816">
            <v>643</v>
          </cell>
          <cell r="R1816">
            <v>0.01</v>
          </cell>
          <cell r="S1816">
            <v>2614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  <cell r="I1817">
            <v>2.4677785507236609</v>
          </cell>
          <cell r="J1817">
            <v>217</v>
          </cell>
          <cell r="K1817">
            <v>3.78967193964421E-5</v>
          </cell>
          <cell r="L1817">
            <v>3301</v>
          </cell>
          <cell r="M1817">
            <v>226.84466454545199</v>
          </cell>
          <cell r="N1817">
            <v>1594</v>
          </cell>
          <cell r="O1817">
            <v>1.7140347243068801E-2</v>
          </cell>
          <cell r="P1817">
            <v>3.7194553517459301</v>
          </cell>
          <cell r="Q1817">
            <v>1736</v>
          </cell>
          <cell r="R1817">
            <v>0.01</v>
          </cell>
          <cell r="S1817">
            <v>2597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  <cell r="I1818">
            <v>10.557458242746426</v>
          </cell>
          <cell r="J1818">
            <v>122</v>
          </cell>
          <cell r="K1818">
            <v>4.6732499860568599E-5</v>
          </cell>
          <cell r="L1818">
            <v>3120</v>
          </cell>
          <cell r="M1818">
            <v>1014.44441064132</v>
          </cell>
          <cell r="N1818">
            <v>820</v>
          </cell>
          <cell r="O1818">
            <v>4.9699644700244697E-2</v>
          </cell>
          <cell r="P1818">
            <v>6.0633566534298531</v>
          </cell>
          <cell r="Q1818">
            <v>1181</v>
          </cell>
          <cell r="R1818">
            <v>0.01</v>
          </cell>
          <cell r="S1818">
            <v>2607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  <cell r="I1819">
            <v>16.961472026665135</v>
          </cell>
          <cell r="J1819">
            <v>135</v>
          </cell>
          <cell r="K1819">
            <v>2.48638056333039E-5</v>
          </cell>
          <cell r="L1819">
            <v>3497</v>
          </cell>
          <cell r="M1819">
            <v>2130.6473731323599</v>
          </cell>
          <cell r="N1819">
            <v>417</v>
          </cell>
          <cell r="O1819">
            <v>4.4056109160606198E-2</v>
          </cell>
          <cell r="P1819">
            <v>5.9475747366818368</v>
          </cell>
          <cell r="Q1819">
            <v>1241</v>
          </cell>
          <cell r="R1819">
            <v>0</v>
          </cell>
          <cell r="S1819">
            <v>2640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  <cell r="I1820">
            <v>13.793618960361032</v>
          </cell>
          <cell r="J1820">
            <v>102</v>
          </cell>
          <cell r="K1820">
            <v>2.0489175925348999E-5</v>
          </cell>
          <cell r="L1820">
            <v>3539</v>
          </cell>
          <cell r="M1820">
            <v>794.38749503001497</v>
          </cell>
          <cell r="N1820">
            <v>945</v>
          </cell>
          <cell r="O1820">
            <v>1.9257918358040201E-2</v>
          </cell>
          <cell r="P1820">
            <v>1.9643076725201005</v>
          </cell>
          <cell r="Q1820">
            <v>1685</v>
          </cell>
          <cell r="R1820">
            <v>0.02</v>
          </cell>
          <cell r="S1820">
            <v>2496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  <cell r="I1821">
            <v>0.1127038997309366</v>
          </cell>
          <cell r="J1821">
            <v>75</v>
          </cell>
          <cell r="K1821">
            <v>2.2098377949327099E-5</v>
          </cell>
          <cell r="L1821">
            <v>3519</v>
          </cell>
          <cell r="M1821">
            <v>310.27375517573199</v>
          </cell>
          <cell r="N1821">
            <v>1432</v>
          </cell>
          <cell r="O1821">
            <v>1.47677367282496E-2</v>
          </cell>
          <cell r="P1821">
            <v>1.1075802546187199</v>
          </cell>
          <cell r="Q1821">
            <v>1790</v>
          </cell>
          <cell r="R1821">
            <v>0.01</v>
          </cell>
          <cell r="S1821">
            <v>2575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  <cell r="I1822">
            <v>8.1108804755228103</v>
          </cell>
          <cell r="J1822">
            <v>56</v>
          </cell>
          <cell r="K1822">
            <v>2.1125510270562802E-5</v>
          </cell>
          <cell r="L1822">
            <v>3533</v>
          </cell>
          <cell r="M1822">
            <v>2437.48804208815</v>
          </cell>
          <cell r="N1822">
            <v>352</v>
          </cell>
          <cell r="O1822">
            <v>4.6193409241595998E-2</v>
          </cell>
          <cell r="P1822">
            <v>2.586830917529376</v>
          </cell>
          <cell r="Q1822">
            <v>1220</v>
          </cell>
          <cell r="R1822">
            <v>0</v>
          </cell>
          <cell r="S1822">
            <v>2639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  <cell r="I1823">
            <v>0.11777352866854879</v>
          </cell>
          <cell r="J1823">
            <v>61</v>
          </cell>
          <cell r="K1823">
            <v>3.4999901538971902E-5</v>
          </cell>
          <cell r="L1823">
            <v>3353</v>
          </cell>
          <cell r="M1823">
            <v>912.91326529199398</v>
          </cell>
          <cell r="N1823">
            <v>879</v>
          </cell>
          <cell r="O1823">
            <v>4.6064241416095997E-2</v>
          </cell>
          <cell r="P1823">
            <v>2.8099187263818557</v>
          </cell>
          <cell r="Q1823">
            <v>1225</v>
          </cell>
          <cell r="R1823">
            <v>0.01</v>
          </cell>
          <cell r="S1823">
            <v>2570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  <cell r="I1824">
            <v>9.9962063437978248</v>
          </cell>
          <cell r="J1824">
            <v>86</v>
          </cell>
          <cell r="K1824">
            <v>2.2873662108698498E-5</v>
          </cell>
          <cell r="L1824">
            <v>3513</v>
          </cell>
          <cell r="M1824">
            <v>4753.3760402662801</v>
          </cell>
          <cell r="N1824">
            <v>97</v>
          </cell>
          <cell r="O1824">
            <v>0.11248148844270001</v>
          </cell>
          <cell r="P1824">
            <v>9.6734080060722007</v>
          </cell>
          <cell r="Q1824">
            <v>694</v>
          </cell>
          <cell r="S1824">
            <v>2889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  <cell r="I1825">
            <v>0.10762995341594468</v>
          </cell>
          <cell r="J1825">
            <v>92</v>
          </cell>
          <cell r="K1825">
            <v>2.9816255801551399E-5</v>
          </cell>
          <cell r="L1825">
            <v>3429</v>
          </cell>
          <cell r="M1825">
            <v>159.009349528775</v>
          </cell>
          <cell r="N1825">
            <v>1750</v>
          </cell>
          <cell r="O1825">
            <v>4.18298305132678E-3</v>
          </cell>
          <cell r="P1825">
            <v>0.38483444072206374</v>
          </cell>
          <cell r="Q1825">
            <v>2248</v>
          </cell>
          <cell r="S1825">
            <v>2793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  <cell r="I1826">
            <v>10.649499953907521</v>
          </cell>
          <cell r="J1826">
            <v>173</v>
          </cell>
          <cell r="K1826">
            <v>2.2209327874859001E-5</v>
          </cell>
          <cell r="L1826">
            <v>3516</v>
          </cell>
          <cell r="M1826">
            <v>1031.0161263944301</v>
          </cell>
          <cell r="N1826">
            <v>807</v>
          </cell>
          <cell r="O1826">
            <v>2.2254612004273502E-2</v>
          </cell>
          <cell r="P1826">
            <v>3.8500478767393158</v>
          </cell>
          <cell r="Q1826">
            <v>1626</v>
          </cell>
          <cell r="S1826">
            <v>2707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  <cell r="I1827">
            <v>1.0183902050639961</v>
          </cell>
          <cell r="J1827">
            <v>169</v>
          </cell>
          <cell r="K1827">
            <v>2.2049922609953501E-5</v>
          </cell>
          <cell r="L1827">
            <v>3520</v>
          </cell>
          <cell r="M1827">
            <v>325.23705851713601</v>
          </cell>
          <cell r="N1827">
            <v>1405</v>
          </cell>
          <cell r="O1827">
            <v>9.1756169958904805E-3</v>
          </cell>
          <cell r="P1827">
            <v>1.5506792723054912</v>
          </cell>
          <cell r="Q1827">
            <v>1996</v>
          </cell>
          <cell r="R1827">
            <v>0.02</v>
          </cell>
          <cell r="S1827">
            <v>2488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  <cell r="I1828">
            <v>1.2646562705451958</v>
          </cell>
          <cell r="J1828">
            <v>10</v>
          </cell>
          <cell r="K1828">
            <v>2.94304999442829E-5</v>
          </cell>
          <cell r="L1828">
            <v>3433</v>
          </cell>
          <cell r="M1828">
            <v>2350.3357295901001</v>
          </cell>
          <cell r="N1828">
            <v>372</v>
          </cell>
          <cell r="O1828">
            <v>6.4427464443782306E-2</v>
          </cell>
          <cell r="P1828">
            <v>0.64427464443782312</v>
          </cell>
          <cell r="Q1828">
            <v>1024</v>
          </cell>
          <cell r="S1828">
            <v>3478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  <cell r="I1829">
            <v>0.76232418211805475</v>
          </cell>
          <cell r="J1829">
            <v>134</v>
          </cell>
          <cell r="K1829">
            <v>6.2050465299092202E-5</v>
          </cell>
          <cell r="L1829">
            <v>2717</v>
          </cell>
          <cell r="M1829">
            <v>31.864992527247999</v>
          </cell>
          <cell r="N1829">
            <v>2330</v>
          </cell>
          <cell r="O1829">
            <v>2.4946160693084499E-3</v>
          </cell>
          <cell r="P1829">
            <v>0.3342785532873323</v>
          </cell>
          <cell r="Q1829">
            <v>2415</v>
          </cell>
          <cell r="R1829">
            <v>0.03</v>
          </cell>
          <cell r="S1829">
            <v>2231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  <cell r="I1830">
            <v>2.7862199066177564</v>
          </cell>
          <cell r="J1830">
            <v>160</v>
          </cell>
          <cell r="K1830">
            <v>7.8728864312474397E-5</v>
          </cell>
          <cell r="L1830">
            <v>2242</v>
          </cell>
          <cell r="M1830">
            <v>168.06526505937899</v>
          </cell>
          <cell r="N1830">
            <v>1726</v>
          </cell>
          <cell r="O1830">
            <v>1.44074295049721E-2</v>
          </cell>
          <cell r="P1830">
            <v>2.3051887207955359</v>
          </cell>
          <cell r="Q1830">
            <v>1804</v>
          </cell>
          <cell r="R1830">
            <v>0.05</v>
          </cell>
          <cell r="S1830">
            <v>1996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  <cell r="I1831">
            <v>1.0842781003864512</v>
          </cell>
          <cell r="J1831">
            <v>20</v>
          </cell>
          <cell r="K1831">
            <v>6.6998643483707804E-5</v>
          </cell>
          <cell r="L1831">
            <v>2557</v>
          </cell>
          <cell r="M1831">
            <v>174.51734462415899</v>
          </cell>
          <cell r="N1831">
            <v>1699</v>
          </cell>
          <cell r="O1831">
            <v>1.2197037846897499E-2</v>
          </cell>
          <cell r="P1831">
            <v>0.24394075693794998</v>
          </cell>
          <cell r="Q1831">
            <v>1875</v>
          </cell>
          <cell r="S1831">
            <v>3407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  <cell r="I1832">
            <v>8.9845614631000004</v>
          </cell>
          <cell r="J1832">
            <v>116</v>
          </cell>
          <cell r="K1832">
            <v>7.6946009927383898E-5</v>
          </cell>
          <cell r="L1832">
            <v>2288</v>
          </cell>
          <cell r="M1832">
            <v>301.110956156295</v>
          </cell>
          <cell r="N1832">
            <v>1446</v>
          </cell>
          <cell r="O1832">
            <v>2.8347418011652602E-2</v>
          </cell>
          <cell r="P1832">
            <v>3.2883004893517018</v>
          </cell>
          <cell r="Q1832">
            <v>1492</v>
          </cell>
          <cell r="R1832">
            <v>0.24</v>
          </cell>
          <cell r="S1832">
            <v>1097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  <cell r="I1833">
            <v>1.2072735905532879</v>
          </cell>
          <cell r="J1833">
            <v>180</v>
          </cell>
          <cell r="K1833">
            <v>4.74162755221967E-5</v>
          </cell>
          <cell r="L1833">
            <v>3106</v>
          </cell>
          <cell r="M1833">
            <v>10.0864415354622</v>
          </cell>
          <cell r="N1833">
            <v>2623</v>
          </cell>
          <cell r="O1833">
            <v>5.9157700186305803E-4</v>
          </cell>
          <cell r="P1833">
            <v>0.10648386033535044</v>
          </cell>
          <cell r="Q1833">
            <v>2711</v>
          </cell>
          <cell r="R1833">
            <v>12.02</v>
          </cell>
          <cell r="S1833">
            <v>377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  <cell r="I1834">
            <v>5.8545767569421567</v>
          </cell>
          <cell r="J1834">
            <v>310</v>
          </cell>
          <cell r="K1834">
            <v>1.1583489262369299E-4</v>
          </cell>
          <cell r="L1834">
            <v>1276</v>
          </cell>
          <cell r="M1834">
            <v>412.25829474327401</v>
          </cell>
          <cell r="N1834">
            <v>1282</v>
          </cell>
          <cell r="O1834">
            <v>4.2370185245198498E-2</v>
          </cell>
          <cell r="P1834">
            <v>13.134757426011534</v>
          </cell>
          <cell r="Q1834">
            <v>1265</v>
          </cell>
          <cell r="R1834">
            <v>0.05</v>
          </cell>
          <cell r="S1834">
            <v>1992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  <cell r="I1835">
            <v>2.3591068685097327</v>
          </cell>
          <cell r="J1835">
            <v>63</v>
          </cell>
          <cell r="K1835">
            <v>1.4082727965802701E-4</v>
          </cell>
          <cell r="L1835">
            <v>857</v>
          </cell>
          <cell r="M1835">
            <v>230.025162647001</v>
          </cell>
          <cell r="N1835">
            <v>1586</v>
          </cell>
          <cell r="O1835">
            <v>3.2457066295873603E-2</v>
          </cell>
          <cell r="P1835">
            <v>2.044795176640037</v>
          </cell>
          <cell r="Q1835">
            <v>1416</v>
          </cell>
          <cell r="R1835">
            <v>0.04</v>
          </cell>
          <cell r="S1835">
            <v>2166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  <cell r="I1836">
            <v>5.7869482474420701</v>
          </cell>
          <cell r="J1836">
            <v>208</v>
          </cell>
          <cell r="K1836">
            <v>1.2824845909493001E-4</v>
          </cell>
          <cell r="L1836">
            <v>1043</v>
          </cell>
          <cell r="M1836">
            <v>484.352039658867</v>
          </cell>
          <cell r="N1836">
            <v>1210</v>
          </cell>
          <cell r="O1836">
            <v>5.5437683471410502E-2</v>
          </cell>
          <cell r="P1836">
            <v>11.531038162053385</v>
          </cell>
          <cell r="Q1836">
            <v>1115</v>
          </cell>
          <cell r="R1836">
            <v>0.04</v>
          </cell>
          <cell r="S1836">
            <v>2211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  <cell r="I1837">
            <v>17.92370261220174</v>
          </cell>
          <cell r="J1837">
            <v>165</v>
          </cell>
          <cell r="K1837">
            <v>9.9309864030642898E-5</v>
          </cell>
          <cell r="L1837">
            <v>1660</v>
          </cell>
          <cell r="M1837">
            <v>705.069672595474</v>
          </cell>
          <cell r="N1837">
            <v>1020</v>
          </cell>
          <cell r="O1837">
            <v>5.8620588583593002E-2</v>
          </cell>
          <cell r="P1837">
            <v>9.6723971162928457</v>
          </cell>
          <cell r="Q1837">
            <v>1073</v>
          </cell>
          <cell r="R1837">
            <v>19.059999999999999</v>
          </cell>
          <cell r="S1837">
            <v>315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  <cell r="I1838">
            <v>2.6352111678240711</v>
          </cell>
          <cell r="J1838">
            <v>54</v>
          </cell>
          <cell r="K1838">
            <v>1.2015920016822799E-4</v>
          </cell>
          <cell r="L1838">
            <v>1183</v>
          </cell>
          <cell r="M1838">
            <v>144.23080367426601</v>
          </cell>
          <cell r="N1838">
            <v>1793</v>
          </cell>
          <cell r="O1838">
            <v>1.8326996441568901E-2</v>
          </cell>
          <cell r="P1838">
            <v>0.98965780784472068</v>
          </cell>
          <cell r="Q1838">
            <v>1695</v>
          </cell>
          <cell r="R1838">
            <v>0.11</v>
          </cell>
          <cell r="S1838">
            <v>1449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  <cell r="I1839">
            <v>2.4049207571476505</v>
          </cell>
          <cell r="J1839">
            <v>25</v>
          </cell>
          <cell r="K1839">
            <v>1.3960385724203601E-4</v>
          </cell>
          <cell r="L1839">
            <v>877</v>
          </cell>
          <cell r="M1839">
            <v>1383.6802598044701</v>
          </cell>
          <cell r="N1839">
            <v>645</v>
          </cell>
          <cell r="O1839">
            <v>0.14826041110497301</v>
          </cell>
          <cell r="P1839">
            <v>3.7065102776243251</v>
          </cell>
          <cell r="Q1839">
            <v>530</v>
          </cell>
          <cell r="R1839">
            <v>0.06</v>
          </cell>
          <cell r="S1839">
            <v>1811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  <cell r="I1840">
            <v>0.95586433410876326</v>
          </cell>
          <cell r="J1840">
            <v>14</v>
          </cell>
          <cell r="K1840">
            <v>2.2996777676910599E-4</v>
          </cell>
          <cell r="L1840">
            <v>285</v>
          </cell>
          <cell r="M1840">
            <v>52.130209988149304</v>
          </cell>
          <cell r="N1840">
            <v>2200</v>
          </cell>
          <cell r="O1840">
            <v>1.10651221489777E-2</v>
          </cell>
          <cell r="P1840">
            <v>0.1549117100856878</v>
          </cell>
          <cell r="Q1840">
            <v>1917</v>
          </cell>
          <cell r="R1840">
            <v>2.98</v>
          </cell>
          <cell r="S1840">
            <v>570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  <cell r="I1841">
            <v>6.6745839494608452</v>
          </cell>
          <cell r="J1841">
            <v>82</v>
          </cell>
          <cell r="K1841">
            <v>1.07202738768026E-4</v>
          </cell>
          <cell r="L1841">
            <v>1467</v>
          </cell>
          <cell r="M1841">
            <v>39.497270410778597</v>
          </cell>
          <cell r="N1841">
            <v>2277</v>
          </cell>
          <cell r="O1841">
            <v>3.0385844894575201E-3</v>
          </cell>
          <cell r="P1841">
            <v>0.24916392813551663</v>
          </cell>
          <cell r="Q1841">
            <v>2345</v>
          </cell>
          <cell r="R1841">
            <v>9.23</v>
          </cell>
          <cell r="S1841">
            <v>411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  <cell r="I1842">
            <v>0.92693432875417026</v>
          </cell>
          <cell r="J1842">
            <v>138</v>
          </cell>
          <cell r="K1842">
            <v>1.45459976336191E-4</v>
          </cell>
          <cell r="L1842">
            <v>798</v>
          </cell>
          <cell r="M1842">
            <v>26.616689392096099</v>
          </cell>
          <cell r="N1842">
            <v>2370</v>
          </cell>
          <cell r="O1842">
            <v>4.0502444888018399E-3</v>
          </cell>
          <cell r="P1842">
            <v>0.55893373945465386</v>
          </cell>
          <cell r="Q1842">
            <v>2253</v>
          </cell>
          <cell r="R1842">
            <v>0.04</v>
          </cell>
          <cell r="S1842">
            <v>2097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  <cell r="I1843">
            <v>18.950425406255377</v>
          </cell>
          <cell r="J1843">
            <v>129</v>
          </cell>
          <cell r="K1843">
            <v>1.2461151826365801E-4</v>
          </cell>
          <cell r="L1843">
            <v>1105</v>
          </cell>
          <cell r="M1843">
            <v>990.58787163863497</v>
          </cell>
          <cell r="N1843">
            <v>840</v>
          </cell>
          <cell r="O1843">
            <v>0.12598382887684101</v>
          </cell>
          <cell r="P1843">
            <v>16.25191392511249</v>
          </cell>
          <cell r="Q1843">
            <v>620</v>
          </cell>
          <cell r="R1843">
            <v>0.26</v>
          </cell>
          <cell r="S1843">
            <v>1062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  <cell r="I1844">
            <v>6.7913594122702916</v>
          </cell>
          <cell r="J1844">
            <v>52</v>
          </cell>
          <cell r="K1844">
            <v>1.63395238487282E-4</v>
          </cell>
          <cell r="L1844">
            <v>607</v>
          </cell>
          <cell r="M1844">
            <v>107.97688518465201</v>
          </cell>
          <cell r="N1844">
            <v>1918</v>
          </cell>
          <cell r="O1844">
            <v>1.7259855546543901E-2</v>
          </cell>
          <cell r="P1844">
            <v>0.89751248842028286</v>
          </cell>
          <cell r="Q1844">
            <v>1731</v>
          </cell>
          <cell r="R1844">
            <v>0.12</v>
          </cell>
          <cell r="S1844">
            <v>1367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  <cell r="I1845">
            <v>11.699164340489125</v>
          </cell>
          <cell r="J1845">
            <v>143</v>
          </cell>
          <cell r="K1845">
            <v>1.87040276341576E-4</v>
          </cell>
          <cell r="L1845">
            <v>461</v>
          </cell>
          <cell r="M1845">
            <v>146.56823344895301</v>
          </cell>
          <cell r="N1845">
            <v>1787</v>
          </cell>
          <cell r="O1845">
            <v>4.3162326448417401E-2</v>
          </cell>
          <cell r="P1845">
            <v>6.1722126821236882</v>
          </cell>
          <cell r="Q1845">
            <v>1253</v>
          </cell>
          <cell r="R1845">
            <v>0.06</v>
          </cell>
          <cell r="S1845">
            <v>1892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  <cell r="I1846">
            <v>24.738676986088564</v>
          </cell>
          <cell r="J1846">
            <v>228</v>
          </cell>
          <cell r="K1846">
            <v>1.5984642901197899E-4</v>
          </cell>
          <cell r="L1846">
            <v>643</v>
          </cell>
          <cell r="M1846">
            <v>38.959772318410401</v>
          </cell>
          <cell r="N1846">
            <v>2284</v>
          </cell>
          <cell r="O1846">
            <v>6.6372045028970702E-3</v>
          </cell>
          <cell r="P1846">
            <v>1.5132826266605319</v>
          </cell>
          <cell r="Q1846">
            <v>2112</v>
          </cell>
          <cell r="R1846">
            <v>8.94</v>
          </cell>
          <cell r="S1846">
            <v>418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  <cell r="I1847">
            <v>4.6204986377424735</v>
          </cell>
          <cell r="J1847">
            <v>50</v>
          </cell>
          <cell r="K1847">
            <v>1.4907235417922399E-4</v>
          </cell>
          <cell r="L1847">
            <v>751</v>
          </cell>
          <cell r="M1847">
            <v>11.9524998984391</v>
          </cell>
          <cell r="N1847">
            <v>2587</v>
          </cell>
          <cell r="O1847">
            <v>1.39280162535643E-3</v>
          </cell>
          <cell r="P1847">
            <v>6.9640081267821494E-2</v>
          </cell>
          <cell r="Q1847">
            <v>2574</v>
          </cell>
          <cell r="R1847">
            <v>0.08</v>
          </cell>
          <cell r="S1847">
            <v>1625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  <cell r="I1848">
            <v>1.0094000489107582</v>
          </cell>
          <cell r="J1848">
            <v>27</v>
          </cell>
          <cell r="K1848">
            <v>3.90017174949106E-5</v>
          </cell>
          <cell r="L1848">
            <v>3287</v>
          </cell>
          <cell r="M1848">
            <v>127.21201497095601</v>
          </cell>
          <cell r="N1848">
            <v>1851</v>
          </cell>
          <cell r="O1848">
            <v>4.0150509797416299E-3</v>
          </cell>
          <cell r="P1848">
            <v>0.10840637645302401</v>
          </cell>
          <cell r="Q1848">
            <v>2255</v>
          </cell>
          <cell r="R1848">
            <v>0.01</v>
          </cell>
          <cell r="S1848">
            <v>2610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  <cell r="I1849">
            <v>15.354020279809198</v>
          </cell>
          <cell r="J1849">
            <v>178</v>
          </cell>
          <cell r="K1849">
            <v>7.1783500898985904E-5</v>
          </cell>
          <cell r="L1849">
            <v>2426</v>
          </cell>
          <cell r="M1849">
            <v>1618.53710261929</v>
          </cell>
          <cell r="N1849">
            <v>554</v>
          </cell>
          <cell r="O1849">
            <v>0.11191855201784601</v>
          </cell>
          <cell r="P1849">
            <v>19.921502259176588</v>
          </cell>
          <cell r="Q1849">
            <v>702</v>
          </cell>
          <cell r="R1849">
            <v>0.01</v>
          </cell>
          <cell r="S1849">
            <v>2604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  <cell r="I1850">
            <v>8.8777259417603478</v>
          </cell>
          <cell r="J1850">
            <v>52</v>
          </cell>
          <cell r="K1850">
            <v>6.1568716300826004E-5</v>
          </cell>
          <cell r="L1850">
            <v>2730</v>
          </cell>
          <cell r="M1850">
            <v>318.00886443945001</v>
          </cell>
          <cell r="N1850">
            <v>1421</v>
          </cell>
          <cell r="O1850">
            <v>1.8057359721460501E-2</v>
          </cell>
          <cell r="P1850">
            <v>0.93898270551594609</v>
          </cell>
          <cell r="Q1850">
            <v>1705</v>
          </cell>
          <cell r="S1850">
            <v>3180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  <cell r="I1851">
            <v>35.48384737038154</v>
          </cell>
          <cell r="J1851">
            <v>394</v>
          </cell>
          <cell r="K1851">
            <v>7.62645740005748E-5</v>
          </cell>
          <cell r="L1851">
            <v>2302</v>
          </cell>
          <cell r="M1851">
            <v>729.16389222105897</v>
          </cell>
          <cell r="N1851">
            <v>992</v>
          </cell>
          <cell r="O1851">
            <v>5.50258675390553E-2</v>
          </cell>
          <cell r="P1851">
            <v>21.68019181038779</v>
          </cell>
          <cell r="Q1851">
            <v>1122</v>
          </cell>
          <cell r="R1851">
            <v>0.87</v>
          </cell>
          <cell r="S1851">
            <v>759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  <cell r="I1852">
            <v>26.619478183420636</v>
          </cell>
          <cell r="J1852">
            <v>215</v>
          </cell>
          <cell r="K1852">
            <v>7.6528911270376605E-5</v>
          </cell>
          <cell r="L1852">
            <v>2294</v>
          </cell>
          <cell r="M1852">
            <v>2120.5794943310202</v>
          </cell>
          <cell r="N1852">
            <v>420</v>
          </cell>
          <cell r="O1852">
            <v>0.14861554315366299</v>
          </cell>
          <cell r="P1852">
            <v>31.952341778037542</v>
          </cell>
          <cell r="Q1852">
            <v>527</v>
          </cell>
          <cell r="R1852">
            <v>0.03</v>
          </cell>
          <cell r="S1852">
            <v>2333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  <cell r="I1853">
            <v>11.141200761960411</v>
          </cell>
          <cell r="J1853">
            <v>91</v>
          </cell>
          <cell r="K1853">
            <v>8.3561249564891005E-5</v>
          </cell>
          <cell r="L1853">
            <v>2112</v>
          </cell>
          <cell r="M1853">
            <v>856.97098232732003</v>
          </cell>
          <cell r="N1853">
            <v>910</v>
          </cell>
          <cell r="O1853">
            <v>7.3013873167520907E-2</v>
          </cell>
          <cell r="P1853">
            <v>6.6442624582444028</v>
          </cell>
          <cell r="Q1853">
            <v>957</v>
          </cell>
          <cell r="R1853">
            <v>0.01</v>
          </cell>
          <cell r="S1853">
            <v>2611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  <cell r="I1854">
            <v>22.840023345117775</v>
          </cell>
          <cell r="J1854">
            <v>277</v>
          </cell>
          <cell r="K1854">
            <v>8.8658418692564306E-5</v>
          </cell>
          <cell r="L1854">
            <v>1964</v>
          </cell>
          <cell r="M1854">
            <v>1395.49920909973</v>
          </cell>
          <cell r="N1854">
            <v>639</v>
          </cell>
          <cell r="O1854">
            <v>0.114741031185387</v>
          </cell>
          <cell r="P1854">
            <v>31.783265638352201</v>
          </cell>
          <cell r="Q1854">
            <v>676</v>
          </cell>
          <cell r="R1854">
            <v>0.01</v>
          </cell>
          <cell r="S1854">
            <v>2586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  <cell r="I1855">
            <v>24.253512437400992</v>
          </cell>
          <cell r="J1855">
            <v>202</v>
          </cell>
          <cell r="K1855">
            <v>4.9757475881051502E-5</v>
          </cell>
          <cell r="L1855">
            <v>3042</v>
          </cell>
          <cell r="M1855">
            <v>1337.45604119789</v>
          </cell>
          <cell r="N1855">
            <v>665</v>
          </cell>
          <cell r="O1855">
            <v>7.1153038042539099E-2</v>
          </cell>
          <cell r="P1855">
            <v>14.372913684592898</v>
          </cell>
          <cell r="Q1855">
            <v>971</v>
          </cell>
          <cell r="R1855">
            <v>9.09</v>
          </cell>
          <cell r="S1855">
            <v>413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  <cell r="I1856">
            <v>1.7404105239799876</v>
          </cell>
          <cell r="J1856">
            <v>100</v>
          </cell>
          <cell r="K1856">
            <v>5.0937450923811403E-5</v>
          </cell>
          <cell r="L1856">
            <v>3015</v>
          </cell>
          <cell r="M1856">
            <v>1017.98760115116</v>
          </cell>
          <cell r="N1856">
            <v>816</v>
          </cell>
          <cell r="O1856">
            <v>4.2268020005053801E-2</v>
          </cell>
          <cell r="P1856">
            <v>4.2268020005053799</v>
          </cell>
          <cell r="Q1856">
            <v>1270</v>
          </cell>
          <cell r="R1856">
            <v>0.86</v>
          </cell>
          <cell r="S1856">
            <v>762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  <cell r="I1857">
            <v>13.859343114227222</v>
          </cell>
          <cell r="J1857">
            <v>230</v>
          </cell>
          <cell r="K1857">
            <v>5.1221377316621703E-5</v>
          </cell>
          <cell r="L1857">
            <v>3009</v>
          </cell>
          <cell r="M1857">
            <v>603.25324546798402</v>
          </cell>
          <cell r="N1857">
            <v>1096</v>
          </cell>
          <cell r="O1857">
            <v>4.2366987238682499E-2</v>
          </cell>
          <cell r="P1857">
            <v>9.7444070648969756</v>
          </cell>
          <cell r="Q1857">
            <v>1266</v>
          </cell>
          <cell r="R1857">
            <v>0.03</v>
          </cell>
          <cell r="S1857">
            <v>2242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  <cell r="I1858">
            <v>12.741374545770915</v>
          </cell>
          <cell r="J1858">
            <v>217</v>
          </cell>
          <cell r="K1858">
            <v>4.9333443198688798E-5</v>
          </cell>
          <cell r="L1858">
            <v>3053</v>
          </cell>
          <cell r="M1858">
            <v>762.68690934478502</v>
          </cell>
          <cell r="N1858">
            <v>961</v>
          </cell>
          <cell r="O1858">
            <v>4.1843639992123302E-2</v>
          </cell>
          <cell r="P1858">
            <v>9.0800698782907574</v>
          </cell>
          <cell r="Q1858">
            <v>1277</v>
          </cell>
          <cell r="R1858">
            <v>0.04</v>
          </cell>
          <cell r="S1858">
            <v>2086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  <cell r="I1859">
            <v>1.0204245129058858</v>
          </cell>
          <cell r="J1859">
            <v>10</v>
          </cell>
          <cell r="K1859">
            <v>6.1082118372723904E-5</v>
          </cell>
          <cell r="L1859">
            <v>2745</v>
          </cell>
          <cell r="M1859">
            <v>1011.37612988054</v>
          </cell>
          <cell r="N1859">
            <v>827</v>
          </cell>
          <cell r="O1859">
            <v>6.5061985941556905E-2</v>
          </cell>
          <cell r="P1859">
            <v>0.65061985941556899</v>
          </cell>
          <cell r="Q1859">
            <v>1020</v>
          </cell>
          <cell r="S1859">
            <v>3433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  <cell r="I1860">
            <v>0.20190297643292482</v>
          </cell>
          <cell r="J1860">
            <v>3</v>
          </cell>
          <cell r="K1860">
            <v>4.54588177187057E-5</v>
          </cell>
          <cell r="L1860">
            <v>3153</v>
          </cell>
          <cell r="M1860">
            <v>1051.0501098632801</v>
          </cell>
          <cell r="N1860">
            <v>795</v>
          </cell>
          <cell r="O1860">
            <v>5.07485284560696E-2</v>
          </cell>
          <cell r="P1860">
            <v>0.15224558536820881</v>
          </cell>
          <cell r="Q1860">
            <v>1169</v>
          </cell>
          <cell r="S1860">
            <v>3626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  <cell r="I1861">
            <v>0.97168693844654452</v>
          </cell>
          <cell r="J1861">
            <v>12</v>
          </cell>
          <cell r="K1861">
            <v>3.9219469954332399E-5</v>
          </cell>
          <cell r="L1861">
            <v>3281</v>
          </cell>
          <cell r="M1861">
            <v>2116.0058763672901</v>
          </cell>
          <cell r="N1861">
            <v>424</v>
          </cell>
          <cell r="O1861">
            <v>9.4332911827908497E-2</v>
          </cell>
          <cell r="P1861">
            <v>1.131994941934902</v>
          </cell>
          <cell r="Q1861">
            <v>799</v>
          </cell>
          <cell r="S1861">
            <v>3095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  <cell r="I1862">
            <v>8.4225214972936602</v>
          </cell>
          <cell r="J1862">
            <v>180</v>
          </cell>
          <cell r="K1862">
            <v>5.9995680198231301E-5</v>
          </cell>
          <cell r="L1862">
            <v>2776</v>
          </cell>
          <cell r="M1862">
            <v>772.20650469966995</v>
          </cell>
          <cell r="N1862">
            <v>958</v>
          </cell>
          <cell r="O1862">
            <v>5.02237174323312E-2</v>
          </cell>
          <cell r="P1862">
            <v>9.0402691378196156</v>
          </cell>
          <cell r="Q1862">
            <v>1175</v>
          </cell>
          <cell r="R1862">
            <v>0.09</v>
          </cell>
          <cell r="S1862">
            <v>1574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  <cell r="I1863">
            <v>1.0658524089295898</v>
          </cell>
          <cell r="J1863">
            <v>12</v>
          </cell>
          <cell r="K1863">
            <v>1.2541819736118899E-4</v>
          </cell>
          <cell r="L1863">
            <v>1091</v>
          </cell>
          <cell r="M1863">
            <v>4982.7835276141795</v>
          </cell>
          <cell r="N1863">
            <v>79</v>
          </cell>
          <cell r="O1863">
            <v>0.58091932138282898</v>
          </cell>
          <cell r="P1863">
            <v>6.9710318565939478</v>
          </cell>
          <cell r="Q1863">
            <v>23</v>
          </cell>
          <cell r="S1863">
            <v>3276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  <cell r="I1864">
            <v>0.92555562958838411</v>
          </cell>
          <cell r="J1864">
            <v>13</v>
          </cell>
          <cell r="K1864">
            <v>1.44082552511603E-4</v>
          </cell>
          <cell r="L1864">
            <v>813</v>
          </cell>
          <cell r="M1864">
            <v>554.637982897553</v>
          </cell>
          <cell r="N1864">
            <v>1141</v>
          </cell>
          <cell r="O1864">
            <v>7.8235399108929599E-2</v>
          </cell>
          <cell r="P1864">
            <v>1.0170601884160848</v>
          </cell>
          <cell r="Q1864">
            <v>915</v>
          </cell>
          <cell r="R1864">
            <v>7.88</v>
          </cell>
          <cell r="S1864">
            <v>439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  <cell r="I1865">
            <v>8.5951211069502804</v>
          </cell>
          <cell r="J1865">
            <v>80</v>
          </cell>
          <cell r="K1865">
            <v>1.27925093102021E-4</v>
          </cell>
          <cell r="L1865">
            <v>1047</v>
          </cell>
          <cell r="M1865">
            <v>449.22316876142702</v>
          </cell>
          <cell r="N1865">
            <v>1249</v>
          </cell>
          <cell r="O1865">
            <v>6.3613444063641306E-2</v>
          </cell>
          <cell r="P1865">
            <v>5.0890755250913049</v>
          </cell>
          <cell r="Q1865">
            <v>1029</v>
          </cell>
          <cell r="R1865">
            <v>12.01</v>
          </cell>
          <cell r="S1865">
            <v>378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  <cell r="I1866">
            <v>1.2289607291450217</v>
          </cell>
          <cell r="J1866">
            <v>18</v>
          </cell>
          <cell r="K1866">
            <v>1.2276923027659101E-4</v>
          </cell>
          <cell r="L1866">
            <v>1136</v>
          </cell>
          <cell r="M1866">
            <v>1750.9685701723399</v>
          </cell>
          <cell r="N1866">
            <v>514</v>
          </cell>
          <cell r="O1866">
            <v>0.16479437287752399</v>
          </cell>
          <cell r="P1866">
            <v>2.966298711795432</v>
          </cell>
          <cell r="Q1866">
            <v>450</v>
          </cell>
          <cell r="S1866">
            <v>3004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  <cell r="I1867">
            <v>18.563266053612306</v>
          </cell>
          <cell r="J1867">
            <v>165</v>
          </cell>
          <cell r="K1867">
            <v>1.04868146525227E-4</v>
          </cell>
          <cell r="L1867">
            <v>1531</v>
          </cell>
          <cell r="M1867">
            <v>2139.2524133739198</v>
          </cell>
          <cell r="N1867">
            <v>415</v>
          </cell>
          <cell r="O1867">
            <v>0.19982547991757299</v>
          </cell>
          <cell r="P1867">
            <v>32.971204186399547</v>
          </cell>
          <cell r="Q1867">
            <v>328</v>
          </cell>
          <cell r="R1867">
            <v>36.869999999999997</v>
          </cell>
          <cell r="S1867">
            <v>205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  <cell r="I1868">
            <v>0.85339726114313852</v>
          </cell>
          <cell r="J1868">
            <v>14</v>
          </cell>
          <cell r="K1868">
            <v>8.3174858705855703E-5</v>
          </cell>
          <cell r="L1868">
            <v>2127</v>
          </cell>
          <cell r="M1868">
            <v>5568.7809237118099</v>
          </cell>
          <cell r="N1868">
            <v>46</v>
          </cell>
          <cell r="O1868">
            <v>0.46768709582264301</v>
          </cell>
          <cell r="P1868">
            <v>6.5476193415170023</v>
          </cell>
          <cell r="Q1868">
            <v>38</v>
          </cell>
          <cell r="S1868">
            <v>2766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  <cell r="I1869">
            <v>10.699357953170976</v>
          </cell>
          <cell r="J1869">
            <v>110</v>
          </cell>
          <cell r="K1869">
            <v>1.44821436690647E-4</v>
          </cell>
          <cell r="L1869">
            <v>804</v>
          </cell>
          <cell r="M1869">
            <v>1204.0223885937801</v>
          </cell>
          <cell r="N1869">
            <v>729</v>
          </cell>
          <cell r="O1869">
            <v>0.16029749815409</v>
          </cell>
          <cell r="P1869">
            <v>17.632724796949901</v>
          </cell>
          <cell r="Q1869">
            <v>468</v>
          </cell>
          <cell r="R1869">
            <v>18.57</v>
          </cell>
          <cell r="S1869">
            <v>319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  <cell r="I1870">
            <v>27.408190713785519</v>
          </cell>
          <cell r="J1870">
            <v>298</v>
          </cell>
          <cell r="K1870">
            <v>2.20526986429996E-4</v>
          </cell>
          <cell r="L1870">
            <v>318</v>
          </cell>
          <cell r="M1870">
            <v>593.83519012622696</v>
          </cell>
          <cell r="N1870">
            <v>1108</v>
          </cell>
          <cell r="O1870">
            <v>0.15935492646737101</v>
          </cell>
          <cell r="P1870">
            <v>47.487768087276564</v>
          </cell>
          <cell r="Q1870">
            <v>474</v>
          </cell>
          <cell r="R1870">
            <v>94.8</v>
          </cell>
          <cell r="S1870">
            <v>26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  <cell r="I1871">
            <v>3.9544438689050589</v>
          </cell>
          <cell r="J1871">
            <v>25</v>
          </cell>
          <cell r="K1871">
            <v>8.4863320735166701E-5</v>
          </cell>
          <cell r="L1871">
            <v>2067</v>
          </cell>
          <cell r="M1871">
            <v>719.60483444546503</v>
          </cell>
          <cell r="N1871">
            <v>1000</v>
          </cell>
          <cell r="O1871">
            <v>5.2130116316081297E-2</v>
          </cell>
          <cell r="P1871">
            <v>1.3032529079020325</v>
          </cell>
          <cell r="Q1871">
            <v>1156</v>
          </cell>
          <cell r="R1871">
            <v>0.42</v>
          </cell>
          <cell r="S1871">
            <v>931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  <cell r="I1872">
            <v>1.3814430667352642</v>
          </cell>
          <cell r="J1872">
            <v>18</v>
          </cell>
          <cell r="K1872">
            <v>1.3750791590104599E-4</v>
          </cell>
          <cell r="L1872">
            <v>902</v>
          </cell>
          <cell r="M1872">
            <v>52.910651172442797</v>
          </cell>
          <cell r="N1872">
            <v>2196</v>
          </cell>
          <cell r="O1872">
            <v>7.6984259841238701E-3</v>
          </cell>
          <cell r="P1872">
            <v>0.13857166771422966</v>
          </cell>
          <cell r="Q1872">
            <v>2060</v>
          </cell>
          <cell r="R1872">
            <v>47.35</v>
          </cell>
          <cell r="S1872">
            <v>134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  <cell r="I1873">
            <v>17.324980260471659</v>
          </cell>
          <cell r="J1873">
            <v>163</v>
          </cell>
          <cell r="K1873">
            <v>1.15771826568999E-4</v>
          </cell>
          <cell r="L1873">
            <v>1279</v>
          </cell>
          <cell r="M1873">
            <v>1915.48248323391</v>
          </cell>
          <cell r="N1873">
            <v>470</v>
          </cell>
          <cell r="O1873">
            <v>0.206363231037412</v>
          </cell>
          <cell r="P1873">
            <v>33.637206659098155</v>
          </cell>
          <cell r="Q1873">
            <v>314</v>
          </cell>
          <cell r="S1873">
            <v>3049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  <cell r="I1874">
            <v>0.53555355525302173</v>
          </cell>
          <cell r="J1874">
            <v>15</v>
          </cell>
          <cell r="K1874">
            <v>1.4684923759584001E-4</v>
          </cell>
          <cell r="L1874">
            <v>774</v>
          </cell>
          <cell r="M1874">
            <v>6.5835635182836805E-2</v>
          </cell>
          <cell r="N1874">
            <v>3258</v>
          </cell>
          <cell r="O1874">
            <v>9.6689775180469994E-6</v>
          </cell>
          <cell r="P1874">
            <v>1.4503466277070498E-4</v>
          </cell>
          <cell r="Q1874">
            <v>3073</v>
          </cell>
          <cell r="S1874">
            <v>2908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  <cell r="I1875">
            <v>4.7309884289804103</v>
          </cell>
          <cell r="J1875">
            <v>146</v>
          </cell>
          <cell r="K1875">
            <v>1.4565321025781399E-4</v>
          </cell>
          <cell r="L1875">
            <v>795</v>
          </cell>
          <cell r="M1875">
            <v>2568.61584939985</v>
          </cell>
          <cell r="N1875">
            <v>335</v>
          </cell>
          <cell r="O1875">
            <v>0.36174231478345797</v>
          </cell>
          <cell r="P1875">
            <v>52.814377958384867</v>
          </cell>
          <cell r="Q1875">
            <v>86</v>
          </cell>
          <cell r="R1875">
            <v>14.97</v>
          </cell>
          <cell r="S1875">
            <v>351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  <cell r="I1876">
            <v>9.8339835201126782</v>
          </cell>
          <cell r="J1876">
            <v>120</v>
          </cell>
          <cell r="K1876">
            <v>1.35256142810157E-4</v>
          </cell>
          <cell r="L1876">
            <v>925</v>
          </cell>
          <cell r="M1876">
            <v>772.61533676165698</v>
          </cell>
          <cell r="N1876">
            <v>957</v>
          </cell>
          <cell r="O1876">
            <v>7.7576921326412696E-2</v>
          </cell>
          <cell r="P1876">
            <v>9.3092305591695244</v>
          </cell>
          <cell r="Q1876">
            <v>920</v>
          </cell>
          <cell r="R1876">
            <v>0.15</v>
          </cell>
          <cell r="S1876">
            <v>1291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  <cell r="I1877">
            <v>4.7057750984646365</v>
          </cell>
          <cell r="J1877">
            <v>53</v>
          </cell>
          <cell r="K1877">
            <v>2.10107672291297E-4</v>
          </cell>
          <cell r="L1877">
            <v>357</v>
          </cell>
          <cell r="M1877">
            <v>4327.9370945657902</v>
          </cell>
          <cell r="N1877">
            <v>121</v>
          </cell>
          <cell r="O1877">
            <v>0.91632033534261803</v>
          </cell>
          <cell r="P1877">
            <v>48.564977773158759</v>
          </cell>
          <cell r="Q1877">
            <v>8</v>
          </cell>
          <cell r="S1877">
            <v>3061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  <cell r="I1878">
            <v>5.9318984843985199</v>
          </cell>
          <cell r="J1878">
            <v>114</v>
          </cell>
          <cell r="K1878">
            <v>1.4585672950520899E-4</v>
          </cell>
          <cell r="L1878">
            <v>791</v>
          </cell>
          <cell r="M1878">
            <v>3081.1570258802299</v>
          </cell>
          <cell r="N1878">
            <v>259</v>
          </cell>
          <cell r="O1878">
            <v>0.36434456002430698</v>
          </cell>
          <cell r="P1878">
            <v>41.535279842770997</v>
          </cell>
          <cell r="Q1878">
            <v>82</v>
          </cell>
          <cell r="R1878">
            <v>1.22</v>
          </cell>
          <cell r="S1878">
            <v>699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  <cell r="I1879">
            <v>3.3506655084717591</v>
          </cell>
          <cell r="J1879">
            <v>71</v>
          </cell>
          <cell r="K1879">
            <v>1.4872990807265801E-4</v>
          </cell>
          <cell r="L1879">
            <v>755</v>
          </cell>
          <cell r="M1879">
            <v>482.28088243554203</v>
          </cell>
          <cell r="N1879">
            <v>1214</v>
          </cell>
          <cell r="O1879">
            <v>7.7301531158449593E-2</v>
          </cell>
          <cell r="P1879">
            <v>5.488408712249921</v>
          </cell>
          <cell r="Q1879">
            <v>924</v>
          </cell>
          <cell r="R1879">
            <v>0.09</v>
          </cell>
          <cell r="S1879">
            <v>1537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  <cell r="I1880">
            <v>3.3751804829171101</v>
          </cell>
          <cell r="J1880">
            <v>49</v>
          </cell>
          <cell r="K1880">
            <v>1.7681129952507E-4</v>
          </cell>
          <cell r="L1880">
            <v>519</v>
          </cell>
          <cell r="M1880">
            <v>2682.7456306783101</v>
          </cell>
          <cell r="N1880">
            <v>315</v>
          </cell>
          <cell r="O1880">
            <v>0.31109269861470601</v>
          </cell>
          <cell r="P1880">
            <v>15.243542232120594</v>
          </cell>
          <cell r="Q1880">
            <v>125</v>
          </cell>
          <cell r="R1880">
            <v>0.63</v>
          </cell>
          <cell r="S1880">
            <v>834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  <cell r="I1881">
            <v>14.854477951844625</v>
          </cell>
          <cell r="J1881">
            <v>205</v>
          </cell>
          <cell r="K1881">
            <v>1.16191051924166E-4</v>
          </cell>
          <cell r="L1881">
            <v>1266</v>
          </cell>
          <cell r="M1881">
            <v>2601.6522358721199</v>
          </cell>
          <cell r="N1881">
            <v>329</v>
          </cell>
          <cell r="O1881">
            <v>0.27124103222414497</v>
          </cell>
          <cell r="P1881">
            <v>55.604411605949721</v>
          </cell>
          <cell r="Q1881">
            <v>176</v>
          </cell>
          <cell r="R1881">
            <v>9.39</v>
          </cell>
          <cell r="S1881">
            <v>410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  <cell r="I1882">
            <v>0.46739193296237602</v>
          </cell>
          <cell r="J1882">
            <v>12</v>
          </cell>
          <cell r="K1882">
            <v>3.2055758735320201E-4</v>
          </cell>
          <cell r="L1882">
            <v>109</v>
          </cell>
          <cell r="M1882">
            <v>1676.5244166063701</v>
          </cell>
          <cell r="N1882">
            <v>530</v>
          </cell>
          <cell r="O1882">
            <v>0.72480622708457398</v>
          </cell>
          <cell r="P1882">
            <v>8.6976747250148883</v>
          </cell>
          <cell r="Q1882">
            <v>13</v>
          </cell>
          <cell r="R1882">
            <v>0.71</v>
          </cell>
          <cell r="S1882">
            <v>802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  <cell r="I1883">
            <v>27.732817672521005</v>
          </cell>
          <cell r="J1883">
            <v>212</v>
          </cell>
          <cell r="K1883">
            <v>1.5678942388140299E-4</v>
          </cell>
          <cell r="L1883">
            <v>675</v>
          </cell>
          <cell r="M1883">
            <v>4619.52280920463</v>
          </cell>
          <cell r="N1883">
            <v>102</v>
          </cell>
          <cell r="O1883">
            <v>0.71617523524972704</v>
          </cell>
          <cell r="P1883">
            <v>151.82914987294214</v>
          </cell>
          <cell r="Q1883">
            <v>14</v>
          </cell>
          <cell r="R1883">
            <v>0.14000000000000001</v>
          </cell>
          <cell r="S1883">
            <v>1322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  <cell r="I1884">
            <v>5.2974899478799381E-2</v>
          </cell>
          <cell r="J1884">
            <v>4</v>
          </cell>
          <cell r="K1884">
            <v>3.5400819979258802E-4</v>
          </cell>
          <cell r="L1884">
            <v>88</v>
          </cell>
          <cell r="M1884">
            <v>3206.0203590440201</v>
          </cell>
          <cell r="N1884">
            <v>240</v>
          </cell>
          <cell r="O1884">
            <v>1.30064582640474</v>
          </cell>
          <cell r="P1884">
            <v>5.2025833056189601</v>
          </cell>
          <cell r="Q1884">
            <v>5</v>
          </cell>
          <cell r="R1884">
            <v>0.28999999999999998</v>
          </cell>
          <cell r="S1884">
            <v>1032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  <cell r="I1885">
            <v>0.10450101441220759</v>
          </cell>
          <cell r="J1885">
            <v>7</v>
          </cell>
          <cell r="K1885">
            <v>7.0182498997642794E-5</v>
          </cell>
          <cell r="L1885">
            <v>2465</v>
          </cell>
          <cell r="M1885">
            <v>834.76151797187595</v>
          </cell>
          <cell r="N1885">
            <v>919</v>
          </cell>
          <cell r="O1885">
            <v>8.3995395476482604E-2</v>
          </cell>
          <cell r="P1885">
            <v>0.58796776833537823</v>
          </cell>
          <cell r="Q1885">
            <v>872</v>
          </cell>
          <cell r="S1885">
            <v>3457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  <cell r="I1886">
            <v>3.0458202300490365E-2</v>
          </cell>
          <cell r="J1886">
            <v>9</v>
          </cell>
          <cell r="K1886">
            <v>7.9908285745962802E-5</v>
          </cell>
          <cell r="L1886">
            <v>2207</v>
          </cell>
          <cell r="M1886">
            <v>500.27619541172601</v>
          </cell>
          <cell r="N1886">
            <v>1198</v>
          </cell>
          <cell r="O1886">
            <v>3.3721797911251197E-2</v>
          </cell>
          <cell r="P1886">
            <v>0.30349618120126076</v>
          </cell>
          <cell r="Q1886">
            <v>1396</v>
          </cell>
          <cell r="S1886">
            <v>3521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  <cell r="I1887">
            <v>4.4811359343268554E-2</v>
          </cell>
          <cell r="J1887">
            <v>3</v>
          </cell>
          <cell r="K1887">
            <v>1.3140605005901299E-4</v>
          </cell>
          <cell r="L1887">
            <v>991</v>
          </cell>
          <cell r="M1887">
            <v>794.50949270623596</v>
          </cell>
          <cell r="N1887">
            <v>944</v>
          </cell>
          <cell r="O1887">
            <v>0.102570019797133</v>
          </cell>
          <cell r="P1887">
            <v>0.307710059391399</v>
          </cell>
          <cell r="Q1887">
            <v>747</v>
          </cell>
          <cell r="R1887">
            <v>0.04</v>
          </cell>
          <cell r="S1887">
            <v>2185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  <cell r="I1888">
            <v>0.42125656509574455</v>
          </cell>
          <cell r="J1888">
            <v>18</v>
          </cell>
          <cell r="K1888">
            <v>1.08545051957395E-4</v>
          </cell>
          <cell r="L1888">
            <v>1434</v>
          </cell>
          <cell r="M1888">
            <v>79.582873031964795</v>
          </cell>
          <cell r="N1888">
            <v>2050</v>
          </cell>
          <cell r="O1888">
            <v>1.14363474614574E-2</v>
          </cell>
          <cell r="P1888">
            <v>0.20585425430623319</v>
          </cell>
          <cell r="Q1888">
            <v>1905</v>
          </cell>
          <cell r="R1888">
            <v>0.02</v>
          </cell>
          <cell r="S1888">
            <v>2555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  <cell r="I1889">
            <v>19.685831288524795</v>
          </cell>
          <cell r="J1889">
            <v>186</v>
          </cell>
          <cell r="K1889">
            <v>6.2382694640320701E-5</v>
          </cell>
          <cell r="L1889">
            <v>2710</v>
          </cell>
          <cell r="M1889">
            <v>716.13952969594095</v>
          </cell>
          <cell r="N1889">
            <v>1007</v>
          </cell>
          <cell r="O1889">
            <v>4.6132811713181197E-2</v>
          </cell>
          <cell r="P1889">
            <v>8.5807029786517024</v>
          </cell>
          <cell r="Q1889">
            <v>1222</v>
          </cell>
          <cell r="R1889">
            <v>0.21</v>
          </cell>
          <cell r="S1889">
            <v>1151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  <cell r="I1890">
            <v>0.47476890193308141</v>
          </cell>
          <cell r="J1890">
            <v>29</v>
          </cell>
          <cell r="K1890">
            <v>5.5867567035810198E-5</v>
          </cell>
          <cell r="L1890">
            <v>2893</v>
          </cell>
          <cell r="M1890">
            <v>52.1031859437281</v>
          </cell>
          <cell r="N1890">
            <v>2201</v>
          </cell>
          <cell r="O1890">
            <v>2.53095769513133E-3</v>
          </cell>
          <cell r="P1890">
            <v>7.3397773158808577E-2</v>
          </cell>
          <cell r="Q1890">
            <v>2406</v>
          </cell>
          <cell r="R1890">
            <v>0.04</v>
          </cell>
          <cell r="S1890">
            <v>2155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  <cell r="I1891">
            <v>10.891029567237476</v>
          </cell>
          <cell r="J1891">
            <v>59</v>
          </cell>
          <cell r="K1891">
            <v>7.3649513931166801E-5</v>
          </cell>
          <cell r="L1891">
            <v>2373</v>
          </cell>
          <cell r="M1891">
            <v>1425.91424410642</v>
          </cell>
          <cell r="N1891">
            <v>629</v>
          </cell>
          <cell r="O1891">
            <v>9.4429931079707E-2</v>
          </cell>
          <cell r="P1891">
            <v>5.5713659337027126</v>
          </cell>
          <cell r="Q1891">
            <v>797</v>
          </cell>
          <cell r="R1891">
            <v>0.13</v>
          </cell>
          <cell r="S1891">
            <v>1349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  <cell r="I1892">
            <v>10.333052111789993</v>
          </cell>
          <cell r="J1892">
            <v>112</v>
          </cell>
          <cell r="K1892">
            <v>1.78610825264718E-4</v>
          </cell>
          <cell r="L1892">
            <v>515</v>
          </cell>
          <cell r="M1892">
            <v>262.50158526772401</v>
          </cell>
          <cell r="N1892">
            <v>1515</v>
          </cell>
          <cell r="O1892">
            <v>3.9363220824275701E-2</v>
          </cell>
          <cell r="P1892">
            <v>4.4086807323188788</v>
          </cell>
          <cell r="Q1892">
            <v>1313</v>
          </cell>
          <cell r="R1892">
            <v>33.71</v>
          </cell>
          <cell r="S1892">
            <v>220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  <cell r="I1893">
            <v>1.4512655922850217</v>
          </cell>
          <cell r="J1893">
            <v>26</v>
          </cell>
          <cell r="K1893">
            <v>1.3200262009587001E-4</v>
          </cell>
          <cell r="L1893">
            <v>983</v>
          </cell>
          <cell r="M1893">
            <v>11.0364092834934</v>
          </cell>
          <cell r="N1893">
            <v>2609</v>
          </cell>
          <cell r="O1893">
            <v>1.4632475617685401E-3</v>
          </cell>
          <cell r="P1893">
            <v>3.8044436605982043E-2</v>
          </cell>
          <cell r="Q1893">
            <v>2565</v>
          </cell>
          <cell r="S1893">
            <v>2996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  <cell r="I1894">
            <v>2.1149857182787013</v>
          </cell>
          <cell r="J1894">
            <v>123</v>
          </cell>
          <cell r="K1894">
            <v>1.41131872511353E-4</v>
          </cell>
          <cell r="L1894">
            <v>851</v>
          </cell>
          <cell r="M1894">
            <v>47.119686946993703</v>
          </cell>
          <cell r="N1894">
            <v>2230</v>
          </cell>
          <cell r="O1894">
            <v>6.8367022417450797E-3</v>
          </cell>
          <cell r="P1894">
            <v>0.84091437573464478</v>
          </cell>
          <cell r="Q1894">
            <v>2100</v>
          </cell>
          <cell r="R1894">
            <v>1.03</v>
          </cell>
          <cell r="S1894">
            <v>725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  <cell r="I1895">
            <v>6.6910160672600999E-2</v>
          </cell>
          <cell r="J1895">
            <v>5</v>
          </cell>
          <cell r="K1895">
            <v>1.5549631643807499E-4</v>
          </cell>
          <cell r="L1895">
            <v>688</v>
          </cell>
          <cell r="M1895">
            <v>63.345330362923903</v>
          </cell>
          <cell r="N1895">
            <v>2134</v>
          </cell>
          <cell r="O1895">
            <v>9.0170616434178293E-3</v>
          </cell>
          <cell r="P1895">
            <v>4.5085308217089143E-2</v>
          </cell>
          <cell r="Q1895">
            <v>2001</v>
          </cell>
          <cell r="S1895">
            <v>3284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  <cell r="I1896">
            <v>12.587838604320572</v>
          </cell>
          <cell r="J1896">
            <v>123</v>
          </cell>
          <cell r="K1896">
            <v>1.6851549800066501E-4</v>
          </cell>
          <cell r="L1896">
            <v>572</v>
          </cell>
          <cell r="M1896">
            <v>115.627972910591</v>
          </cell>
          <cell r="N1896">
            <v>1892</v>
          </cell>
          <cell r="O1896">
            <v>1.7237566063932199E-2</v>
          </cell>
          <cell r="P1896">
            <v>2.1202206258636607</v>
          </cell>
          <cell r="Q1896">
            <v>1732</v>
          </cell>
          <cell r="R1896">
            <v>85.76</v>
          </cell>
          <cell r="S1896">
            <v>39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  <cell r="I1897">
            <v>1.8698505348162398</v>
          </cell>
          <cell r="J1897">
            <v>22</v>
          </cell>
          <cell r="K1897">
            <v>1.5733066902612301E-4</v>
          </cell>
          <cell r="L1897">
            <v>670</v>
          </cell>
          <cell r="M1897">
            <v>65.971475951547902</v>
          </cell>
          <cell r="N1897">
            <v>2116</v>
          </cell>
          <cell r="O1897">
            <v>8.5571992191763608E-3</v>
          </cell>
          <cell r="P1897">
            <v>0.18825838282187993</v>
          </cell>
          <cell r="Q1897">
            <v>2026</v>
          </cell>
          <cell r="R1897">
            <v>30.63</v>
          </cell>
          <cell r="S1897">
            <v>236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  <cell r="I1898">
            <v>0.57358349738742631</v>
          </cell>
          <cell r="J1898">
            <v>14</v>
          </cell>
          <cell r="K1898">
            <v>1.92745610028006E-4</v>
          </cell>
          <cell r="L1898">
            <v>430</v>
          </cell>
          <cell r="M1898">
            <v>228.66648564928499</v>
          </cell>
          <cell r="N1898">
            <v>1589</v>
          </cell>
          <cell r="O1898">
            <v>2.9456238058714598E-2</v>
          </cell>
          <cell r="P1898">
            <v>0.41238733282200435</v>
          </cell>
          <cell r="Q1898">
            <v>1475</v>
          </cell>
          <cell r="S1898">
            <v>2839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  <cell r="I1899">
            <v>0.106984281877312</v>
          </cell>
          <cell r="J1899">
            <v>3</v>
          </cell>
          <cell r="K1899">
            <v>3.8200846271744599E-4</v>
          </cell>
          <cell r="L1899">
            <v>74</v>
          </cell>
          <cell r="M1899">
            <v>6.6431380861030107E-2</v>
          </cell>
          <cell r="N1899">
            <v>3034</v>
          </cell>
          <cell r="O1899">
            <v>2.5377349678919299E-5</v>
          </cell>
          <cell r="P1899">
            <v>7.6132049036757899E-5</v>
          </cell>
          <cell r="Q1899">
            <v>2949</v>
          </cell>
          <cell r="S1899">
            <v>3210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  <cell r="I1900">
            <v>0.49244548755496587</v>
          </cell>
          <cell r="J1900">
            <v>70</v>
          </cell>
          <cell r="K1900">
            <v>1.6302978097435E-4</v>
          </cell>
          <cell r="L1900">
            <v>612</v>
          </cell>
          <cell r="M1900">
            <v>5.4891995280715298</v>
          </cell>
          <cell r="N1900">
            <v>2729</v>
          </cell>
          <cell r="O1900">
            <v>5.9471343536099104E-4</v>
          </cell>
          <cell r="P1900">
            <v>4.162994047526937E-2</v>
          </cell>
          <cell r="Q1900">
            <v>2709</v>
          </cell>
          <cell r="R1900">
            <v>0.06</v>
          </cell>
          <cell r="S1900">
            <v>1815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  <cell r="I1901">
            <v>2.0454398714311934</v>
          </cell>
          <cell r="J1901">
            <v>25</v>
          </cell>
          <cell r="K1901">
            <v>2.1660736892954399E-4</v>
          </cell>
          <cell r="L1901">
            <v>335</v>
          </cell>
          <cell r="M1901">
            <v>5.7709992207543497</v>
          </cell>
          <cell r="N1901">
            <v>2718</v>
          </cell>
          <cell r="O1901">
            <v>1.1070900417595501E-3</v>
          </cell>
          <cell r="P1901">
            <v>2.767725104398875E-2</v>
          </cell>
          <cell r="Q1901">
            <v>2616</v>
          </cell>
          <cell r="R1901">
            <v>19.12</v>
          </cell>
          <cell r="S1901">
            <v>313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  <cell r="I1902">
            <v>0.46725665936698013</v>
          </cell>
          <cell r="J1902">
            <v>6</v>
          </cell>
          <cell r="K1902">
            <v>1.4115634985500901E-4</v>
          </cell>
          <cell r="L1902">
            <v>850</v>
          </cell>
          <cell r="M1902">
            <v>23.8354620933899</v>
          </cell>
          <cell r="N1902">
            <v>2404</v>
          </cell>
          <cell r="O1902">
            <v>3.7121842334720198E-3</v>
          </cell>
          <cell r="P1902">
            <v>2.2273105400832119E-2</v>
          </cell>
          <cell r="Q1902">
            <v>2275</v>
          </cell>
          <cell r="R1902">
            <v>8.42</v>
          </cell>
          <cell r="S1902">
            <v>427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  <cell r="I1903">
            <v>0.56073573908100627</v>
          </cell>
          <cell r="J1903">
            <v>8</v>
          </cell>
          <cell r="K1903">
            <v>2.08370247491984E-4</v>
          </cell>
          <cell r="L1903">
            <v>369</v>
          </cell>
          <cell r="M1903">
            <v>6.6431380861030107E-2</v>
          </cell>
          <cell r="N1903">
            <v>3028</v>
          </cell>
          <cell r="O1903">
            <v>1.38423232712471E-5</v>
          </cell>
          <cell r="P1903">
            <v>1.107385861699768E-4</v>
          </cell>
          <cell r="Q1903">
            <v>3020</v>
          </cell>
          <cell r="R1903">
            <v>28.28</v>
          </cell>
          <cell r="S1903">
            <v>251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  <cell r="I1904">
            <v>5.7021900424958485</v>
          </cell>
          <cell r="J1904">
            <v>67</v>
          </cell>
          <cell r="K1904">
            <v>2.2781008032216499E-4</v>
          </cell>
          <cell r="L1904">
            <v>292</v>
          </cell>
          <cell r="M1904">
            <v>15.321184205878399</v>
          </cell>
          <cell r="N1904">
            <v>2526</v>
          </cell>
          <cell r="O1904">
            <v>4.35731257721982E-3</v>
          </cell>
          <cell r="P1904">
            <v>0.29193994267372791</v>
          </cell>
          <cell r="Q1904">
            <v>2238</v>
          </cell>
          <cell r="R1904">
            <v>30.76</v>
          </cell>
          <cell r="S1904">
            <v>235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  <cell r="I1905">
            <v>5.9567829169565254</v>
          </cell>
          <cell r="J1905">
            <v>84</v>
          </cell>
          <cell r="K1905">
            <v>1.3014054583896799E-4</v>
          </cell>
          <cell r="L1905">
            <v>1009</v>
          </cell>
          <cell r="M1905">
            <v>232.814239331815</v>
          </cell>
          <cell r="N1905">
            <v>1581</v>
          </cell>
          <cell r="O1905">
            <v>3.7895862281297897E-2</v>
          </cell>
          <cell r="P1905">
            <v>3.1832524316290232</v>
          </cell>
          <cell r="Q1905">
            <v>1331</v>
          </cell>
          <cell r="R1905">
            <v>0.12</v>
          </cell>
          <cell r="S1905">
            <v>1407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  <cell r="I1906">
            <v>10.725448895085767</v>
          </cell>
          <cell r="J1906">
            <v>102</v>
          </cell>
          <cell r="K1906">
            <v>2.1556216205059899E-4</v>
          </cell>
          <cell r="L1906">
            <v>338</v>
          </cell>
          <cell r="M1906">
            <v>24.5362889943098</v>
          </cell>
          <cell r="N1906">
            <v>2394</v>
          </cell>
          <cell r="O1906">
            <v>4.6099139465195799E-3</v>
          </cell>
          <cell r="P1906">
            <v>0.47021122254499714</v>
          </cell>
          <cell r="Q1906">
            <v>2225</v>
          </cell>
          <cell r="R1906">
            <v>0.75</v>
          </cell>
          <cell r="S1906">
            <v>788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  <cell r="I1907">
            <v>4.5824306951862397</v>
          </cell>
          <cell r="J1907">
            <v>54</v>
          </cell>
          <cell r="K1907">
            <v>1.7003665231674799E-4</v>
          </cell>
          <cell r="L1907">
            <v>564</v>
          </cell>
          <cell r="M1907">
            <v>3.5877458715328499</v>
          </cell>
          <cell r="N1907">
            <v>2787</v>
          </cell>
          <cell r="O1907">
            <v>1.1185400511238501E-3</v>
          </cell>
          <cell r="P1907">
            <v>6.0401162760687903E-2</v>
          </cell>
          <cell r="Q1907">
            <v>2613</v>
          </cell>
          <cell r="S1907">
            <v>2789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  <cell r="I1908">
            <v>1.2977728829953574</v>
          </cell>
          <cell r="J1908">
            <v>29</v>
          </cell>
          <cell r="K1908">
            <v>1.0420752927341799E-4</v>
          </cell>
          <cell r="L1908">
            <v>1547</v>
          </cell>
          <cell r="M1908">
            <v>511.08457907684101</v>
          </cell>
          <cell r="N1908">
            <v>1190</v>
          </cell>
          <cell r="O1908">
            <v>3.0871694906440698E-2</v>
          </cell>
          <cell r="P1908">
            <v>0.89527915228678023</v>
          </cell>
          <cell r="Q1908">
            <v>1445</v>
          </cell>
          <cell r="S1908">
            <v>2991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  <cell r="I1909">
            <v>2.6345140267113676</v>
          </cell>
          <cell r="J1909">
            <v>29</v>
          </cell>
          <cell r="K1909">
            <v>2.9837344482075401E-4</v>
          </cell>
          <cell r="L1909">
            <v>131</v>
          </cell>
          <cell r="M1909">
            <v>7.4430277723976204</v>
          </cell>
          <cell r="N1909">
            <v>2678</v>
          </cell>
          <cell r="O1909">
            <v>1.8331246337015899E-3</v>
          </cell>
          <cell r="P1909">
            <v>5.3160614377346108E-2</v>
          </cell>
          <cell r="Q1909">
            <v>2497</v>
          </cell>
          <cell r="R1909">
            <v>0.36</v>
          </cell>
          <cell r="S1909">
            <v>971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  <cell r="I1910">
            <v>0.81751135321860169</v>
          </cell>
          <cell r="J1910">
            <v>10</v>
          </cell>
          <cell r="K1910">
            <v>1.3644124628626699E-4</v>
          </cell>
          <cell r="L1910">
            <v>913</v>
          </cell>
          <cell r="M1910">
            <v>4.8202379141054701</v>
          </cell>
          <cell r="N1910">
            <v>2760</v>
          </cell>
          <cell r="O1910">
            <v>6.5863587893986097E-4</v>
          </cell>
          <cell r="P1910">
            <v>6.5863587893986095E-3</v>
          </cell>
          <cell r="Q1910">
            <v>2695</v>
          </cell>
          <cell r="R1910">
            <v>43.48</v>
          </cell>
          <cell r="S1910">
            <v>167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  <cell r="I1911">
            <v>1.0627927791329148</v>
          </cell>
          <cell r="J1911">
            <v>12</v>
          </cell>
          <cell r="K1911">
            <v>2.3872671287487399E-4</v>
          </cell>
          <cell r="L1911">
            <v>251</v>
          </cell>
          <cell r="M1911">
            <v>6.6431380861030107E-2</v>
          </cell>
          <cell r="N1911">
            <v>3026</v>
          </cell>
          <cell r="O1911">
            <v>1.58589451846925E-5</v>
          </cell>
          <cell r="P1911">
            <v>1.9030734221631E-4</v>
          </cell>
          <cell r="Q1911">
            <v>2997</v>
          </cell>
          <cell r="R1911">
            <v>5.59</v>
          </cell>
          <cell r="S1911">
            <v>483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  <cell r="I1912">
            <v>0.81233037704918576</v>
          </cell>
          <cell r="J1912">
            <v>12</v>
          </cell>
          <cell r="K1912">
            <v>2.23521183822109E-4</v>
          </cell>
          <cell r="L1912">
            <v>305</v>
          </cell>
          <cell r="M1912">
            <v>6.6431380861030107E-2</v>
          </cell>
          <cell r="N1912">
            <v>3027</v>
          </cell>
          <cell r="O1912">
            <v>1.48488208929949E-5</v>
          </cell>
          <cell r="P1912">
            <v>1.781858507159388E-4</v>
          </cell>
          <cell r="Q1912">
            <v>3010</v>
          </cell>
          <cell r="R1912">
            <v>0.34</v>
          </cell>
          <cell r="S1912">
            <v>982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  <cell r="I1913">
            <v>0.70422346084576137</v>
          </cell>
          <cell r="J1913">
            <v>5</v>
          </cell>
          <cell r="K1913">
            <v>8.4164222547163494E-5</v>
          </cell>
          <cell r="L1913">
            <v>2088</v>
          </cell>
          <cell r="M1913">
            <v>38.159563559067799</v>
          </cell>
          <cell r="N1913">
            <v>2289</v>
          </cell>
          <cell r="O1913">
            <v>6.5228062443256699E-3</v>
          </cell>
          <cell r="P1913">
            <v>3.2614031221628349E-2</v>
          </cell>
          <cell r="Q1913">
            <v>2121</v>
          </cell>
          <cell r="S1913">
            <v>3481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  <cell r="I1914">
            <v>0.22303024408152392</v>
          </cell>
          <cell r="J1914">
            <v>85</v>
          </cell>
          <cell r="K1914">
            <v>1.4250615179532401E-4</v>
          </cell>
          <cell r="L1914">
            <v>833</v>
          </cell>
          <cell r="M1914">
            <v>6.5166327505962698E-2</v>
          </cell>
          <cell r="N1914">
            <v>3549</v>
          </cell>
          <cell r="O1914">
            <v>9.2860386491516202E-6</v>
          </cell>
          <cell r="P1914">
            <v>7.8931328517788774E-4</v>
          </cell>
          <cell r="Q1914">
            <v>3086</v>
          </cell>
          <cell r="R1914">
            <v>0.26</v>
          </cell>
          <cell r="S1914">
            <v>1071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  <cell r="I1915">
            <v>13.27971958315929</v>
          </cell>
          <cell r="J1915">
            <v>161</v>
          </cell>
          <cell r="K1915">
            <v>7.3663395489336405E-5</v>
          </cell>
          <cell r="L1915">
            <v>2371</v>
          </cell>
          <cell r="M1915">
            <v>8.3350012624939396</v>
          </cell>
          <cell r="N1915">
            <v>2662</v>
          </cell>
          <cell r="O1915">
            <v>6.83001236129674E-4</v>
          </cell>
          <cell r="P1915">
            <v>0.10996319901687751</v>
          </cell>
          <cell r="Q1915">
            <v>2690</v>
          </cell>
          <cell r="R1915">
            <v>276.94</v>
          </cell>
          <cell r="S1915">
            <v>1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  <cell r="I1916">
            <v>9.5248270931316341</v>
          </cell>
          <cell r="J1916">
            <v>116</v>
          </cell>
          <cell r="K1916">
            <v>9.1187604351128704E-5</v>
          </cell>
          <cell r="L1916">
            <v>1873</v>
          </cell>
          <cell r="M1916">
            <v>242.093026945752</v>
          </cell>
          <cell r="N1916">
            <v>1561</v>
          </cell>
          <cell r="O1916">
            <v>1.1865640523237001E-2</v>
          </cell>
          <cell r="P1916">
            <v>1.3764143006954921</v>
          </cell>
          <cell r="Q1916">
            <v>1887</v>
          </cell>
          <cell r="R1916">
            <v>49.43</v>
          </cell>
          <cell r="S1916">
            <v>123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  <cell r="I1917">
            <v>6.6683377626264146</v>
          </cell>
          <cell r="J1917">
            <v>62</v>
          </cell>
          <cell r="K1917">
            <v>6.9808908116757498E-5</v>
          </cell>
          <cell r="L1917">
            <v>2481</v>
          </cell>
          <cell r="M1917">
            <v>8.8863586347630292</v>
          </cell>
          <cell r="N1917">
            <v>2645</v>
          </cell>
          <cell r="O1917">
            <v>5.5180785280406898E-4</v>
          </cell>
          <cell r="P1917">
            <v>3.4212086873852278E-2</v>
          </cell>
          <cell r="Q1917">
            <v>2719</v>
          </cell>
          <cell r="R1917">
            <v>0.63</v>
          </cell>
          <cell r="S1917">
            <v>833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  <cell r="I1918">
            <v>1.9363805892658795E-2</v>
          </cell>
          <cell r="J1918">
            <v>2</v>
          </cell>
          <cell r="K1918">
            <v>1.5410723426611999E-4</v>
          </cell>
          <cell r="L1918">
            <v>704</v>
          </cell>
          <cell r="M1918">
            <v>6.6431229729116206E-2</v>
          </cell>
          <cell r="N1918">
            <v>3084</v>
          </cell>
          <cell r="O1918">
            <v>1.02375330824514E-5</v>
          </cell>
          <cell r="P1918">
            <v>2.04750661649028E-5</v>
          </cell>
          <cell r="Q1918">
            <v>3063</v>
          </cell>
          <cell r="R1918">
            <v>13.07</v>
          </cell>
          <cell r="S1918">
            <v>367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  <cell r="I1919">
            <v>12.112059986700871</v>
          </cell>
          <cell r="J1919">
            <v>137</v>
          </cell>
          <cell r="K1919">
            <v>6.4562167177016299E-5</v>
          </cell>
          <cell r="L1919">
            <v>2624</v>
          </cell>
          <cell r="M1919">
            <v>296.26602579352999</v>
          </cell>
          <cell r="N1919">
            <v>1454</v>
          </cell>
          <cell r="O1919">
            <v>2.43114578128205E-2</v>
          </cell>
          <cell r="P1919">
            <v>3.3306697203564086</v>
          </cell>
          <cell r="Q1919">
            <v>1569</v>
          </cell>
          <cell r="R1919">
            <v>82.85</v>
          </cell>
          <cell r="S1919">
            <v>41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  <cell r="I1920">
            <v>8.2823218947221875</v>
          </cell>
          <cell r="J1920">
            <v>84</v>
          </cell>
          <cell r="K1920">
            <v>5.3764468057237E-5</v>
          </cell>
          <cell r="L1920">
            <v>2946</v>
          </cell>
          <cell r="M1920">
            <v>519.65338028726705</v>
          </cell>
          <cell r="N1920">
            <v>1183</v>
          </cell>
          <cell r="O1920">
            <v>3.4300694412662501E-2</v>
          </cell>
          <cell r="P1920">
            <v>2.8812583306636501</v>
          </cell>
          <cell r="Q1920">
            <v>1382</v>
          </cell>
          <cell r="R1920">
            <v>47.16</v>
          </cell>
          <cell r="S1920">
            <v>137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  <cell r="I1921">
            <v>11.858056951620696</v>
          </cell>
          <cell r="J1921">
            <v>132</v>
          </cell>
          <cell r="K1921">
            <v>9.9440421970277998E-5</v>
          </cell>
          <cell r="L1921">
            <v>1658</v>
          </cell>
          <cell r="M1921">
            <v>31.405707224676298</v>
          </cell>
          <cell r="N1921">
            <v>2336</v>
          </cell>
          <cell r="O1921">
            <v>3.81675019092722E-3</v>
          </cell>
          <cell r="P1921">
            <v>0.50381102520239307</v>
          </cell>
          <cell r="Q1921">
            <v>2267</v>
          </cell>
          <cell r="S1921">
            <v>2724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  <cell r="I1922">
            <v>16.249408441667743</v>
          </cell>
          <cell r="J1922">
            <v>187</v>
          </cell>
          <cell r="K1922">
            <v>8.1435110018293502E-5</v>
          </cell>
          <cell r="L1922">
            <v>2170</v>
          </cell>
          <cell r="M1922">
            <v>64.141348946871702</v>
          </cell>
          <cell r="N1922">
            <v>2128</v>
          </cell>
          <cell r="O1922">
            <v>2.9900681309674498E-3</v>
          </cell>
          <cell r="P1922">
            <v>0.55914274049091306</v>
          </cell>
          <cell r="Q1922">
            <v>2353</v>
          </cell>
          <cell r="R1922">
            <v>197.3</v>
          </cell>
          <cell r="S1922">
            <v>2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  <cell r="I1923">
            <v>1.8333212796870915</v>
          </cell>
          <cell r="J1923">
            <v>27</v>
          </cell>
          <cell r="K1923">
            <v>9.0273092508949795E-5</v>
          </cell>
          <cell r="L1923">
            <v>1905</v>
          </cell>
          <cell r="M1923">
            <v>7.9904773865983403</v>
          </cell>
          <cell r="N1923">
            <v>2670</v>
          </cell>
          <cell r="O1923">
            <v>9.0928529025285497E-4</v>
          </cell>
          <cell r="P1923">
            <v>2.4550702836827084E-2</v>
          </cell>
          <cell r="Q1923">
            <v>2655</v>
          </cell>
          <cell r="R1923">
            <v>46.07</v>
          </cell>
          <cell r="S1923">
            <v>145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  <cell r="I1924">
            <v>3.8524510816989372</v>
          </cell>
          <cell r="J1924">
            <v>41</v>
          </cell>
          <cell r="K1924">
            <v>7.7179143994637693E-5</v>
          </cell>
          <cell r="L1924">
            <v>2283</v>
          </cell>
          <cell r="M1924">
            <v>525.95614002728905</v>
          </cell>
          <cell r="N1924">
            <v>1177</v>
          </cell>
          <cell r="O1924">
            <v>4.7282573701160402E-2</v>
          </cell>
          <cell r="P1924">
            <v>1.9385855217475765</v>
          </cell>
          <cell r="Q1924">
            <v>1207</v>
          </cell>
          <cell r="R1924">
            <v>48.67</v>
          </cell>
          <cell r="S1924">
            <v>125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  <cell r="I1925">
            <v>0.6077763153899528</v>
          </cell>
          <cell r="J1925">
            <v>7</v>
          </cell>
          <cell r="K1925">
            <v>1.18038323437628E-4</v>
          </cell>
          <cell r="L1925">
            <v>1228</v>
          </cell>
          <cell r="M1925">
            <v>17.046529697786902</v>
          </cell>
          <cell r="N1925">
            <v>2504</v>
          </cell>
          <cell r="O1925">
            <v>2.37024095787766E-3</v>
          </cell>
          <cell r="P1925">
            <v>1.6591686705143618E-2</v>
          </cell>
          <cell r="Q1925">
            <v>2426</v>
          </cell>
          <cell r="R1925">
            <v>28.15</v>
          </cell>
          <cell r="S1925">
            <v>253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  <cell r="I1926">
            <v>10.941613656884462</v>
          </cell>
          <cell r="J1926">
            <v>132</v>
          </cell>
          <cell r="K1926">
            <v>9.9008363714815601E-5</v>
          </cell>
          <cell r="L1926">
            <v>1668</v>
          </cell>
          <cell r="M1926">
            <v>8.17035774575651</v>
          </cell>
          <cell r="N1926">
            <v>2665</v>
          </cell>
          <cell r="O1926">
            <v>7.4696229192908604E-4</v>
          </cell>
          <cell r="P1926">
            <v>9.8599022534639355E-2</v>
          </cell>
          <cell r="Q1926">
            <v>2678</v>
          </cell>
          <cell r="R1926">
            <v>94.05</v>
          </cell>
          <cell r="S1926">
            <v>28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  <cell r="I1927">
            <v>4.8990892597672966</v>
          </cell>
          <cell r="J1927">
            <v>67</v>
          </cell>
          <cell r="K1927">
            <v>1.60519789718439E-4</v>
          </cell>
          <cell r="L1927">
            <v>638</v>
          </cell>
          <cell r="M1927">
            <v>2.9032278358936301</v>
          </cell>
          <cell r="N1927">
            <v>2815</v>
          </cell>
          <cell r="O1927">
            <v>5.2215947351179999E-4</v>
          </cell>
          <cell r="P1927">
            <v>3.49846847252906E-2</v>
          </cell>
          <cell r="Q1927">
            <v>2729</v>
          </cell>
          <cell r="R1927">
            <v>0.63</v>
          </cell>
          <cell r="S1927">
            <v>837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  <cell r="I1928">
            <v>1.3067019580191732</v>
          </cell>
          <cell r="J1928">
            <v>17</v>
          </cell>
          <cell r="K1928">
            <v>1.20780267881106E-4</v>
          </cell>
          <cell r="L1928">
            <v>1169</v>
          </cell>
          <cell r="M1928">
            <v>6.6431229729116206E-2</v>
          </cell>
          <cell r="N1928">
            <v>3080</v>
          </cell>
          <cell r="O1928">
            <v>8.0235817223539701E-6</v>
          </cell>
          <cell r="P1928">
            <v>1.364008892800175E-4</v>
          </cell>
          <cell r="Q1928">
            <v>3123</v>
          </cell>
          <cell r="S1928">
            <v>3322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  <cell r="I1929">
            <v>4.040729505963915</v>
          </cell>
          <cell r="J1929">
            <v>53</v>
          </cell>
          <cell r="K1929">
            <v>1.01620079356438E-4</v>
          </cell>
          <cell r="L1929">
            <v>1614</v>
          </cell>
          <cell r="M1929">
            <v>1.8605548414484201</v>
          </cell>
          <cell r="N1929">
            <v>2848</v>
          </cell>
          <cell r="O1929">
            <v>2.1162253503444699E-4</v>
          </cell>
          <cell r="P1929">
            <v>1.121599435682569E-2</v>
          </cell>
          <cell r="Q1929">
            <v>2829</v>
          </cell>
          <cell r="R1929">
            <v>58.21</v>
          </cell>
          <cell r="S1929">
            <v>92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  <cell r="I1930">
            <v>9.9199104260590438</v>
          </cell>
          <cell r="J1930">
            <v>123</v>
          </cell>
          <cell r="K1930">
            <v>8.1183882337323795E-5</v>
          </cell>
          <cell r="L1930">
            <v>2179</v>
          </cell>
          <cell r="M1930">
            <v>72.500657745537396</v>
          </cell>
          <cell r="N1930">
            <v>2080</v>
          </cell>
          <cell r="O1930">
            <v>4.7601641234240799E-3</v>
          </cell>
          <cell r="P1930">
            <v>0.58550018718116181</v>
          </cell>
          <cell r="Q1930">
            <v>2217</v>
          </cell>
          <cell r="R1930">
            <v>65.59</v>
          </cell>
          <cell r="S1930">
            <v>76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  <cell r="I1931">
            <v>19.731845806481232</v>
          </cell>
          <cell r="J1931">
            <v>231</v>
          </cell>
          <cell r="K1931">
            <v>6.0776400211828002E-5</v>
          </cell>
          <cell r="L1931">
            <v>2755</v>
          </cell>
          <cell r="M1931">
            <v>41.951815787940802</v>
          </cell>
          <cell r="N1931">
            <v>2266</v>
          </cell>
          <cell r="O1931">
            <v>2.5097893645901698E-3</v>
          </cell>
          <cell r="P1931">
            <v>0.57976134322032924</v>
          </cell>
          <cell r="Q1931">
            <v>2411</v>
          </cell>
          <cell r="S1931">
            <v>2944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  <cell r="I1932">
            <v>5.823923719525979</v>
          </cell>
          <cell r="J1932">
            <v>68</v>
          </cell>
          <cell r="K1932">
            <v>1.154665398047E-4</v>
          </cell>
          <cell r="L1932">
            <v>1288</v>
          </cell>
          <cell r="M1932">
            <v>6.0072059485698404</v>
          </cell>
          <cell r="N1932">
            <v>2714</v>
          </cell>
          <cell r="O1932">
            <v>4.5602298076232399E-4</v>
          </cell>
          <cell r="P1932">
            <v>3.1009562691838032E-2</v>
          </cell>
          <cell r="Q1932">
            <v>2745</v>
          </cell>
          <cell r="R1932">
            <v>40.93</v>
          </cell>
          <cell r="S1932">
            <v>182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  <cell r="I1933">
            <v>9.0549841860287135</v>
          </cell>
          <cell r="J1933">
            <v>110</v>
          </cell>
          <cell r="K1933">
            <v>1.59140745014456E-4</v>
          </cell>
          <cell r="L1933">
            <v>650</v>
          </cell>
          <cell r="M1933">
            <v>17.572178900270298</v>
          </cell>
          <cell r="N1933">
            <v>2489</v>
          </cell>
          <cell r="O1933">
            <v>2.81608190566733E-3</v>
          </cell>
          <cell r="P1933">
            <v>0.30976900962340631</v>
          </cell>
          <cell r="Q1933">
            <v>2369</v>
          </cell>
          <cell r="R1933">
            <v>97.72</v>
          </cell>
          <cell r="S1933">
            <v>22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  <cell r="I1934">
            <v>2.7718364375548101</v>
          </cell>
          <cell r="J1934">
            <v>39</v>
          </cell>
          <cell r="K1934">
            <v>5.3113614950024501E-5</v>
          </cell>
          <cell r="L1934">
            <v>2964</v>
          </cell>
          <cell r="M1934">
            <v>14.6954393550528</v>
          </cell>
          <cell r="N1934">
            <v>2536</v>
          </cell>
          <cell r="O1934">
            <v>1.04873838708918E-3</v>
          </cell>
          <cell r="P1934">
            <v>4.0900797096478016E-2</v>
          </cell>
          <cell r="Q1934">
            <v>2623</v>
          </cell>
          <cell r="R1934">
            <v>82.41</v>
          </cell>
          <cell r="S1934">
            <v>44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  <cell r="I1935">
            <v>1.4878815160173089</v>
          </cell>
          <cell r="J1935">
            <v>21</v>
          </cell>
          <cell r="K1935">
            <v>7.5117585116199001E-5</v>
          </cell>
          <cell r="L1935">
            <v>2331</v>
          </cell>
          <cell r="M1935">
            <v>9.1224842734495599</v>
          </cell>
          <cell r="N1935">
            <v>2641</v>
          </cell>
          <cell r="O1935">
            <v>4.9227907387652998E-4</v>
          </cell>
          <cell r="P1935">
            <v>1.0337860551407129E-2</v>
          </cell>
          <cell r="Q1935">
            <v>2737</v>
          </cell>
          <cell r="R1935">
            <v>96.94</v>
          </cell>
          <cell r="S1935">
            <v>23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  <cell r="I1936">
            <v>1.6586064005125916</v>
          </cell>
          <cell r="J1936">
            <v>125</v>
          </cell>
          <cell r="K1936">
            <v>1.19600274516532E-4</v>
          </cell>
          <cell r="L1936">
            <v>1193</v>
          </cell>
          <cell r="M1936">
            <v>103.04882576966401</v>
          </cell>
          <cell r="N1936">
            <v>1937</v>
          </cell>
          <cell r="O1936">
            <v>1.5257925251916901E-2</v>
          </cell>
          <cell r="P1936">
            <v>1.9072406564896125</v>
          </cell>
          <cell r="Q1936">
            <v>1774</v>
          </cell>
          <cell r="R1936">
            <v>2.09</v>
          </cell>
          <cell r="S1936">
            <v>621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  <cell r="I1937">
            <v>14.20805752908962</v>
          </cell>
          <cell r="J1937">
            <v>167</v>
          </cell>
          <cell r="K1937">
            <v>1.3801866942252599E-4</v>
          </cell>
          <cell r="L1937">
            <v>893</v>
          </cell>
          <cell r="M1937">
            <v>458.14247865185303</v>
          </cell>
          <cell r="N1937">
            <v>1238</v>
          </cell>
          <cell r="O1937">
            <v>5.2976050206952903E-2</v>
          </cell>
          <cell r="P1937">
            <v>8.8470003845611345</v>
          </cell>
          <cell r="Q1937">
            <v>1146</v>
          </cell>
          <cell r="R1937">
            <v>35.69</v>
          </cell>
          <cell r="S1937">
            <v>212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  <cell r="I1938">
            <v>7.7668632379064633</v>
          </cell>
          <cell r="J1938">
            <v>176</v>
          </cell>
          <cell r="K1938">
            <v>1.01951464894227E-4</v>
          </cell>
          <cell r="L1938">
            <v>1604</v>
          </cell>
          <cell r="M1938">
            <v>593.38451856065205</v>
          </cell>
          <cell r="N1938">
            <v>1110</v>
          </cell>
          <cell r="O1938">
            <v>5.7909931176547497E-2</v>
          </cell>
          <cell r="P1938">
            <v>10.192147887072359</v>
          </cell>
          <cell r="Q1938">
            <v>1079</v>
          </cell>
          <cell r="R1938">
            <v>7.05</v>
          </cell>
          <cell r="S1938">
            <v>454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  <cell r="I1939">
            <v>1.45040005554225</v>
          </cell>
          <cell r="J1939">
            <v>18</v>
          </cell>
          <cell r="K1939">
            <v>1.1188647173791299E-4</v>
          </cell>
          <cell r="L1939">
            <v>1371</v>
          </cell>
          <cell r="M1939">
            <v>307.89949030979301</v>
          </cell>
          <cell r="N1939">
            <v>1436</v>
          </cell>
          <cell r="O1939">
            <v>2.4225552475262001E-2</v>
          </cell>
          <cell r="P1939">
            <v>0.43605994455471603</v>
          </cell>
          <cell r="Q1939">
            <v>1573</v>
          </cell>
          <cell r="S1939">
            <v>3221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  <cell r="I1940">
            <v>6.0518106269789307</v>
          </cell>
          <cell r="J1940">
            <v>90</v>
          </cell>
          <cell r="K1940">
            <v>1.2420447257884199E-4</v>
          </cell>
          <cell r="L1940">
            <v>1114</v>
          </cell>
          <cell r="M1940">
            <v>141.91933987008301</v>
          </cell>
          <cell r="N1940">
            <v>1803</v>
          </cell>
          <cell r="O1940">
            <v>1.7429746669766499E-2</v>
          </cell>
          <cell r="P1940">
            <v>1.5686772002789848</v>
          </cell>
          <cell r="Q1940">
            <v>1726</v>
          </cell>
          <cell r="R1940">
            <v>6.17</v>
          </cell>
          <cell r="S1940">
            <v>471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  <cell r="I1941">
            <v>0.79799621157374767</v>
          </cell>
          <cell r="J1941">
            <v>18</v>
          </cell>
          <cell r="K1941">
            <v>1.65693645006588E-4</v>
          </cell>
          <cell r="L1941">
            <v>586</v>
          </cell>
          <cell r="M1941">
            <v>185.27977262986099</v>
          </cell>
          <cell r="N1941">
            <v>1671</v>
          </cell>
          <cell r="O1941">
            <v>4.5774019183877197E-2</v>
          </cell>
          <cell r="P1941">
            <v>0.82393234530978954</v>
          </cell>
          <cell r="Q1941">
            <v>1226</v>
          </cell>
          <cell r="S1941">
            <v>3379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  <cell r="I1942">
            <v>3.1513299699691668</v>
          </cell>
          <cell r="J1942">
            <v>41</v>
          </cell>
          <cell r="K1942">
            <v>1.24617175615418E-4</v>
          </cell>
          <cell r="L1942">
            <v>1104</v>
          </cell>
          <cell r="M1942">
            <v>268.56039882254601</v>
          </cell>
          <cell r="N1942">
            <v>1501</v>
          </cell>
          <cell r="O1942">
            <v>3.9389643757904297E-2</v>
          </cell>
          <cell r="P1942">
            <v>1.6149753940740761</v>
          </cell>
          <cell r="Q1942">
            <v>1312</v>
          </cell>
          <cell r="R1942">
            <v>2.7</v>
          </cell>
          <cell r="S1942">
            <v>588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  <cell r="I1943">
            <v>21.747451830172469</v>
          </cell>
          <cell r="J1943">
            <v>235</v>
          </cell>
          <cell r="K1943">
            <v>1.4639382299061701E-4</v>
          </cell>
          <cell r="L1943">
            <v>782</v>
          </cell>
          <cell r="M1943">
            <v>473.32976953075899</v>
          </cell>
          <cell r="N1943">
            <v>1220</v>
          </cell>
          <cell r="O1943">
            <v>8.4331755953792706E-2</v>
          </cell>
          <cell r="P1943">
            <v>19.817962649141286</v>
          </cell>
          <cell r="Q1943">
            <v>868</v>
          </cell>
          <cell r="R1943">
            <v>67.59</v>
          </cell>
          <cell r="S1943">
            <v>72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  <cell r="I1944">
            <v>0.11348804316394592</v>
          </cell>
          <cell r="J1944">
            <v>13</v>
          </cell>
          <cell r="K1944">
            <v>1.05844058942658E-4</v>
          </cell>
          <cell r="L1944">
            <v>1499</v>
          </cell>
          <cell r="M1944">
            <v>6.5249665112753E-2</v>
          </cell>
          <cell r="N1944">
            <v>3479</v>
          </cell>
          <cell r="O1944">
            <v>6.9213543639152903E-6</v>
          </cell>
          <cell r="P1944">
            <v>8.9977606730898767E-5</v>
          </cell>
          <cell r="Q1944">
            <v>3169</v>
          </cell>
          <cell r="S1944">
            <v>2676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  <cell r="I1945">
            <v>12.197912347896208</v>
          </cell>
          <cell r="J1945">
            <v>182</v>
          </cell>
          <cell r="K1945">
            <v>1.4980483681747501E-4</v>
          </cell>
          <cell r="L1945">
            <v>741</v>
          </cell>
          <cell r="M1945">
            <v>376.37719410308199</v>
          </cell>
          <cell r="N1945">
            <v>1328</v>
          </cell>
          <cell r="O1945">
            <v>4.72272450376661E-2</v>
          </cell>
          <cell r="P1945">
            <v>8.5953585968552311</v>
          </cell>
          <cell r="Q1945">
            <v>1208</v>
          </cell>
          <cell r="R1945">
            <v>24.56</v>
          </cell>
          <cell r="S1945">
            <v>276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  <cell r="I1946">
            <v>0.62847782151675569</v>
          </cell>
          <cell r="J1946">
            <v>9</v>
          </cell>
          <cell r="K1946">
            <v>1.0514139204234201E-4</v>
          </cell>
          <cell r="L1946">
            <v>1518</v>
          </cell>
          <cell r="M1946">
            <v>134.76186556975301</v>
          </cell>
          <cell r="N1946">
            <v>1833</v>
          </cell>
          <cell r="O1946">
            <v>1.09018573038347E-2</v>
          </cell>
          <cell r="P1946">
            <v>9.8116715734512291E-2</v>
          </cell>
          <cell r="Q1946">
            <v>1923</v>
          </cell>
          <cell r="S1946">
            <v>3183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  <cell r="I1947">
            <v>19.337499394780423</v>
          </cell>
          <cell r="J1947">
            <v>228</v>
          </cell>
          <cell r="K1947">
            <v>1.16686132442785E-4</v>
          </cell>
          <cell r="L1947">
            <v>1256</v>
          </cell>
          <cell r="M1947">
            <v>178.67421266067501</v>
          </cell>
          <cell r="N1947">
            <v>1688</v>
          </cell>
          <cell r="O1947">
            <v>2.00970338842427E-2</v>
          </cell>
          <cell r="P1947">
            <v>4.5821237256073353</v>
          </cell>
          <cell r="Q1947">
            <v>1669</v>
          </cell>
          <cell r="R1947">
            <v>88.23</v>
          </cell>
          <cell r="S1947">
            <v>35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  <cell r="I1948">
            <v>1.5085427313004847</v>
          </cell>
          <cell r="J1948">
            <v>77</v>
          </cell>
          <cell r="K1948">
            <v>1.04030222541655E-4</v>
          </cell>
          <cell r="L1948">
            <v>1551</v>
          </cell>
          <cell r="M1948">
            <v>64.320325802813798</v>
          </cell>
          <cell r="N1948">
            <v>2126</v>
          </cell>
          <cell r="O1948">
            <v>6.6172148294159202E-3</v>
          </cell>
          <cell r="P1948">
            <v>0.50952554186502585</v>
          </cell>
          <cell r="Q1948">
            <v>2115</v>
          </cell>
          <cell r="R1948">
            <v>1.32</v>
          </cell>
          <cell r="S1948">
            <v>687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  <cell r="I1949">
            <v>16.102044455821567</v>
          </cell>
          <cell r="J1949">
            <v>182</v>
          </cell>
          <cell r="K1949">
            <v>1.38619605982407E-4</v>
          </cell>
          <cell r="L1949">
            <v>887</v>
          </cell>
          <cell r="M1949">
            <v>571.55325673240395</v>
          </cell>
          <cell r="N1949">
            <v>1129</v>
          </cell>
          <cell r="O1949">
            <v>9.3950568270501897E-2</v>
          </cell>
          <cell r="P1949">
            <v>17.099003425231345</v>
          </cell>
          <cell r="Q1949">
            <v>802</v>
          </cell>
          <cell r="R1949">
            <v>46.49</v>
          </cell>
          <cell r="S1949">
            <v>141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  <cell r="I1950">
            <v>4.3895013743780114</v>
          </cell>
          <cell r="J1950">
            <v>171</v>
          </cell>
          <cell r="K1950">
            <v>1.1368243017200501E-4</v>
          </cell>
          <cell r="L1950">
            <v>1327</v>
          </cell>
          <cell r="M1950">
            <v>289.74068118619402</v>
          </cell>
          <cell r="N1950">
            <v>1465</v>
          </cell>
          <cell r="O1950">
            <v>2.9695771675430398E-2</v>
          </cell>
          <cell r="P1950">
            <v>5.0779769564985981</v>
          </cell>
          <cell r="Q1950">
            <v>1468</v>
          </cell>
          <cell r="R1950">
            <v>3.21</v>
          </cell>
          <cell r="S1950">
            <v>554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  <cell r="I1951">
            <v>5.0892322924963018</v>
          </cell>
          <cell r="J1951">
            <v>153</v>
          </cell>
          <cell r="K1951">
            <v>1.2561378560492701E-4</v>
          </cell>
          <cell r="L1951">
            <v>1087</v>
          </cell>
          <cell r="M1951">
            <v>89.163859192020098</v>
          </cell>
          <cell r="N1951">
            <v>2005</v>
          </cell>
          <cell r="O1951">
            <v>1.1264302139873599E-2</v>
          </cell>
          <cell r="P1951">
            <v>1.7234382274006608</v>
          </cell>
          <cell r="Q1951">
            <v>1911</v>
          </cell>
          <cell r="R1951">
            <v>0.7</v>
          </cell>
          <cell r="S1951">
            <v>807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  <cell r="I1952">
            <v>10.882858892241766</v>
          </cell>
          <cell r="J1952">
            <v>107</v>
          </cell>
          <cell r="K1952">
            <v>1.43545810103298E-4</v>
          </cell>
          <cell r="L1952">
            <v>818</v>
          </cell>
          <cell r="M1952">
            <v>343.94346613491098</v>
          </cell>
          <cell r="N1952">
            <v>1381</v>
          </cell>
          <cell r="O1952">
            <v>4.5341296900423801E-2</v>
          </cell>
          <cell r="P1952">
            <v>4.8515187683453469</v>
          </cell>
          <cell r="Q1952">
            <v>1229</v>
          </cell>
          <cell r="R1952">
            <v>50.23</v>
          </cell>
          <cell r="S1952">
            <v>119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  <cell r="I1953">
            <v>9.0433222892641396</v>
          </cell>
          <cell r="J1953">
            <v>98</v>
          </cell>
          <cell r="K1953">
            <v>1.6118746093197E-4</v>
          </cell>
          <cell r="L1953">
            <v>629</v>
          </cell>
          <cell r="M1953">
            <v>1078.23989428799</v>
          </cell>
          <cell r="N1953">
            <v>782</v>
          </cell>
          <cell r="O1953">
            <v>0.14746810251779</v>
          </cell>
          <cell r="P1953">
            <v>14.45187404674342</v>
          </cell>
          <cell r="Q1953">
            <v>534</v>
          </cell>
          <cell r="R1953">
            <v>51.49</v>
          </cell>
          <cell r="S1953">
            <v>116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  <cell r="I1954">
            <v>6.978932043283903</v>
          </cell>
          <cell r="J1954">
            <v>58</v>
          </cell>
          <cell r="K1954">
            <v>1.1704993059018799E-4</v>
          </cell>
          <cell r="L1954">
            <v>1246</v>
          </cell>
          <cell r="M1954">
            <v>334.96737483608399</v>
          </cell>
          <cell r="N1954">
            <v>1393</v>
          </cell>
          <cell r="O1954">
            <v>3.19405688314644E-2</v>
          </cell>
          <cell r="P1954">
            <v>1.8525529922249353</v>
          </cell>
          <cell r="Q1954">
            <v>1430</v>
          </cell>
          <cell r="R1954">
            <v>28.69</v>
          </cell>
          <cell r="S1954">
            <v>248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  <cell r="I1955">
            <v>3.7836954144523118</v>
          </cell>
          <cell r="J1955">
            <v>73</v>
          </cell>
          <cell r="K1955">
            <v>1.1172514168471E-4</v>
          </cell>
          <cell r="L1955">
            <v>1374</v>
          </cell>
          <cell r="M1955">
            <v>1345.2862547664699</v>
          </cell>
          <cell r="N1955">
            <v>664</v>
          </cell>
          <cell r="O1955">
            <v>0.155507495875091</v>
          </cell>
          <cell r="P1955">
            <v>11.352047198881642</v>
          </cell>
          <cell r="Q1955">
            <v>489</v>
          </cell>
          <cell r="R1955">
            <v>5.6</v>
          </cell>
          <cell r="S1955">
            <v>482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  <cell r="I1956">
            <v>1.4422369887204287</v>
          </cell>
          <cell r="J1956">
            <v>18</v>
          </cell>
          <cell r="K1956">
            <v>9.6289953237121303E-5</v>
          </cell>
          <cell r="L1956">
            <v>1726</v>
          </cell>
          <cell r="M1956">
            <v>75.337861824575398</v>
          </cell>
          <cell r="N1956">
            <v>2065</v>
          </cell>
          <cell r="O1956">
            <v>6.4269514196489599E-3</v>
          </cell>
          <cell r="P1956">
            <v>0.11568512555368128</v>
          </cell>
          <cell r="Q1956">
            <v>2133</v>
          </cell>
          <cell r="S1956">
            <v>3100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  <cell r="I1957">
            <v>2.7873684236022314</v>
          </cell>
          <cell r="J1957">
            <v>105</v>
          </cell>
          <cell r="K1957">
            <v>1.00101973526551E-4</v>
          </cell>
          <cell r="L1957">
            <v>1644</v>
          </cell>
          <cell r="M1957">
            <v>219.11436776219</v>
          </cell>
          <cell r="N1957">
            <v>1607</v>
          </cell>
          <cell r="O1957">
            <v>1.98616599304118E-2</v>
          </cell>
          <cell r="P1957">
            <v>2.085474292693239</v>
          </cell>
          <cell r="Q1957">
            <v>1673</v>
          </cell>
          <cell r="S1957">
            <v>2756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  <cell r="I1958">
            <v>0.4446057233349428</v>
          </cell>
          <cell r="J1958">
            <v>17</v>
          </cell>
          <cell r="K1958">
            <v>9.0059025858542602E-5</v>
          </cell>
          <cell r="L1958">
            <v>1909</v>
          </cell>
          <cell r="M1958">
            <v>263.70593163872701</v>
          </cell>
          <cell r="N1958">
            <v>1513</v>
          </cell>
          <cell r="O1958">
            <v>2.1848858109854701E-2</v>
          </cell>
          <cell r="P1958">
            <v>0.37143058786752992</v>
          </cell>
          <cell r="Q1958">
            <v>1632</v>
          </cell>
          <cell r="S1958">
            <v>3381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  <cell r="I1959">
            <v>0.12649861466625917</v>
          </cell>
          <cell r="J1959">
            <v>14</v>
          </cell>
          <cell r="K1959">
            <v>1.74492223147983E-4</v>
          </cell>
          <cell r="L1959">
            <v>531</v>
          </cell>
          <cell r="M1959">
            <v>6.5522288819975003E-2</v>
          </cell>
          <cell r="N1959">
            <v>3360</v>
          </cell>
          <cell r="O1959">
            <v>1.14428660958536E-5</v>
          </cell>
          <cell r="P1959">
            <v>1.6020012534195041E-4</v>
          </cell>
          <cell r="Q1959">
            <v>3041</v>
          </cell>
          <cell r="R1959">
            <v>0.39</v>
          </cell>
          <cell r="S1959">
            <v>955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  <cell r="I1960">
            <v>0.65446001612287752</v>
          </cell>
          <cell r="J1960">
            <v>12</v>
          </cell>
          <cell r="K1960">
            <v>1.08119494226147E-4</v>
          </cell>
          <cell r="L1960">
            <v>1448</v>
          </cell>
          <cell r="M1960">
            <v>6.6113105204440095E-2</v>
          </cell>
          <cell r="N1960">
            <v>3186</v>
          </cell>
          <cell r="O1960">
            <v>7.1451197843640897E-6</v>
          </cell>
          <cell r="P1960">
            <v>8.574143741236908E-5</v>
          </cell>
          <cell r="Q1960">
            <v>3159</v>
          </cell>
          <cell r="S1960">
            <v>3461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  <cell r="I1961">
            <v>8.4064170431333753</v>
          </cell>
          <cell r="J1961">
            <v>96</v>
          </cell>
          <cell r="K1961">
            <v>2.5620028905092398E-4</v>
          </cell>
          <cell r="L1961">
            <v>201</v>
          </cell>
          <cell r="M1961">
            <v>19.147636709079499</v>
          </cell>
          <cell r="N1961">
            <v>2459</v>
          </cell>
          <cell r="O1961">
            <v>7.0376331594401501E-3</v>
          </cell>
          <cell r="P1961">
            <v>0.67561278330625441</v>
          </cell>
          <cell r="Q1961">
            <v>2090</v>
          </cell>
          <cell r="R1961">
            <v>16.37</v>
          </cell>
          <cell r="S1961">
            <v>338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  <cell r="I1962">
            <v>1.3977548537412183</v>
          </cell>
          <cell r="J1962">
            <v>18</v>
          </cell>
          <cell r="K1962">
            <v>9.9080003565177294E-5</v>
          </cell>
          <cell r="L1962">
            <v>1666</v>
          </cell>
          <cell r="M1962">
            <v>2.70967666779136</v>
          </cell>
          <cell r="N1962">
            <v>2819</v>
          </cell>
          <cell r="O1962">
            <v>2.355589432975E-4</v>
          </cell>
          <cell r="P1962">
            <v>4.2400609793550002E-3</v>
          </cell>
          <cell r="Q1962">
            <v>2818</v>
          </cell>
          <cell r="R1962">
            <v>29.59</v>
          </cell>
          <cell r="S1962">
            <v>240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  <cell r="I1963">
            <v>1.3760066182231572</v>
          </cell>
          <cell r="J1963">
            <v>16</v>
          </cell>
          <cell r="K1963">
            <v>1.30160643720955E-4</v>
          </cell>
          <cell r="L1963">
            <v>1008</v>
          </cell>
          <cell r="M1963">
            <v>6.0137348500314003</v>
          </cell>
          <cell r="N1963">
            <v>2712</v>
          </cell>
          <cell r="O1963">
            <v>9.5446035070031598E-4</v>
          </cell>
          <cell r="P1963">
            <v>1.5271365611205056E-2</v>
          </cell>
          <cell r="Q1963">
            <v>2647</v>
          </cell>
          <cell r="R1963">
            <v>43.57</v>
          </cell>
          <cell r="S1963">
            <v>165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  <cell r="I1964">
            <v>3.0785433487657983</v>
          </cell>
          <cell r="J1964">
            <v>42</v>
          </cell>
          <cell r="K1964">
            <v>2.00710530450686E-4</v>
          </cell>
          <cell r="L1964">
            <v>393</v>
          </cell>
          <cell r="M1964">
            <v>8.5625791088829502</v>
          </cell>
          <cell r="N1964">
            <v>2653</v>
          </cell>
          <cell r="O1964">
            <v>1.1133767431546499E-3</v>
          </cell>
          <cell r="P1964">
            <v>4.6761823212495293E-2</v>
          </cell>
          <cell r="Q1964">
            <v>2614</v>
          </cell>
          <cell r="R1964">
            <v>27.15</v>
          </cell>
          <cell r="S1964">
            <v>261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  <cell r="I1965">
            <v>1.5013249674677938</v>
          </cell>
          <cell r="J1965">
            <v>17</v>
          </cell>
          <cell r="K1965">
            <v>2.3970531872370899E-4</v>
          </cell>
          <cell r="L1965">
            <v>247</v>
          </cell>
          <cell r="M1965">
            <v>1.46460977299174</v>
          </cell>
          <cell r="N1965">
            <v>2867</v>
          </cell>
          <cell r="O1965">
            <v>6.3627369685565003E-4</v>
          </cell>
          <cell r="P1965">
            <v>1.081665284654605E-2</v>
          </cell>
          <cell r="Q1965">
            <v>2699</v>
          </cell>
          <cell r="R1965">
            <v>24.25</v>
          </cell>
          <cell r="S1965">
            <v>279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  <cell r="I1966">
            <v>15.571812640356184</v>
          </cell>
          <cell r="J1966">
            <v>165</v>
          </cell>
          <cell r="K1966">
            <v>1.1528283063438E-4</v>
          </cell>
          <cell r="L1966">
            <v>1294</v>
          </cell>
          <cell r="M1966">
            <v>534.96664509596098</v>
          </cell>
          <cell r="N1966">
            <v>1165</v>
          </cell>
          <cell r="O1966">
            <v>4.8056688122647198E-2</v>
          </cell>
          <cell r="P1966">
            <v>7.9293535402367876</v>
          </cell>
          <cell r="Q1966">
            <v>1195</v>
          </cell>
          <cell r="R1966">
            <v>0.1</v>
          </cell>
          <cell r="S1966">
            <v>1486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  <cell r="I1967">
            <v>2.1367079734775141</v>
          </cell>
          <cell r="J1967">
            <v>20</v>
          </cell>
          <cell r="K1967">
            <v>2.4360411407542399E-4</v>
          </cell>
          <cell r="L1967">
            <v>236</v>
          </cell>
          <cell r="M1967">
            <v>45.265942912781703</v>
          </cell>
          <cell r="N1967">
            <v>2244</v>
          </cell>
          <cell r="O1967">
            <v>8.6845731323277001E-3</v>
          </cell>
          <cell r="P1967">
            <v>0.173691462646554</v>
          </cell>
          <cell r="Q1967">
            <v>2018</v>
          </cell>
          <cell r="R1967">
            <v>30.52</v>
          </cell>
          <cell r="S1967">
            <v>237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  <cell r="I1968">
            <v>3.4699161885045187</v>
          </cell>
          <cell r="J1968">
            <v>23</v>
          </cell>
          <cell r="K1968">
            <v>2.2659538676221401E-4</v>
          </cell>
          <cell r="L1968">
            <v>300</v>
          </cell>
          <cell r="M1968">
            <v>68.315071231343595</v>
          </cell>
          <cell r="N1968">
            <v>2101</v>
          </cell>
          <cell r="O1968">
            <v>1.08870737351921E-2</v>
          </cell>
          <cell r="P1968">
            <v>0.25040269590941833</v>
          </cell>
          <cell r="Q1968">
            <v>1926</v>
          </cell>
          <cell r="R1968">
            <v>21.8</v>
          </cell>
          <cell r="S1968">
            <v>297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  <cell r="I1969">
            <v>1.2565495184624673</v>
          </cell>
          <cell r="J1969">
            <v>18</v>
          </cell>
          <cell r="K1969">
            <v>1.68639972697645E-4</v>
          </cell>
          <cell r="L1969">
            <v>571</v>
          </cell>
          <cell r="M1969">
            <v>6.6431380861030107E-2</v>
          </cell>
          <cell r="N1969">
            <v>3019</v>
          </cell>
          <cell r="O1969">
            <v>1.1202986254671E-5</v>
          </cell>
          <cell r="P1969">
            <v>2.01653752584078E-4</v>
          </cell>
          <cell r="Q1969">
            <v>3047</v>
          </cell>
          <cell r="R1969">
            <v>19.11</v>
          </cell>
          <cell r="S1969">
            <v>314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  <cell r="I1970">
            <v>2.0483450069660969</v>
          </cell>
          <cell r="J1970">
            <v>21</v>
          </cell>
          <cell r="K1970">
            <v>1.60652498293313E-4</v>
          </cell>
          <cell r="L1970">
            <v>635</v>
          </cell>
          <cell r="M1970">
            <v>22.722826636014101</v>
          </cell>
          <cell r="N1970">
            <v>2413</v>
          </cell>
          <cell r="O1970">
            <v>3.7529303844587099E-3</v>
          </cell>
          <cell r="P1970">
            <v>7.8811538073632906E-2</v>
          </cell>
          <cell r="Q1970">
            <v>2272</v>
          </cell>
          <cell r="R1970">
            <v>34.99</v>
          </cell>
          <cell r="S1970">
            <v>215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  <cell r="I1971">
            <v>3.5060022077925543</v>
          </cell>
          <cell r="J1971">
            <v>15</v>
          </cell>
          <cell r="K1971">
            <v>1.0508853010833199E-4</v>
          </cell>
          <cell r="L1971">
            <v>1522</v>
          </cell>
          <cell r="M1971">
            <v>101.90455116331501</v>
          </cell>
          <cell r="N1971">
            <v>1945</v>
          </cell>
          <cell r="O1971">
            <v>2.1245892275344999E-2</v>
          </cell>
          <cell r="P1971">
            <v>0.31868838413017497</v>
          </cell>
          <cell r="Q1971">
            <v>1645</v>
          </cell>
          <cell r="R1971">
            <v>0.25</v>
          </cell>
          <cell r="S1971">
            <v>1078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  <cell r="I1972">
            <v>10.466202412296148</v>
          </cell>
          <cell r="J1972">
            <v>97</v>
          </cell>
          <cell r="K1972">
            <v>2.5462830822060297E-4</v>
          </cell>
          <cell r="L1972">
            <v>207</v>
          </cell>
          <cell r="M1972">
            <v>41.268767283611098</v>
          </cell>
          <cell r="N1972">
            <v>2270</v>
          </cell>
          <cell r="O1972">
            <v>8.7917929728126808E-3</v>
          </cell>
          <cell r="P1972">
            <v>0.85280391836282998</v>
          </cell>
          <cell r="Q1972">
            <v>2014</v>
          </cell>
          <cell r="R1972">
            <v>58.76</v>
          </cell>
          <cell r="S1972">
            <v>91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  <cell r="I1973">
            <v>5.3314265919309261</v>
          </cell>
          <cell r="J1973">
            <v>64</v>
          </cell>
          <cell r="K1973">
            <v>2.32722569421639E-4</v>
          </cell>
          <cell r="L1973">
            <v>274</v>
          </cell>
          <cell r="M1973">
            <v>7.8722669678026298</v>
          </cell>
          <cell r="N1973">
            <v>2672</v>
          </cell>
          <cell r="O1973">
            <v>1.49373404695169E-3</v>
          </cell>
          <cell r="P1973">
            <v>9.5598979004908158E-2</v>
          </cell>
          <cell r="Q1973">
            <v>2559</v>
          </cell>
          <cell r="S1973">
            <v>2685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  <cell r="I1974">
            <v>0.25413706364210625</v>
          </cell>
          <cell r="J1974">
            <v>4</v>
          </cell>
          <cell r="K1974">
            <v>1.7829803346103201E-4</v>
          </cell>
          <cell r="L1974">
            <v>516</v>
          </cell>
          <cell r="M1974">
            <v>6.6431380861030107E-2</v>
          </cell>
          <cell r="N1974">
            <v>3029</v>
          </cell>
          <cell r="O1974">
            <v>1.18445845676225E-5</v>
          </cell>
          <cell r="P1974">
            <v>4.7378338270490001E-5</v>
          </cell>
          <cell r="Q1974">
            <v>3036</v>
          </cell>
          <cell r="R1974">
            <v>13.33</v>
          </cell>
          <cell r="S1974">
            <v>366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  <cell r="I1975">
            <v>6.4177668340540084</v>
          </cell>
          <cell r="J1975">
            <v>67</v>
          </cell>
          <cell r="K1975">
            <v>2.1508602250507199E-4</v>
          </cell>
          <cell r="L1975">
            <v>341</v>
          </cell>
          <cell r="M1975">
            <v>93.788047800415399</v>
          </cell>
          <cell r="N1975">
            <v>1989</v>
          </cell>
          <cell r="O1975">
            <v>2.6686764371550199E-2</v>
          </cell>
          <cell r="P1975">
            <v>1.7880132128938633</v>
          </cell>
          <cell r="Q1975">
            <v>1517</v>
          </cell>
          <cell r="R1975">
            <v>79.25</v>
          </cell>
          <cell r="S1975">
            <v>50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  <cell r="I1976">
            <v>0.86275525323870739</v>
          </cell>
          <cell r="J1976">
            <v>11</v>
          </cell>
          <cell r="K1976">
            <v>1.9478982490413299E-4</v>
          </cell>
          <cell r="L1976">
            <v>418</v>
          </cell>
          <cell r="M1976">
            <v>6.5488943024598196</v>
          </cell>
          <cell r="N1976">
            <v>2694</v>
          </cell>
          <cell r="O1976">
            <v>6.4146330431202902E-4</v>
          </cell>
          <cell r="P1976">
            <v>7.0560963474323194E-3</v>
          </cell>
          <cell r="Q1976">
            <v>2698</v>
          </cell>
          <cell r="R1976">
            <v>41.15</v>
          </cell>
          <cell r="S1976">
            <v>179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  <cell r="I1977">
            <v>2.2487088358418337</v>
          </cell>
          <cell r="J1977">
            <v>27</v>
          </cell>
          <cell r="K1977">
            <v>1.5405064523629601E-4</v>
          </cell>
          <cell r="L1977">
            <v>705</v>
          </cell>
          <cell r="M1977">
            <v>6.6431380861030107E-2</v>
          </cell>
          <cell r="N1977">
            <v>3024</v>
          </cell>
          <cell r="O1977">
            <v>1.02337970855798E-5</v>
          </cell>
          <cell r="P1977">
            <v>2.763125213106546E-4</v>
          </cell>
          <cell r="Q1977">
            <v>3064</v>
          </cell>
          <cell r="R1977">
            <v>26.95</v>
          </cell>
          <cell r="S1977">
            <v>263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  <cell r="I1978">
            <v>4.0444786909781669</v>
          </cell>
          <cell r="J1978">
            <v>46</v>
          </cell>
          <cell r="K1978">
            <v>2.4059931250424899E-4</v>
          </cell>
          <cell r="L1978">
            <v>244</v>
          </cell>
          <cell r="M1978">
            <v>218.69821645993301</v>
          </cell>
          <cell r="N1978">
            <v>1609</v>
          </cell>
          <cell r="O1978">
            <v>5.5628122802257901E-2</v>
          </cell>
          <cell r="P1978">
            <v>2.5588936489038634</v>
          </cell>
          <cell r="Q1978">
            <v>1113</v>
          </cell>
          <cell r="R1978">
            <v>20.75</v>
          </cell>
          <cell r="S1978">
            <v>304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  <cell r="I1979">
            <v>1.7620345118904228</v>
          </cell>
          <cell r="J1979">
            <v>22</v>
          </cell>
          <cell r="K1979">
            <v>2.2403309115113401E-4</v>
          </cell>
          <cell r="L1979">
            <v>304</v>
          </cell>
          <cell r="M1979">
            <v>6.6431188526756793E-2</v>
          </cell>
          <cell r="N1979">
            <v>3092</v>
          </cell>
          <cell r="O1979">
            <v>1.4882790650121701E-5</v>
          </cell>
          <cell r="P1979">
            <v>3.2742139430267742E-4</v>
          </cell>
          <cell r="Q1979">
            <v>3009</v>
          </cell>
          <cell r="R1979">
            <v>46.82</v>
          </cell>
          <cell r="S1979">
            <v>138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  <cell r="I1980">
            <v>0.87779707673209451</v>
          </cell>
          <cell r="J1980">
            <v>7</v>
          </cell>
          <cell r="K1980">
            <v>1.5392311407984801E-4</v>
          </cell>
          <cell r="L1980">
            <v>709</v>
          </cell>
          <cell r="M1980">
            <v>122.312626187489</v>
          </cell>
          <cell r="N1980">
            <v>1863</v>
          </cell>
          <cell r="O1980">
            <v>1.07866149701554E-2</v>
          </cell>
          <cell r="P1980">
            <v>7.5506304791087803E-2</v>
          </cell>
          <cell r="Q1980">
            <v>1929</v>
          </cell>
          <cell r="R1980">
            <v>28.44</v>
          </cell>
          <cell r="S1980">
            <v>250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  <cell r="I1981">
            <v>3.5299131159035926</v>
          </cell>
          <cell r="J1981">
            <v>43</v>
          </cell>
          <cell r="K1981">
            <v>1.52877722812686E-4</v>
          </cell>
          <cell r="L1981">
            <v>721</v>
          </cell>
          <cell r="M1981">
            <v>0.61919958240108097</v>
          </cell>
          <cell r="N1981">
            <v>2911</v>
          </cell>
          <cell r="O1981">
            <v>2.01206748677758E-4</v>
          </cell>
          <cell r="P1981">
            <v>8.6518901931435938E-3</v>
          </cell>
          <cell r="Q1981">
            <v>2838</v>
          </cell>
          <cell r="R1981">
            <v>23.03</v>
          </cell>
          <cell r="S1981">
            <v>289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  <cell r="I1982">
            <v>0.81192314046389069</v>
          </cell>
          <cell r="J1982">
            <v>11</v>
          </cell>
          <cell r="K1982">
            <v>3.7762184563854798E-4</v>
          </cell>
          <cell r="L1982">
            <v>75</v>
          </cell>
          <cell r="M1982">
            <v>25.996283067256201</v>
          </cell>
          <cell r="N1982">
            <v>2377</v>
          </cell>
          <cell r="O1982">
            <v>1.5999614473925901E-2</v>
          </cell>
          <cell r="P1982">
            <v>0.17599575921318492</v>
          </cell>
          <cell r="Q1982">
            <v>1760</v>
          </cell>
          <cell r="R1982">
            <v>0.39</v>
          </cell>
          <cell r="S1982">
            <v>956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  <cell r="I1983">
            <v>1.2407891734985332</v>
          </cell>
          <cell r="J1983">
            <v>19</v>
          </cell>
          <cell r="K1983">
            <v>1.4421325785836999E-4</v>
          </cell>
          <cell r="L1983">
            <v>810</v>
          </cell>
          <cell r="M1983">
            <v>12.576448865142</v>
          </cell>
          <cell r="N1983">
            <v>2576</v>
          </cell>
          <cell r="O1983">
            <v>1.40574071806712E-3</v>
          </cell>
          <cell r="P1983">
            <v>2.670907364327528E-2</v>
          </cell>
          <cell r="Q1983">
            <v>2572</v>
          </cell>
          <cell r="R1983">
            <v>44.58</v>
          </cell>
          <cell r="S1983">
            <v>156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  <cell r="I1984">
            <v>1.9627821843382225</v>
          </cell>
          <cell r="J1984">
            <v>28</v>
          </cell>
          <cell r="K1984">
            <v>2.3286556617157199E-4</v>
          </cell>
          <cell r="L1984">
            <v>273</v>
          </cell>
          <cell r="M1984">
            <v>37.418877473857698</v>
          </cell>
          <cell r="N1984">
            <v>2293</v>
          </cell>
          <cell r="O1984">
            <v>8.6778866373399405E-3</v>
          </cell>
          <cell r="P1984">
            <v>0.24298082584551833</v>
          </cell>
          <cell r="Q1984">
            <v>2019</v>
          </cell>
          <cell r="R1984">
            <v>48.66</v>
          </cell>
          <cell r="S1984">
            <v>126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  <cell r="I1985">
            <v>0.74281764533042882</v>
          </cell>
          <cell r="J1985">
            <v>9</v>
          </cell>
          <cell r="K1985">
            <v>1.4388135019139999E-4</v>
          </cell>
          <cell r="L1985">
            <v>816</v>
          </cell>
          <cell r="M1985">
            <v>55.527512090469997</v>
          </cell>
          <cell r="N1985">
            <v>2179</v>
          </cell>
          <cell r="O1985">
            <v>4.3486666142602097E-3</v>
          </cell>
          <cell r="P1985">
            <v>3.9137999528341891E-2</v>
          </cell>
          <cell r="Q1985">
            <v>2239</v>
          </cell>
          <cell r="R1985">
            <v>44.54</v>
          </cell>
          <cell r="S1985">
            <v>158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  <cell r="I1986">
            <v>7.1257486287958978</v>
          </cell>
          <cell r="J1986">
            <v>51</v>
          </cell>
          <cell r="K1986">
            <v>1.6331003244689999E-4</v>
          </cell>
          <cell r="L1986">
            <v>608</v>
          </cell>
          <cell r="M1986">
            <v>395.60463750601798</v>
          </cell>
          <cell r="N1986">
            <v>1299</v>
          </cell>
          <cell r="O1986">
            <v>5.5785733434352697E-2</v>
          </cell>
          <cell r="P1986">
            <v>2.8450724051519876</v>
          </cell>
          <cell r="Q1986">
            <v>1110</v>
          </cell>
          <cell r="R1986">
            <v>56.35</v>
          </cell>
          <cell r="S1986">
            <v>99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  <cell r="I1987">
            <v>5.2710643437831379</v>
          </cell>
          <cell r="J1987">
            <v>55</v>
          </cell>
          <cell r="K1987">
            <v>2.3688654999676599E-4</v>
          </cell>
          <cell r="L1987">
            <v>257</v>
          </cell>
          <cell r="M1987">
            <v>9.5740446107672899</v>
          </cell>
          <cell r="N1987">
            <v>2632</v>
          </cell>
          <cell r="O1987">
            <v>2.8292518258979499E-3</v>
          </cell>
          <cell r="P1987">
            <v>0.15560885042438724</v>
          </cell>
          <cell r="Q1987">
            <v>2366</v>
          </cell>
          <cell r="R1987">
            <v>77.47</v>
          </cell>
          <cell r="S1987">
            <v>54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  <cell r="I1988">
            <v>1.2338976822322436</v>
          </cell>
          <cell r="J1988">
            <v>14</v>
          </cell>
          <cell r="K1988">
            <v>1.6050277684241399E-4</v>
          </cell>
          <cell r="L1988">
            <v>639</v>
          </cell>
          <cell r="M1988">
            <v>6.6431380861030107E-2</v>
          </cell>
          <cell r="N1988">
            <v>3020</v>
          </cell>
          <cell r="O1988">
            <v>1.06624210976713E-5</v>
          </cell>
          <cell r="P1988">
            <v>1.492738953673982E-4</v>
          </cell>
          <cell r="Q1988">
            <v>3056</v>
          </cell>
          <cell r="R1988">
            <v>12.63</v>
          </cell>
          <cell r="S1988">
            <v>371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  <cell r="I1989">
            <v>2.7765668379943631</v>
          </cell>
          <cell r="J1989">
            <v>29</v>
          </cell>
          <cell r="K1989">
            <v>2.16984654328151E-4</v>
          </cell>
          <cell r="L1989">
            <v>331</v>
          </cell>
          <cell r="M1989">
            <v>31.2120599696024</v>
          </cell>
          <cell r="N1989">
            <v>2339</v>
          </cell>
          <cell r="O1989">
            <v>7.6924167237300001E-3</v>
          </cell>
          <cell r="P1989">
            <v>0.22308008498817</v>
          </cell>
          <cell r="Q1989">
            <v>2061</v>
          </cell>
          <cell r="R1989">
            <v>49.68</v>
          </cell>
          <cell r="S1989">
            <v>122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  <cell r="I1990">
            <v>10.043717637326228</v>
          </cell>
          <cell r="J1990">
            <v>101</v>
          </cell>
          <cell r="K1990">
            <v>1.5808896459930101E-4</v>
          </cell>
          <cell r="L1990">
            <v>662</v>
          </cell>
          <cell r="M1990">
            <v>67.660900427466899</v>
          </cell>
          <cell r="N1990">
            <v>2104</v>
          </cell>
          <cell r="O1990">
            <v>7.2159252548071899E-3</v>
          </cell>
          <cell r="P1990">
            <v>0.72880845073552614</v>
          </cell>
          <cell r="Q1990">
            <v>2084</v>
          </cell>
          <cell r="R1990">
            <v>0.97</v>
          </cell>
          <cell r="S1990">
            <v>737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  <cell r="I1991">
            <v>7.3031214259145427</v>
          </cell>
          <cell r="J1991">
            <v>87</v>
          </cell>
          <cell r="K1991">
            <v>1.5476376718694099E-4</v>
          </cell>
          <cell r="L1991">
            <v>697</v>
          </cell>
          <cell r="M1991">
            <v>11.267929736224399</v>
          </cell>
          <cell r="N1991">
            <v>2601</v>
          </cell>
          <cell r="O1991">
            <v>2.3637981464308898E-3</v>
          </cell>
          <cell r="P1991">
            <v>0.20565043873948741</v>
          </cell>
          <cell r="Q1991">
            <v>2428</v>
          </cell>
          <cell r="R1991">
            <v>0.85</v>
          </cell>
          <cell r="S1991">
            <v>765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  <cell r="I1992">
            <v>1.8313459565482908</v>
          </cell>
          <cell r="J1992">
            <v>25</v>
          </cell>
          <cell r="K1992">
            <v>1.5507739423507299E-4</v>
          </cell>
          <cell r="L1992">
            <v>692</v>
          </cell>
          <cell r="M1992">
            <v>16.229374134925202</v>
          </cell>
          <cell r="N1992">
            <v>2513</v>
          </cell>
          <cell r="O1992">
            <v>2.5150113160763198E-3</v>
          </cell>
          <cell r="P1992">
            <v>6.2875282901907997E-2</v>
          </cell>
          <cell r="Q1992">
            <v>2410</v>
          </cell>
          <cell r="R1992">
            <v>3.59</v>
          </cell>
          <cell r="S1992">
            <v>539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  <cell r="I1993">
            <v>0.32729094185741764</v>
          </cell>
          <cell r="J1993">
            <v>4</v>
          </cell>
          <cell r="K1993">
            <v>1.7161156210931901E-4</v>
          </cell>
          <cell r="L1993">
            <v>552</v>
          </cell>
          <cell r="M1993">
            <v>35.719977449654401</v>
          </cell>
          <cell r="N1993">
            <v>2305</v>
          </cell>
          <cell r="O1993">
            <v>9.4858431116995202E-3</v>
          </cell>
          <cell r="P1993">
            <v>3.7943372446798081E-2</v>
          </cell>
          <cell r="Q1993">
            <v>1984</v>
          </cell>
          <cell r="R1993">
            <v>11.71</v>
          </cell>
          <cell r="S1993">
            <v>383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  <cell r="I1994">
            <v>1.8440407998076942</v>
          </cell>
          <cell r="J1994">
            <v>23</v>
          </cell>
          <cell r="K1994">
            <v>1.42531767778564E-4</v>
          </cell>
          <cell r="L1994">
            <v>832</v>
          </cell>
          <cell r="M1994">
            <v>6.6431380861030107E-2</v>
          </cell>
          <cell r="N1994">
            <v>3023</v>
          </cell>
          <cell r="O1994">
            <v>9.4685821500936997E-6</v>
          </cell>
          <cell r="P1994">
            <v>2.1777738945215509E-4</v>
          </cell>
          <cell r="Q1994">
            <v>3080</v>
          </cell>
          <cell r="R1994">
            <v>0.35</v>
          </cell>
          <cell r="S1994">
            <v>976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  <cell r="I1995">
            <v>6.2639426544697949</v>
          </cell>
          <cell r="J1995">
            <v>76</v>
          </cell>
          <cell r="K1995">
            <v>2.61163225086174E-4</v>
          </cell>
          <cell r="L1995">
            <v>193</v>
          </cell>
          <cell r="M1995">
            <v>18.5187075951217</v>
          </cell>
          <cell r="N1995">
            <v>2467</v>
          </cell>
          <cell r="O1995">
            <v>3.6171110833004001E-3</v>
          </cell>
          <cell r="P1995">
            <v>0.27490044233083039</v>
          </cell>
          <cell r="Q1995">
            <v>2286</v>
          </cell>
          <cell r="R1995">
            <v>109.05</v>
          </cell>
          <cell r="S1995">
            <v>15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  <cell r="I1996">
            <v>0.52475205514486634</v>
          </cell>
          <cell r="J1996">
            <v>8</v>
          </cell>
          <cell r="K1996">
            <v>1.44872834425768E-4</v>
          </cell>
          <cell r="L1996">
            <v>803</v>
          </cell>
          <cell r="M1996">
            <v>6.6431380861030107E-2</v>
          </cell>
          <cell r="N1996">
            <v>3021</v>
          </cell>
          <cell r="O1996">
            <v>9.6241024401551996E-6</v>
          </cell>
          <cell r="P1996">
            <v>7.6992819521241597E-5</v>
          </cell>
          <cell r="Q1996">
            <v>3075</v>
          </cell>
          <cell r="R1996">
            <v>27.34</v>
          </cell>
          <cell r="S1996">
            <v>259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  <cell r="I1997">
            <v>2.7720553365269298</v>
          </cell>
          <cell r="J1997">
            <v>26</v>
          </cell>
          <cell r="K1997">
            <v>2.1662700295564701E-4</v>
          </cell>
          <cell r="L1997">
            <v>334</v>
          </cell>
          <cell r="M1997">
            <v>141.76642977796001</v>
          </cell>
          <cell r="N1997">
            <v>1805</v>
          </cell>
          <cell r="O1997">
            <v>3.9354058277672001E-2</v>
          </cell>
          <cell r="P1997">
            <v>1.0232055152194721</v>
          </cell>
          <cell r="Q1997">
            <v>1314</v>
          </cell>
          <cell r="S1997">
            <v>2851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  <cell r="I1998">
            <v>1.620802803844537</v>
          </cell>
          <cell r="J1998">
            <v>25</v>
          </cell>
          <cell r="K1998">
            <v>2.7854216721607302E-4</v>
          </cell>
          <cell r="L1998">
            <v>161</v>
          </cell>
          <cell r="M1998">
            <v>20.032418091400999</v>
          </cell>
          <cell r="N1998">
            <v>2448</v>
          </cell>
          <cell r="O1998">
            <v>5.3427369240272799E-3</v>
          </cell>
          <cell r="P1998">
            <v>0.13356842310068201</v>
          </cell>
          <cell r="Q1998">
            <v>2192</v>
          </cell>
          <cell r="R1998">
            <v>55.16</v>
          </cell>
          <cell r="S1998">
            <v>104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  <cell r="I1999">
            <v>1.8670005910923431</v>
          </cell>
          <cell r="J1999">
            <v>17</v>
          </cell>
          <cell r="K1999">
            <v>1.3325347433291201E-4</v>
          </cell>
          <cell r="L1999">
            <v>954</v>
          </cell>
          <cell r="M1999">
            <v>26.646067313760199</v>
          </cell>
          <cell r="N1999">
            <v>2369</v>
          </cell>
          <cell r="O1999">
            <v>2.1880224918547401E-3</v>
          </cell>
          <cell r="P1999">
            <v>3.7196382361530583E-2</v>
          </cell>
          <cell r="Q1999">
            <v>2453</v>
          </cell>
          <cell r="R1999">
            <v>48.48</v>
          </cell>
          <cell r="S1999">
            <v>128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  <cell r="I2000">
            <v>1.2021236216058608</v>
          </cell>
          <cell r="J2000">
            <v>13</v>
          </cell>
          <cell r="K2000">
            <v>1.37896311151472E-4</v>
          </cell>
          <cell r="L2000">
            <v>895</v>
          </cell>
          <cell r="M2000">
            <v>14.6935284062285</v>
          </cell>
          <cell r="N2000">
            <v>2537</v>
          </cell>
          <cell r="O2000">
            <v>1.71923149194688E-3</v>
          </cell>
          <cell r="P2000">
            <v>2.2350009395309442E-2</v>
          </cell>
          <cell r="Q2000">
            <v>2514</v>
          </cell>
          <cell r="R2000">
            <v>62.52</v>
          </cell>
          <cell r="S2000">
            <v>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  <cell r="I2001">
            <v>4.52842546072619</v>
          </cell>
          <cell r="J2001">
            <v>49</v>
          </cell>
          <cell r="K2001">
            <v>2.12686730340768E-4</v>
          </cell>
          <cell r="L2001">
            <v>347</v>
          </cell>
          <cell r="M2001">
            <v>6.3725014126685098</v>
          </cell>
          <cell r="N2001">
            <v>2702</v>
          </cell>
          <cell r="O2001">
            <v>2.0136078205563899E-3</v>
          </cell>
          <cell r="P2001">
            <v>9.8666783207263103E-2</v>
          </cell>
          <cell r="Q2001">
            <v>2477</v>
          </cell>
          <cell r="R2001">
            <v>46.29</v>
          </cell>
          <cell r="S2001">
            <v>143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  <cell r="I2002">
            <v>0</v>
          </cell>
          <cell r="J2002">
            <v>28</v>
          </cell>
          <cell r="K2002">
            <v>1.20945563415781E-5</v>
          </cell>
          <cell r="L2002">
            <v>3609</v>
          </cell>
          <cell r="M2002">
            <v>6.5147589932388297E-2</v>
          </cell>
          <cell r="N2002">
            <v>3594</v>
          </cell>
          <cell r="O2002">
            <v>7.8793119695529899E-7</v>
          </cell>
          <cell r="P2002">
            <v>2.2062073514748373E-5</v>
          </cell>
          <cell r="Q2002">
            <v>3612</v>
          </cell>
          <cell r="R2002">
            <v>0.02</v>
          </cell>
          <cell r="S2002">
            <v>2511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  <cell r="I2003">
            <v>1.1361850647800373</v>
          </cell>
          <cell r="J2003">
            <v>23</v>
          </cell>
          <cell r="K2003">
            <v>1.7251666628742999E-5</v>
          </cell>
          <cell r="L2003">
            <v>3567</v>
          </cell>
          <cell r="M2003">
            <v>6.5705957021557501E-2</v>
          </cell>
          <cell r="N2003">
            <v>3306</v>
          </cell>
          <cell r="O2003">
            <v>1.13545120267167E-6</v>
          </cell>
          <cell r="P2003">
            <v>2.6115377661448409E-5</v>
          </cell>
          <cell r="Q2003">
            <v>3580</v>
          </cell>
          <cell r="R2003">
            <v>0.03</v>
          </cell>
          <cell r="S2003">
            <v>2385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  <cell r="I2004">
            <v>4.2716563493671043</v>
          </cell>
          <cell r="J2004">
            <v>52</v>
          </cell>
          <cell r="K2004">
            <v>8.5040669826132398E-5</v>
          </cell>
          <cell r="L2004">
            <v>2058</v>
          </cell>
          <cell r="M2004">
            <v>184.959553659758</v>
          </cell>
          <cell r="N2004">
            <v>1673</v>
          </cell>
          <cell r="O2004">
            <v>1.7650266151495099E-2</v>
          </cell>
          <cell r="P2004">
            <v>0.91781383987774512</v>
          </cell>
          <cell r="Q2004">
            <v>1719</v>
          </cell>
          <cell r="R2004">
            <v>0.08</v>
          </cell>
          <cell r="S2004">
            <v>1649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  <cell r="I2005">
            <v>7.1677890025638916E-2</v>
          </cell>
          <cell r="J2005">
            <v>1</v>
          </cell>
          <cell r="K2005">
            <v>1.3488995318766599E-4</v>
          </cell>
          <cell r="L2005">
            <v>928</v>
          </cell>
          <cell r="M2005">
            <v>6.6430398573048693E-2</v>
          </cell>
          <cell r="N2005">
            <v>3113</v>
          </cell>
          <cell r="O2005">
            <v>8.9607933537565899E-6</v>
          </cell>
          <cell r="P2005">
            <v>8.9607933537565899E-6</v>
          </cell>
          <cell r="Q2005">
            <v>3095</v>
          </cell>
          <cell r="R2005">
            <v>0.87</v>
          </cell>
          <cell r="S2005">
            <v>761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  <cell r="I2006">
            <v>9.3735976896876316</v>
          </cell>
          <cell r="J2006">
            <v>71</v>
          </cell>
          <cell r="K2006">
            <v>6.7163206845829602E-5</v>
          </cell>
          <cell r="L2006">
            <v>2554</v>
          </cell>
          <cell r="M2006">
            <v>2257.65495864582</v>
          </cell>
          <cell r="N2006">
            <v>391</v>
          </cell>
          <cell r="O2006">
            <v>0.14323894509020399</v>
          </cell>
          <cell r="P2006">
            <v>10.169965101404483</v>
          </cell>
          <cell r="Q2006">
            <v>557</v>
          </cell>
          <cell r="R2006">
            <v>0.13</v>
          </cell>
          <cell r="S2006">
            <v>1350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  <cell r="I2007">
            <v>7.5640061041979489</v>
          </cell>
          <cell r="J2007">
            <v>76</v>
          </cell>
          <cell r="K2007">
            <v>4.8295009904857002E-5</v>
          </cell>
          <cell r="L2007">
            <v>3087</v>
          </cell>
          <cell r="M2007">
            <v>2072.14879616092</v>
          </cell>
          <cell r="N2007">
            <v>436</v>
          </cell>
          <cell r="O2007">
            <v>0.10100601791474299</v>
          </cell>
          <cell r="P2007">
            <v>7.6764573615204679</v>
          </cell>
          <cell r="Q2007">
            <v>757</v>
          </cell>
          <cell r="R2007">
            <v>0.1</v>
          </cell>
          <cell r="S2007">
            <v>1496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  <cell r="I2008">
            <v>2.1819953355901553</v>
          </cell>
          <cell r="J2008">
            <v>41</v>
          </cell>
          <cell r="K2008">
            <v>5.3924363295131602E-5</v>
          </cell>
          <cell r="L2008">
            <v>2944</v>
          </cell>
          <cell r="M2008">
            <v>73.778152613065103</v>
          </cell>
          <cell r="N2008">
            <v>2074</v>
          </cell>
          <cell r="O2008">
            <v>3.68771655766665E-3</v>
          </cell>
          <cell r="P2008">
            <v>0.15119637886433265</v>
          </cell>
          <cell r="Q2008">
            <v>2278</v>
          </cell>
          <cell r="R2008">
            <v>0.81</v>
          </cell>
          <cell r="S2008">
            <v>773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  <cell r="I2009">
            <v>18.715380141653078</v>
          </cell>
          <cell r="J2009">
            <v>93</v>
          </cell>
          <cell r="K2009">
            <v>5.6908490223968398E-5</v>
          </cell>
          <cell r="L2009">
            <v>2863</v>
          </cell>
          <cell r="M2009">
            <v>1625.0865642966701</v>
          </cell>
          <cell r="N2009">
            <v>552</v>
          </cell>
          <cell r="O2009">
            <v>0.105154715581115</v>
          </cell>
          <cell r="P2009">
            <v>9.7793885490436949</v>
          </cell>
          <cell r="Q2009">
            <v>732</v>
          </cell>
          <cell r="R2009">
            <v>0.15</v>
          </cell>
          <cell r="S2009">
            <v>1293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  <cell r="I2010">
            <v>8.2163812588699816</v>
          </cell>
          <cell r="J2010">
            <v>71</v>
          </cell>
          <cell r="K2010">
            <v>8.6927756263987594E-5</v>
          </cell>
          <cell r="L2010">
            <v>2013</v>
          </cell>
          <cell r="M2010">
            <v>576.64062868241297</v>
          </cell>
          <cell r="N2010">
            <v>1126</v>
          </cell>
          <cell r="O2010">
            <v>4.55465254234537E-2</v>
          </cell>
          <cell r="P2010">
            <v>3.2338033050652126</v>
          </cell>
          <cell r="Q2010">
            <v>1227</v>
          </cell>
          <cell r="R2010">
            <v>0.06</v>
          </cell>
          <cell r="S2010">
            <v>1895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  <cell r="I2011">
            <v>1.3525899289481045</v>
          </cell>
          <cell r="J2011">
            <v>23</v>
          </cell>
          <cell r="K2011">
            <v>6.0843731341225501E-5</v>
          </cell>
          <cell r="L2011">
            <v>2754</v>
          </cell>
          <cell r="M2011">
            <v>1192.01225183359</v>
          </cell>
          <cell r="N2011">
            <v>737</v>
          </cell>
          <cell r="O2011">
            <v>6.9593613864258094E-2</v>
          </cell>
          <cell r="P2011">
            <v>1.6006531188779363</v>
          </cell>
          <cell r="Q2011">
            <v>980</v>
          </cell>
          <cell r="R2011">
            <v>2.09</v>
          </cell>
          <cell r="S2011">
            <v>622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  <cell r="I2012">
            <v>12.095919826489125</v>
          </cell>
          <cell r="J2012">
            <v>90</v>
          </cell>
          <cell r="K2012">
            <v>5.9028643580758298E-5</v>
          </cell>
          <cell r="L2012">
            <v>2805</v>
          </cell>
          <cell r="M2012">
            <v>1514.7635128694999</v>
          </cell>
          <cell r="N2012">
            <v>588</v>
          </cell>
          <cell r="O2012">
            <v>9.2047581952386298E-2</v>
          </cell>
          <cell r="P2012">
            <v>8.284282375714767</v>
          </cell>
          <cell r="Q2012">
            <v>815</v>
          </cell>
          <cell r="R2012">
            <v>0.87</v>
          </cell>
          <cell r="S2012">
            <v>754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  <cell r="I2013">
            <v>27.01268124248179</v>
          </cell>
          <cell r="J2013">
            <v>247</v>
          </cell>
          <cell r="K2013">
            <v>6.3139122096112998E-5</v>
          </cell>
          <cell r="L2013">
            <v>2675</v>
          </cell>
          <cell r="M2013">
            <v>1440.3303517281399</v>
          </cell>
          <cell r="N2013">
            <v>618</v>
          </cell>
          <cell r="O2013">
            <v>9.9744434559323594E-2</v>
          </cell>
          <cell r="P2013">
            <v>24.636875336152929</v>
          </cell>
          <cell r="Q2013">
            <v>766</v>
          </cell>
          <cell r="R2013">
            <v>0.18</v>
          </cell>
          <cell r="S2013">
            <v>1211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  <cell r="I2014">
            <v>6.7890972376370415</v>
          </cell>
          <cell r="J2014">
            <v>70</v>
          </cell>
          <cell r="K2014">
            <v>6.3429097177244596E-5</v>
          </cell>
          <cell r="L2014">
            <v>2663</v>
          </cell>
          <cell r="M2014">
            <v>2299.4315806575401</v>
          </cell>
          <cell r="N2014">
            <v>384</v>
          </cell>
          <cell r="O2014">
            <v>0.13529608347435099</v>
          </cell>
          <cell r="P2014">
            <v>9.4707258432045691</v>
          </cell>
          <cell r="Q2014">
            <v>584</v>
          </cell>
          <cell r="R2014">
            <v>2.79</v>
          </cell>
          <cell r="S2014">
            <v>580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  <cell r="I2015">
            <v>16.138731975478247</v>
          </cell>
          <cell r="J2015">
            <v>101</v>
          </cell>
          <cell r="K2015">
            <v>6.3629106800434893E-5</v>
          </cell>
          <cell r="L2015">
            <v>2660</v>
          </cell>
          <cell r="M2015">
            <v>1407.9794114409401</v>
          </cell>
          <cell r="N2015">
            <v>632</v>
          </cell>
          <cell r="O2015">
            <v>7.8583310407854795E-2</v>
          </cell>
          <cell r="P2015">
            <v>7.9369143511933347</v>
          </cell>
          <cell r="Q2015">
            <v>914</v>
          </cell>
          <cell r="R2015">
            <v>0.06</v>
          </cell>
          <cell r="S2015">
            <v>1857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  <cell r="I2016">
            <v>0.53443179519574957</v>
          </cell>
          <cell r="J2016">
            <v>5</v>
          </cell>
          <cell r="K2016">
            <v>1.08405271748779E-4</v>
          </cell>
          <cell r="L2016">
            <v>1440</v>
          </cell>
          <cell r="M2016">
            <v>866.065157868033</v>
          </cell>
          <cell r="N2016">
            <v>904</v>
          </cell>
          <cell r="O2016">
            <v>9.8273891594294102E-2</v>
          </cell>
          <cell r="P2016">
            <v>0.49136945797147052</v>
          </cell>
          <cell r="Q2016">
            <v>775</v>
          </cell>
          <cell r="R2016">
            <v>0.05</v>
          </cell>
          <cell r="S2016">
            <v>1958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  <cell r="I2017">
            <v>4.8175320061541829</v>
          </cell>
          <cell r="J2017">
            <v>44</v>
          </cell>
          <cell r="K2017">
            <v>1.05342566050901E-4</v>
          </cell>
          <cell r="L2017">
            <v>1511</v>
          </cell>
          <cell r="M2017">
            <v>10.868067180673901</v>
          </cell>
          <cell r="N2017">
            <v>2613</v>
          </cell>
          <cell r="O2017">
            <v>1.7169803383596E-3</v>
          </cell>
          <cell r="P2017">
            <v>7.5547134887822401E-2</v>
          </cell>
          <cell r="Q2017">
            <v>2515</v>
          </cell>
          <cell r="R2017">
            <v>25</v>
          </cell>
          <cell r="S2017">
            <v>274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  <cell r="I2018">
            <v>3.5231565807714293</v>
          </cell>
          <cell r="J2018">
            <v>49</v>
          </cell>
          <cell r="K2018">
            <v>1.84734935197523E-4</v>
          </cell>
          <cell r="L2018">
            <v>476</v>
          </cell>
          <cell r="M2018">
            <v>4.4449109011505001</v>
          </cell>
          <cell r="N2018">
            <v>2769</v>
          </cell>
          <cell r="O2018">
            <v>8.3339602531227596E-4</v>
          </cell>
          <cell r="P2018">
            <v>4.0836405240301521E-2</v>
          </cell>
          <cell r="Q2018">
            <v>2666</v>
          </cell>
          <cell r="S2018">
            <v>2960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  <cell r="I2019">
            <v>1.439884691304133</v>
          </cell>
          <cell r="J2019">
            <v>12</v>
          </cell>
          <cell r="K2019">
            <v>1.7200913377261401E-4</v>
          </cell>
          <cell r="L2019">
            <v>551</v>
          </cell>
          <cell r="M2019">
            <v>85.343445228269701</v>
          </cell>
          <cell r="N2019">
            <v>2027</v>
          </cell>
          <cell r="O2019">
            <v>1.57662855906603E-2</v>
          </cell>
          <cell r="P2019">
            <v>0.18919542708792358</v>
          </cell>
          <cell r="Q2019">
            <v>1763</v>
          </cell>
          <cell r="S2019">
            <v>3286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  <cell r="I2020">
            <v>1.6161892859075264</v>
          </cell>
          <cell r="J2020">
            <v>7</v>
          </cell>
          <cell r="K2020">
            <v>1.89016929653007E-4</v>
          </cell>
          <cell r="L2020">
            <v>446</v>
          </cell>
          <cell r="M2020">
            <v>6.6248726380687004E-2</v>
          </cell>
          <cell r="N2020">
            <v>3161</v>
          </cell>
          <cell r="O2020">
            <v>1.25459730876998E-5</v>
          </cell>
          <cell r="P2020">
            <v>8.7821811613898604E-5</v>
          </cell>
          <cell r="Q2020">
            <v>3030</v>
          </cell>
          <cell r="R2020">
            <v>8.82</v>
          </cell>
          <cell r="S2020">
            <v>419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  <cell r="I2021">
            <v>8.4595409366012433</v>
          </cell>
          <cell r="J2021">
            <v>92</v>
          </cell>
          <cell r="K2021">
            <v>1.17048965366448E-4</v>
          </cell>
          <cell r="L2021">
            <v>1247</v>
          </cell>
          <cell r="M2021">
            <v>67.285318630271405</v>
          </cell>
          <cell r="N2021">
            <v>2106</v>
          </cell>
          <cell r="O2021">
            <v>7.8811409431632298E-3</v>
          </cell>
          <cell r="P2021">
            <v>0.72506496677101717</v>
          </cell>
          <cell r="Q2021">
            <v>2053</v>
          </cell>
          <cell r="R2021">
            <v>0.43</v>
          </cell>
          <cell r="S2021">
            <v>926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  <cell r="I2022">
            <v>5.3075388340807521</v>
          </cell>
          <cell r="J2022">
            <v>130</v>
          </cell>
          <cell r="K2022">
            <v>9.08852197108711E-5</v>
          </cell>
          <cell r="L2022">
            <v>1886</v>
          </cell>
          <cell r="M2022">
            <v>25.775417707761001</v>
          </cell>
          <cell r="N2022">
            <v>2384</v>
          </cell>
          <cell r="O2022">
            <v>1.9722306594192902E-3</v>
          </cell>
          <cell r="P2022">
            <v>0.25638998572450772</v>
          </cell>
          <cell r="Q2022">
            <v>2480</v>
          </cell>
          <cell r="R2022">
            <v>0.62</v>
          </cell>
          <cell r="S2022">
            <v>843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  <cell r="I2023">
            <v>0.76249799905597893</v>
          </cell>
          <cell r="J2023">
            <v>79</v>
          </cell>
          <cell r="K2023">
            <v>7.37822326611214E-5</v>
          </cell>
          <cell r="L2023">
            <v>2366</v>
          </cell>
          <cell r="M2023">
            <v>10.282031904045001</v>
          </cell>
          <cell r="N2023">
            <v>2621</v>
          </cell>
          <cell r="O2023">
            <v>4.5160812971435199E-4</v>
          </cell>
          <cell r="P2023">
            <v>3.5677042247433809E-2</v>
          </cell>
          <cell r="Q2023">
            <v>2748</v>
          </cell>
          <cell r="R2023">
            <v>0.03</v>
          </cell>
          <cell r="S2023">
            <v>2350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  <cell r="I2024">
            <v>1.3308706298340647</v>
          </cell>
          <cell r="J2024">
            <v>82</v>
          </cell>
          <cell r="K2024">
            <v>8.1675836121931003E-5</v>
          </cell>
          <cell r="L2024">
            <v>2163</v>
          </cell>
          <cell r="M2024">
            <v>6.4363786915447099</v>
          </cell>
          <cell r="N2024">
            <v>2698</v>
          </cell>
          <cell r="O2024">
            <v>1.0058045031810601E-3</v>
          </cell>
          <cell r="P2024">
            <v>8.2475969260846924E-2</v>
          </cell>
          <cell r="Q2024">
            <v>2631</v>
          </cell>
          <cell r="R2024">
            <v>0.06</v>
          </cell>
          <cell r="S2024">
            <v>1846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  <cell r="I2025">
            <v>0.50207363873918021</v>
          </cell>
          <cell r="J2025">
            <v>84</v>
          </cell>
          <cell r="K2025">
            <v>6.4371332861074205E-5</v>
          </cell>
          <cell r="L2025">
            <v>2631</v>
          </cell>
          <cell r="M2025">
            <v>25.303035412822702</v>
          </cell>
          <cell r="N2025">
            <v>2388</v>
          </cell>
          <cell r="O2025">
            <v>1.7029385800773401E-3</v>
          </cell>
          <cell r="P2025">
            <v>0.14304684072649657</v>
          </cell>
          <cell r="Q2025">
            <v>2517</v>
          </cell>
          <cell r="R2025">
            <v>0.06</v>
          </cell>
          <cell r="S2025">
            <v>1864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  <cell r="I2026">
            <v>0.956116665956532</v>
          </cell>
          <cell r="J2026">
            <v>13</v>
          </cell>
          <cell r="K2026">
            <v>5.3287224405861501E-5</v>
          </cell>
          <cell r="L2026">
            <v>2955</v>
          </cell>
          <cell r="M2026">
            <v>3.11046550123354</v>
          </cell>
          <cell r="N2026">
            <v>2807</v>
          </cell>
          <cell r="O2026">
            <v>1.8369541010290299E-4</v>
          </cell>
          <cell r="P2026">
            <v>2.3880403313377391E-3</v>
          </cell>
          <cell r="Q2026">
            <v>2844</v>
          </cell>
          <cell r="S2026">
            <v>2755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  <cell r="I2027">
            <v>9.7831164804587942</v>
          </cell>
          <cell r="J2027">
            <v>214</v>
          </cell>
          <cell r="K2027">
            <v>7.9295296778990196E-5</v>
          </cell>
          <cell r="L2027">
            <v>2226</v>
          </cell>
          <cell r="M2027">
            <v>25.8955930917637</v>
          </cell>
          <cell r="N2027">
            <v>2379</v>
          </cell>
          <cell r="O2027">
            <v>1.81176834220853E-3</v>
          </cell>
          <cell r="P2027">
            <v>0.3877184252326254</v>
          </cell>
          <cell r="Q2027">
            <v>2502</v>
          </cell>
          <cell r="R2027">
            <v>0.19</v>
          </cell>
          <cell r="S2027">
            <v>1192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  <cell r="I2028">
            <v>3.6934506056636049</v>
          </cell>
          <cell r="J2028">
            <v>65</v>
          </cell>
          <cell r="K2028">
            <v>9.0315450408804903E-5</v>
          </cell>
          <cell r="L2028">
            <v>1903</v>
          </cell>
          <cell r="M2028">
            <v>44.888477716703903</v>
          </cell>
          <cell r="N2028">
            <v>2247</v>
          </cell>
          <cell r="O2028">
            <v>4.2279774215804103E-3</v>
          </cell>
          <cell r="P2028">
            <v>0.27481853240272669</v>
          </cell>
          <cell r="Q2028">
            <v>2245</v>
          </cell>
          <cell r="R2028">
            <v>0.09</v>
          </cell>
          <cell r="S2028">
            <v>1560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  <cell r="I2029">
            <v>0.33530709677154502</v>
          </cell>
          <cell r="J2029">
            <v>41</v>
          </cell>
          <cell r="K2029">
            <v>3.6154421916474197E-5</v>
          </cell>
          <cell r="L2029">
            <v>3332</v>
          </cell>
          <cell r="M2029">
            <v>6.5277913823764397E-2</v>
          </cell>
          <cell r="N2029">
            <v>3469</v>
          </cell>
          <cell r="O2029">
            <v>2.3640960662310001E-6</v>
          </cell>
          <cell r="P2029">
            <v>9.6927938715471012E-5</v>
          </cell>
          <cell r="Q2029">
            <v>3476</v>
          </cell>
          <cell r="S2029">
            <v>2713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  <cell r="I2030">
            <v>0.18228024170571658</v>
          </cell>
          <cell r="J2030">
            <v>16</v>
          </cell>
          <cell r="K2030">
            <v>3.5701669673926497E-5</v>
          </cell>
          <cell r="L2030">
            <v>3339</v>
          </cell>
          <cell r="M2030">
            <v>53.4956517755517</v>
          </cell>
          <cell r="N2030">
            <v>2191</v>
          </cell>
          <cell r="O2030">
            <v>3.8297894545356401E-3</v>
          </cell>
          <cell r="P2030">
            <v>6.1276631272570242E-2</v>
          </cell>
          <cell r="Q2030">
            <v>2265</v>
          </cell>
          <cell r="R2030">
            <v>4.8</v>
          </cell>
          <cell r="S2030">
            <v>506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  <cell r="I2031">
            <v>0</v>
          </cell>
          <cell r="J2031">
            <v>29</v>
          </cell>
          <cell r="K2031">
            <v>2.8486417218589099E-5</v>
          </cell>
          <cell r="L2031">
            <v>3446</v>
          </cell>
          <cell r="M2031">
            <v>6.5148189744365495E-2</v>
          </cell>
          <cell r="N2031">
            <v>3589</v>
          </cell>
          <cell r="O2031">
            <v>1.85583851409381E-6</v>
          </cell>
          <cell r="P2031">
            <v>5.3819316908720492E-5</v>
          </cell>
          <cell r="Q2031">
            <v>3521</v>
          </cell>
          <cell r="R2031">
            <v>6.49</v>
          </cell>
          <cell r="S2031">
            <v>467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  <cell r="I2032">
            <v>1.6704195817894842</v>
          </cell>
          <cell r="J2032">
            <v>32</v>
          </cell>
          <cell r="K2032">
            <v>7.4328721325400598E-5</v>
          </cell>
          <cell r="L2032">
            <v>2348</v>
          </cell>
          <cell r="M2032">
            <v>92.757266890441997</v>
          </cell>
          <cell r="N2032">
            <v>1991</v>
          </cell>
          <cell r="O2032">
            <v>4.7023663082746197E-3</v>
          </cell>
          <cell r="P2032">
            <v>0.15047572186478783</v>
          </cell>
          <cell r="Q2032">
            <v>2220</v>
          </cell>
          <cell r="S2032">
            <v>3320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  <cell r="I2033">
            <v>5.7453475163895282</v>
          </cell>
          <cell r="J2033">
            <v>121</v>
          </cell>
          <cell r="K2033">
            <v>8.2773715397451201E-5</v>
          </cell>
          <cell r="L2033">
            <v>2137</v>
          </cell>
          <cell r="M2033">
            <v>22.498787168166899</v>
          </cell>
          <cell r="N2033">
            <v>2417</v>
          </cell>
          <cell r="O2033">
            <v>1.0780007053116699E-3</v>
          </cell>
          <cell r="P2033">
            <v>0.13043808534271206</v>
          </cell>
          <cell r="Q2033">
            <v>2619</v>
          </cell>
          <cell r="R2033">
            <v>36.92</v>
          </cell>
          <cell r="S2033">
            <v>204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  <cell r="I2034">
            <v>6.4134619713258543</v>
          </cell>
          <cell r="J2034">
            <v>84</v>
          </cell>
          <cell r="K2034">
            <v>6.2119786563903494E-5</v>
          </cell>
          <cell r="L2034">
            <v>2716</v>
          </cell>
          <cell r="M2034">
            <v>152.77822155134001</v>
          </cell>
          <cell r="N2034">
            <v>1769</v>
          </cell>
          <cell r="O2034">
            <v>8.1313715935189199E-3</v>
          </cell>
          <cell r="P2034">
            <v>0.6830352138555893</v>
          </cell>
          <cell r="Q2034">
            <v>2043</v>
          </cell>
          <cell r="S2034">
            <v>2709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  <cell r="I2035">
            <v>0.18230340923971347</v>
          </cell>
          <cell r="J2035">
            <v>5</v>
          </cell>
          <cell r="K2035">
            <v>2.4872480207704901E-5</v>
          </cell>
          <cell r="L2035">
            <v>3496</v>
          </cell>
          <cell r="M2035">
            <v>6.5403974056243902E-2</v>
          </cell>
          <cell r="N2035">
            <v>3416</v>
          </cell>
          <cell r="O2035">
            <v>1.6311996919322099E-6</v>
          </cell>
          <cell r="P2035">
            <v>8.155998459661049E-6</v>
          </cell>
          <cell r="Q2035">
            <v>3541</v>
          </cell>
          <cell r="S2035">
            <v>3324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  <cell r="I2036">
            <v>9.0219005601954019E-2</v>
          </cell>
          <cell r="J2036">
            <v>4</v>
          </cell>
          <cell r="K2036">
            <v>2.5050796239156602E-5</v>
          </cell>
          <cell r="L2036">
            <v>3495</v>
          </cell>
          <cell r="M2036">
            <v>6.5468220040202099E-2</v>
          </cell>
          <cell r="N2036">
            <v>3385</v>
          </cell>
          <cell r="O2036">
            <v>1.64552456206419E-6</v>
          </cell>
          <cell r="P2036">
            <v>6.5820982482567599E-6</v>
          </cell>
          <cell r="Q2036">
            <v>3540</v>
          </cell>
          <cell r="S2036">
            <v>3299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  <cell r="I2037">
            <v>1.3429518757996208</v>
          </cell>
          <cell r="J2037">
            <v>53</v>
          </cell>
          <cell r="K2037">
            <v>6.8960774346775805E-5</v>
          </cell>
          <cell r="L2037">
            <v>2511</v>
          </cell>
          <cell r="M2037">
            <v>1015.3292288473</v>
          </cell>
          <cell r="N2037">
            <v>819</v>
          </cell>
          <cell r="O2037">
            <v>0.100365585346106</v>
          </cell>
          <cell r="P2037">
            <v>5.3193760233436178</v>
          </cell>
          <cell r="Q2037">
            <v>762</v>
          </cell>
          <cell r="R2037">
            <v>0.49</v>
          </cell>
          <cell r="S2037">
            <v>895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  <cell r="I2038">
            <v>0.48180637032755691</v>
          </cell>
          <cell r="J2038">
            <v>18</v>
          </cell>
          <cell r="K2038">
            <v>4.0104730300406697E-5</v>
          </cell>
          <cell r="L2038">
            <v>3265</v>
          </cell>
          <cell r="M2038">
            <v>13.2566459543175</v>
          </cell>
          <cell r="N2038">
            <v>2567</v>
          </cell>
          <cell r="O2038">
            <v>1.00160382876566E-3</v>
          </cell>
          <cell r="P2038">
            <v>1.8028868917781882E-2</v>
          </cell>
          <cell r="Q2038">
            <v>2635</v>
          </cell>
          <cell r="S2038">
            <v>3242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  <cell r="I2039">
            <v>6.5379437128612805</v>
          </cell>
          <cell r="J2039">
            <v>90</v>
          </cell>
          <cell r="K2039">
            <v>8.0053062831413806E-5</v>
          </cell>
          <cell r="L2039">
            <v>2203</v>
          </cell>
          <cell r="M2039">
            <v>1459.1171618185899</v>
          </cell>
          <cell r="N2039">
            <v>612</v>
          </cell>
          <cell r="O2039">
            <v>0.104734193936422</v>
          </cell>
          <cell r="P2039">
            <v>9.4260774542779799</v>
          </cell>
          <cell r="Q2039">
            <v>735</v>
          </cell>
          <cell r="R2039">
            <v>0.15</v>
          </cell>
          <cell r="S2039">
            <v>1280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  <cell r="I2040">
            <v>8.7295853297224983</v>
          </cell>
          <cell r="J2040">
            <v>156</v>
          </cell>
          <cell r="K2040">
            <v>8.0844171407079503E-5</v>
          </cell>
          <cell r="L2040">
            <v>2185</v>
          </cell>
          <cell r="M2040">
            <v>646.20647548197405</v>
          </cell>
          <cell r="N2040">
            <v>1069</v>
          </cell>
          <cell r="O2040">
            <v>5.4285496476387397E-2</v>
          </cell>
          <cell r="P2040">
            <v>8.4685374503164343</v>
          </cell>
          <cell r="Q2040">
            <v>1132</v>
          </cell>
          <cell r="R2040">
            <v>0.08</v>
          </cell>
          <cell r="S2040">
            <v>1583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  <cell r="I2041">
            <v>22.531128149482662</v>
          </cell>
          <cell r="J2041">
            <v>309</v>
          </cell>
          <cell r="K2041">
            <v>8.4526148142473302E-5</v>
          </cell>
          <cell r="L2041">
            <v>2077</v>
          </cell>
          <cell r="M2041">
            <v>1005.22815441158</v>
          </cell>
          <cell r="N2041">
            <v>831</v>
          </cell>
          <cell r="O2041">
            <v>8.5689196290682695E-2</v>
          </cell>
          <cell r="P2041">
            <v>26.477961653820952</v>
          </cell>
          <cell r="Q2041">
            <v>854</v>
          </cell>
          <cell r="R2041">
            <v>0.3</v>
          </cell>
          <cell r="S2041">
            <v>1018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  <cell r="I2042">
            <v>7.9568636736351772</v>
          </cell>
          <cell r="J2042">
            <v>61</v>
          </cell>
          <cell r="K2042">
            <v>1.1557080417005E-4</v>
          </cell>
          <cell r="L2042">
            <v>1284</v>
          </cell>
          <cell r="M2042">
            <v>557.54269477287198</v>
          </cell>
          <cell r="N2042">
            <v>1138</v>
          </cell>
          <cell r="O2042">
            <v>7.7595662212440394E-2</v>
          </cell>
          <cell r="P2042">
            <v>4.7333353949588641</v>
          </cell>
          <cell r="Q2042">
            <v>919</v>
          </cell>
          <cell r="R2042">
            <v>0.46</v>
          </cell>
          <cell r="S2042">
            <v>913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  <cell r="I2043">
            <v>0.45836243623979489</v>
          </cell>
          <cell r="J2043">
            <v>98</v>
          </cell>
          <cell r="K2043">
            <v>5.6427915728354297E-5</v>
          </cell>
          <cell r="L2043">
            <v>2877</v>
          </cell>
          <cell r="M2043">
            <v>82.046702677852295</v>
          </cell>
          <cell r="N2043">
            <v>2040</v>
          </cell>
          <cell r="O2043">
            <v>5.7504464664555098E-3</v>
          </cell>
          <cell r="P2043">
            <v>0.56354375371263998</v>
          </cell>
          <cell r="Q2043">
            <v>2165</v>
          </cell>
          <cell r="R2043">
            <v>0.04</v>
          </cell>
          <cell r="S2043">
            <v>2167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  <cell r="I2044">
            <v>5.6723786477029332</v>
          </cell>
          <cell r="J2044">
            <v>81</v>
          </cell>
          <cell r="K2044">
            <v>1.17301308159767E-4</v>
          </cell>
          <cell r="L2044">
            <v>1241</v>
          </cell>
          <cell r="M2044">
            <v>1539.4611828683201</v>
          </cell>
          <cell r="N2044">
            <v>583</v>
          </cell>
          <cell r="O2044">
            <v>0.16792358448792</v>
          </cell>
          <cell r="P2044">
            <v>13.601810343521519</v>
          </cell>
          <cell r="Q2044">
            <v>444</v>
          </cell>
          <cell r="R2044">
            <v>0.06</v>
          </cell>
          <cell r="S2044">
            <v>1891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  <cell r="I2045">
            <v>0.16224998183937042</v>
          </cell>
          <cell r="J2045">
            <v>12</v>
          </cell>
          <cell r="K2045">
            <v>5.1651873908061399E-5</v>
          </cell>
          <cell r="L2045">
            <v>3003</v>
          </cell>
          <cell r="M2045">
            <v>53.5212305871148</v>
          </cell>
          <cell r="N2045">
            <v>2190</v>
          </cell>
          <cell r="O2045">
            <v>5.0174403920573499E-3</v>
          </cell>
          <cell r="P2045">
            <v>6.0209284704688198E-2</v>
          </cell>
          <cell r="Q2045">
            <v>2203</v>
          </cell>
          <cell r="R2045">
            <v>0.02</v>
          </cell>
          <cell r="S2045">
            <v>2414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  <cell r="I2046">
            <v>0.24323596104633252</v>
          </cell>
          <cell r="J2046">
            <v>13</v>
          </cell>
          <cell r="K2046">
            <v>8.4194728305402099E-5</v>
          </cell>
          <cell r="L2046">
            <v>2086</v>
          </cell>
          <cell r="M2046">
            <v>9.8269446165515806</v>
          </cell>
          <cell r="N2046">
            <v>2627</v>
          </cell>
          <cell r="O2046">
            <v>6.0529380840211697E-4</v>
          </cell>
          <cell r="P2046">
            <v>7.8688195092275204E-3</v>
          </cell>
          <cell r="Q2046">
            <v>2706</v>
          </cell>
          <cell r="R2046">
            <v>0.03</v>
          </cell>
          <cell r="S2046">
            <v>2240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  <cell r="I2047">
            <v>0.62349159542290244</v>
          </cell>
          <cell r="J2047">
            <v>47</v>
          </cell>
          <cell r="K2047">
            <v>4.8423594698972501E-5</v>
          </cell>
          <cell r="L2047">
            <v>3081</v>
          </cell>
          <cell r="M2047">
            <v>0.73811857069426301</v>
          </cell>
          <cell r="N2047">
            <v>2907</v>
          </cell>
          <cell r="O2047">
            <v>3.5183856084073902E-5</v>
          </cell>
          <cell r="P2047">
            <v>1.6536412359514734E-3</v>
          </cell>
          <cell r="Q2047">
            <v>2919</v>
          </cell>
          <cell r="S2047">
            <v>2772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  <cell r="I2048">
            <v>2.5033971554673338</v>
          </cell>
          <cell r="J2048">
            <v>28</v>
          </cell>
          <cell r="K2048">
            <v>5.87874586861809E-5</v>
          </cell>
          <cell r="L2048">
            <v>2812</v>
          </cell>
          <cell r="M2048">
            <v>6.6294182200179394E-2</v>
          </cell>
          <cell r="N2048">
            <v>3151</v>
          </cell>
          <cell r="O2048">
            <v>3.8996820431340704E-6</v>
          </cell>
          <cell r="P2048">
            <v>1.0919109720775396E-4</v>
          </cell>
          <cell r="Q2048">
            <v>3341</v>
          </cell>
          <cell r="S2048">
            <v>2898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  <cell r="I2049">
            <v>4.449549395821125E-2</v>
          </cell>
          <cell r="J2049">
            <v>61</v>
          </cell>
          <cell r="K2049">
            <v>5.3027287724601501E-5</v>
          </cell>
          <cell r="L2049">
            <v>2967</v>
          </cell>
          <cell r="M2049">
            <v>6.51899590062925E-2</v>
          </cell>
          <cell r="N2049">
            <v>3521</v>
          </cell>
          <cell r="O2049">
            <v>3.4558924507438302E-6</v>
          </cell>
          <cell r="P2049">
            <v>2.1080943949537364E-4</v>
          </cell>
          <cell r="Q2049">
            <v>3370</v>
          </cell>
          <cell r="S2049">
            <v>3218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  <cell r="I2050">
            <v>2.7489559157997574</v>
          </cell>
          <cell r="J2050">
            <v>61</v>
          </cell>
          <cell r="K2050">
            <v>8.0216779261703402E-5</v>
          </cell>
          <cell r="L2050">
            <v>2200</v>
          </cell>
          <cell r="M2050">
            <v>663.830258507709</v>
          </cell>
          <cell r="N2050">
            <v>1048</v>
          </cell>
          <cell r="O2050">
            <v>4.9343268679329401E-2</v>
          </cell>
          <cell r="P2050">
            <v>3.0099393894390936</v>
          </cell>
          <cell r="Q2050">
            <v>1184</v>
          </cell>
          <cell r="S2050">
            <v>2692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  <cell r="I2051">
            <v>9.7825656696876956E-2</v>
          </cell>
          <cell r="J2051">
            <v>28</v>
          </cell>
          <cell r="K2051">
            <v>8.7257030145337894E-5</v>
          </cell>
          <cell r="L2051">
            <v>2006</v>
          </cell>
          <cell r="M2051">
            <v>602.33234869635498</v>
          </cell>
          <cell r="N2051">
            <v>1098</v>
          </cell>
          <cell r="O2051">
            <v>5.3408998522278102E-2</v>
          </cell>
          <cell r="P2051">
            <v>1.4954519586237869</v>
          </cell>
          <cell r="Q2051">
            <v>1141</v>
          </cell>
          <cell r="S2051">
            <v>2683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  <cell r="I2052">
            <v>0</v>
          </cell>
          <cell r="J2052">
            <v>163</v>
          </cell>
          <cell r="K2052">
            <v>5.3862262819763301E-5</v>
          </cell>
          <cell r="L2052">
            <v>2945</v>
          </cell>
          <cell r="M2052">
            <v>6.5146990120410905E-2</v>
          </cell>
          <cell r="N2052">
            <v>3608</v>
          </cell>
          <cell r="O2052">
            <v>3.5089643037820901E-6</v>
          </cell>
          <cell r="P2052">
            <v>5.7196118151648073E-4</v>
          </cell>
          <cell r="Q2052">
            <v>3366</v>
          </cell>
          <cell r="R2052">
            <v>0.04</v>
          </cell>
          <cell r="S2052">
            <v>2188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  <cell r="I2053">
            <v>2.2683680734303047</v>
          </cell>
          <cell r="J2053">
            <v>25</v>
          </cell>
          <cell r="K2053">
            <v>1.3422413076113999E-4</v>
          </cell>
          <cell r="L2053">
            <v>941</v>
          </cell>
          <cell r="M2053">
            <v>1.0173167439403501</v>
          </cell>
          <cell r="N2053">
            <v>2890</v>
          </cell>
          <cell r="O2053">
            <v>1.4689913861198501E-4</v>
          </cell>
          <cell r="P2053">
            <v>3.6724784652996255E-3</v>
          </cell>
          <cell r="Q2053">
            <v>2858</v>
          </cell>
          <cell r="S2053">
            <v>3248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  <cell r="I2054">
            <v>0.19131700309823804</v>
          </cell>
          <cell r="J2054">
            <v>3</v>
          </cell>
          <cell r="K2054">
            <v>1.2284508435792899E-4</v>
          </cell>
          <cell r="L2054">
            <v>1135</v>
          </cell>
          <cell r="M2054">
            <v>285.163976820806</v>
          </cell>
          <cell r="N2054">
            <v>1467</v>
          </cell>
          <cell r="O2054">
            <v>1.7329145831969098E-2</v>
          </cell>
          <cell r="P2054">
            <v>5.1987437495907299E-2</v>
          </cell>
          <cell r="Q2054">
            <v>1729</v>
          </cell>
          <cell r="S2054">
            <v>3582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  <cell r="I2055">
            <v>0.28280005799245495</v>
          </cell>
          <cell r="J2055">
            <v>2</v>
          </cell>
          <cell r="K2055">
            <v>5.8766807342180901E-5</v>
          </cell>
          <cell r="L2055">
            <v>2813</v>
          </cell>
          <cell r="M2055">
            <v>268.94892481341901</v>
          </cell>
          <cell r="N2055">
            <v>1500</v>
          </cell>
          <cell r="O2055">
            <v>2.3700659568388599E-2</v>
          </cell>
          <cell r="P2055">
            <v>4.7401319136777198E-2</v>
          </cell>
          <cell r="Q2055">
            <v>1583</v>
          </cell>
          <cell r="S2055">
            <v>3616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  <cell r="I2056">
            <v>0.21939604666434803</v>
          </cell>
          <cell r="J2056">
            <v>38</v>
          </cell>
          <cell r="K2056">
            <v>5.0791718119095698E-5</v>
          </cell>
          <cell r="L2056">
            <v>3020</v>
          </cell>
          <cell r="M2056">
            <v>63.167996753399301</v>
          </cell>
          <cell r="N2056">
            <v>2135</v>
          </cell>
          <cell r="O2056">
            <v>4.3636005749904203E-3</v>
          </cell>
          <cell r="P2056">
            <v>0.16581682184963598</v>
          </cell>
          <cell r="Q2056">
            <v>2235</v>
          </cell>
          <cell r="R2056">
            <v>0.22</v>
          </cell>
          <cell r="S2056">
            <v>1127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  <cell r="I2057">
            <v>2.8907730508290927</v>
          </cell>
          <cell r="J2057">
            <v>191</v>
          </cell>
          <cell r="K2057">
            <v>7.0622677800840007E-5</v>
          </cell>
          <cell r="L2057">
            <v>2453</v>
          </cell>
          <cell r="M2057">
            <v>451.67261844861702</v>
          </cell>
          <cell r="N2057">
            <v>1246</v>
          </cell>
          <cell r="O2057">
            <v>3.6035159057699502E-2</v>
          </cell>
          <cell r="P2057">
            <v>6.8827153800206045</v>
          </cell>
          <cell r="Q2057">
            <v>1353</v>
          </cell>
          <cell r="R2057">
            <v>0.23</v>
          </cell>
          <cell r="S2057">
            <v>1109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  <cell r="I2058">
            <v>11.172108176099005</v>
          </cell>
          <cell r="J2058">
            <v>130</v>
          </cell>
          <cell r="K2058">
            <v>6.4726122844569102E-5</v>
          </cell>
          <cell r="L2058">
            <v>2615</v>
          </cell>
          <cell r="M2058">
            <v>181.51726232278801</v>
          </cell>
          <cell r="N2058">
            <v>1680</v>
          </cell>
          <cell r="O2058">
            <v>9.8996206401076696E-3</v>
          </cell>
          <cell r="P2058">
            <v>1.286950683213997</v>
          </cell>
          <cell r="Q2058">
            <v>1962</v>
          </cell>
          <cell r="R2058">
            <v>0.15</v>
          </cell>
          <cell r="S2058">
            <v>1292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  <cell r="I2059">
            <v>37.703871475348414</v>
          </cell>
          <cell r="J2059">
            <v>341</v>
          </cell>
          <cell r="K2059">
            <v>8.3662802861748302E-5</v>
          </cell>
          <cell r="L2059">
            <v>2103</v>
          </cell>
          <cell r="M2059">
            <v>945.24507529975403</v>
          </cell>
          <cell r="N2059">
            <v>864</v>
          </cell>
          <cell r="O2059">
            <v>8.0766028333942794E-2</v>
          </cell>
          <cell r="P2059">
            <v>27.541215661874492</v>
          </cell>
          <cell r="Q2059">
            <v>891</v>
          </cell>
          <cell r="R2059">
            <v>0.67</v>
          </cell>
          <cell r="S2059">
            <v>814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  <cell r="I2060">
            <v>0</v>
          </cell>
          <cell r="J2060">
            <v>20</v>
          </cell>
          <cell r="K2060">
            <v>1.9374499714785899E-5</v>
          </cell>
          <cell r="L2060">
            <v>3547</v>
          </cell>
          <cell r="M2060">
            <v>6.5146990120410905E-2</v>
          </cell>
          <cell r="N2060">
            <v>3626</v>
          </cell>
          <cell r="O2060">
            <v>1.2621903415070599E-6</v>
          </cell>
          <cell r="P2060">
            <v>2.52438068301412E-5</v>
          </cell>
          <cell r="Q2060">
            <v>3565</v>
          </cell>
          <cell r="S2060">
            <v>3359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  <cell r="I2061">
            <v>0</v>
          </cell>
          <cell r="J2061">
            <v>28</v>
          </cell>
          <cell r="K2061">
            <v>1.2295575430698499E-5</v>
          </cell>
          <cell r="L2061">
            <v>3606</v>
          </cell>
          <cell r="M2061">
            <v>6.5146990120410905E-2</v>
          </cell>
          <cell r="N2061">
            <v>3624</v>
          </cell>
          <cell r="O2061">
            <v>8.0101973110848802E-7</v>
          </cell>
          <cell r="P2061">
            <v>2.2428552471037664E-5</v>
          </cell>
          <cell r="Q2061">
            <v>3610</v>
          </cell>
          <cell r="R2061">
            <v>0.02</v>
          </cell>
          <cell r="S2061">
            <v>2412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  <cell r="I2062">
            <v>3.6296270750432997</v>
          </cell>
          <cell r="J2062">
            <v>151</v>
          </cell>
          <cell r="K2062">
            <v>5.4938684115768397E-5</v>
          </cell>
          <cell r="L2062">
            <v>2915</v>
          </cell>
          <cell r="M2062">
            <v>48.8235598015074</v>
          </cell>
          <cell r="N2062">
            <v>2216</v>
          </cell>
          <cell r="O2062">
            <v>2.5702828997080998E-3</v>
          </cell>
          <cell r="P2062">
            <v>0.38811271785592305</v>
          </cell>
          <cell r="Q2062">
            <v>2402</v>
          </cell>
          <cell r="R2062">
            <v>0.03</v>
          </cell>
          <cell r="S2062">
            <v>2264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  <cell r="I2063">
            <v>0.27174899193069296</v>
          </cell>
          <cell r="J2063">
            <v>26</v>
          </cell>
          <cell r="K2063">
            <v>3.5980621805720102E-6</v>
          </cell>
          <cell r="L2063">
            <v>3634</v>
          </cell>
          <cell r="M2063">
            <v>6.5146990120410905E-2</v>
          </cell>
          <cell r="N2063">
            <v>3634</v>
          </cell>
          <cell r="O2063">
            <v>2.3440292133034901E-7</v>
          </cell>
          <cell r="P2063">
            <v>6.0944759545890738E-6</v>
          </cell>
          <cell r="Q2063">
            <v>3634</v>
          </cell>
          <cell r="S2063">
            <v>3060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  <cell r="I2064">
            <v>2.2074192369121879</v>
          </cell>
          <cell r="J2064">
            <v>48</v>
          </cell>
          <cell r="K2064">
            <v>4.0736354456782899E-5</v>
          </cell>
          <cell r="L2064">
            <v>3252</v>
          </cell>
          <cell r="M2064">
            <v>28.771792709516902</v>
          </cell>
          <cell r="N2064">
            <v>2351</v>
          </cell>
          <cell r="O2064">
            <v>2.1356550565528498E-3</v>
          </cell>
          <cell r="P2064">
            <v>0.1025114427145368</v>
          </cell>
          <cell r="Q2064">
            <v>2463</v>
          </cell>
          <cell r="R2064">
            <v>0.02</v>
          </cell>
          <cell r="S2064">
            <v>2548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  <cell r="I2065">
            <v>9.0709878364109997</v>
          </cell>
          <cell r="J2065">
            <v>59</v>
          </cell>
          <cell r="K2065">
            <v>3.8100276218469102E-5</v>
          </cell>
          <cell r="L2065">
            <v>3298</v>
          </cell>
          <cell r="M2065">
            <v>52.909749550208197</v>
          </cell>
          <cell r="N2065">
            <v>2197</v>
          </cell>
          <cell r="O2065">
            <v>2.0479383966325601E-3</v>
          </cell>
          <cell r="P2065">
            <v>0.12082836540132105</v>
          </cell>
          <cell r="Q2065">
            <v>2471</v>
          </cell>
          <cell r="S2065">
            <v>2853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  <cell r="I2066">
            <v>4.5244560325743253</v>
          </cell>
          <cell r="J2066">
            <v>36</v>
          </cell>
          <cell r="K2066">
            <v>3.3044328366334697E-5</v>
          </cell>
          <cell r="L2066">
            <v>3385</v>
          </cell>
          <cell r="M2066">
            <v>43.259167659820697</v>
          </cell>
          <cell r="N2066">
            <v>2258</v>
          </cell>
          <cell r="O2066">
            <v>2.5798503067510398E-3</v>
          </cell>
          <cell r="P2066">
            <v>9.2874611043037431E-2</v>
          </cell>
          <cell r="Q2066">
            <v>2399</v>
          </cell>
          <cell r="R2066">
            <v>0.04</v>
          </cell>
          <cell r="S2066">
            <v>2119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  <cell r="I2067">
            <v>0.13844120184319639</v>
          </cell>
          <cell r="J2067">
            <v>28</v>
          </cell>
          <cell r="K2067">
            <v>1.8566680799787199E-5</v>
          </cell>
          <cell r="L2067">
            <v>3557</v>
          </cell>
          <cell r="M2067">
            <v>6.5192880108952495E-2</v>
          </cell>
          <cell r="N2067">
            <v>3516</v>
          </cell>
          <cell r="O2067">
            <v>1.21209324012274E-6</v>
          </cell>
          <cell r="P2067">
            <v>3.393861072343672E-5</v>
          </cell>
          <cell r="Q2067">
            <v>3573</v>
          </cell>
          <cell r="S2067">
            <v>2973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  <cell r="I2068">
            <v>0.22982205057099936</v>
          </cell>
          <cell r="J2068">
            <v>126</v>
          </cell>
          <cell r="K2068">
            <v>7.2114933303284502E-6</v>
          </cell>
          <cell r="L2068">
            <v>3627</v>
          </cell>
          <cell r="M2068">
            <v>0.37922858979020801</v>
          </cell>
          <cell r="N2068">
            <v>2921</v>
          </cell>
          <cell r="O2068">
            <v>2.1832025988761199E-5</v>
          </cell>
          <cell r="P2068">
            <v>2.7508352745839112E-3</v>
          </cell>
          <cell r="Q2068">
            <v>2959</v>
          </cell>
          <cell r="S2068">
            <v>2861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  <cell r="I2069">
            <v>2.594300148679944</v>
          </cell>
          <cell r="J2069">
            <v>85</v>
          </cell>
          <cell r="K2069">
            <v>1.45099811106774E-5</v>
          </cell>
          <cell r="L2069">
            <v>3590</v>
          </cell>
          <cell r="M2069">
            <v>6.5660957992076802E-2</v>
          </cell>
          <cell r="N2069">
            <v>3323</v>
          </cell>
          <cell r="O2069">
            <v>9.5876999096966195E-7</v>
          </cell>
          <cell r="P2069">
            <v>8.149544923242126E-5</v>
          </cell>
          <cell r="Q2069">
            <v>3594</v>
          </cell>
          <cell r="R2069">
            <v>0.1</v>
          </cell>
          <cell r="S2069">
            <v>1467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  <cell r="I2070">
            <v>7.5966534724097574</v>
          </cell>
          <cell r="J2070">
            <v>112</v>
          </cell>
          <cell r="K2070">
            <v>3.8291189813069799E-5</v>
          </cell>
          <cell r="L2070">
            <v>3294</v>
          </cell>
          <cell r="M2070">
            <v>31.247070295004399</v>
          </cell>
          <cell r="N2070">
            <v>2337</v>
          </cell>
          <cell r="O2070">
            <v>1.25841056208229E-3</v>
          </cell>
          <cell r="P2070">
            <v>0.14094198295321647</v>
          </cell>
          <cell r="Q2070">
            <v>2590</v>
          </cell>
          <cell r="S2070">
            <v>2657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  <cell r="I2071">
            <v>43.436669674274519</v>
          </cell>
          <cell r="J2071">
            <v>431</v>
          </cell>
          <cell r="K2071">
            <v>1.08031852092306E-4</v>
          </cell>
          <cell r="L2071">
            <v>1451</v>
          </cell>
          <cell r="M2071">
            <v>1375.9558626352</v>
          </cell>
          <cell r="N2071">
            <v>650</v>
          </cell>
          <cell r="O2071">
            <v>0.14479063599129499</v>
          </cell>
          <cell r="P2071">
            <v>62.404764112248138</v>
          </cell>
          <cell r="Q2071">
            <v>548</v>
          </cell>
          <cell r="R2071">
            <v>0.21</v>
          </cell>
          <cell r="S2071">
            <v>1154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  <cell r="I2072">
            <v>20.03413886350323</v>
          </cell>
          <cell r="J2072">
            <v>231</v>
          </cell>
          <cell r="K2072">
            <v>8.1216734487616496E-5</v>
          </cell>
          <cell r="L2072">
            <v>2177</v>
          </cell>
          <cell r="M2072">
            <v>401.38280332018701</v>
          </cell>
          <cell r="N2072">
            <v>1295</v>
          </cell>
          <cell r="O2072">
            <v>3.1834443730993499E-2</v>
          </cell>
          <cell r="P2072">
            <v>7.3537565018594986</v>
          </cell>
          <cell r="Q2072">
            <v>1433</v>
          </cell>
          <cell r="R2072">
            <v>0.19</v>
          </cell>
          <cell r="S2072">
            <v>1198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  <cell r="I2073">
            <v>12.956624360652517</v>
          </cell>
          <cell r="J2073">
            <v>141</v>
          </cell>
          <cell r="K2073">
            <v>1.25249293352087E-4</v>
          </cell>
          <cell r="L2073">
            <v>1094</v>
          </cell>
          <cell r="M2073">
            <v>118.904544140453</v>
          </cell>
          <cell r="N2073">
            <v>1874</v>
          </cell>
          <cell r="O2073">
            <v>2.0770918623991899E-2</v>
          </cell>
          <cell r="P2073">
            <v>2.9286995259828577</v>
          </cell>
          <cell r="Q2073">
            <v>1656</v>
          </cell>
          <cell r="R2073">
            <v>0.11</v>
          </cell>
          <cell r="S2073">
            <v>1417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  <cell r="I2074">
            <v>11.697083177502735</v>
          </cell>
          <cell r="J2074">
            <v>136</v>
          </cell>
          <cell r="K2074">
            <v>1.6371531736534501E-4</v>
          </cell>
          <cell r="L2074">
            <v>603</v>
          </cell>
          <cell r="M2074">
            <v>34.786402501443497</v>
          </cell>
          <cell r="N2074">
            <v>2309</v>
          </cell>
          <cell r="O2074">
            <v>4.8402858443861102E-3</v>
          </cell>
          <cell r="P2074">
            <v>0.65827887483651104</v>
          </cell>
          <cell r="Q2074">
            <v>2212</v>
          </cell>
          <cell r="R2074">
            <v>54.38</v>
          </cell>
          <cell r="S2074">
            <v>107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  <cell r="I2075">
            <v>30.821418419436853</v>
          </cell>
          <cell r="J2075">
            <v>410</v>
          </cell>
          <cell r="K2075">
            <v>1.21990328328293E-4</v>
          </cell>
          <cell r="L2075">
            <v>1148</v>
          </cell>
          <cell r="M2075">
            <v>241.28512134109701</v>
          </cell>
          <cell r="N2075">
            <v>1564</v>
          </cell>
          <cell r="O2075">
            <v>3.5841047647752998E-2</v>
          </cell>
          <cell r="P2075">
            <v>14.694829535578728</v>
          </cell>
          <cell r="Q2075">
            <v>1357</v>
          </cell>
          <cell r="R2075">
            <v>0.17</v>
          </cell>
          <cell r="S2075">
            <v>1232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  <cell r="I2076">
            <v>21.752596068685083</v>
          </cell>
          <cell r="J2076">
            <v>212</v>
          </cell>
          <cell r="K2076">
            <v>1.53706490417492E-4</v>
          </cell>
          <cell r="L2076">
            <v>714</v>
          </cell>
          <cell r="M2076">
            <v>2128.0484328505599</v>
          </cell>
          <cell r="N2076">
            <v>418</v>
          </cell>
          <cell r="O2076">
            <v>0.27537398929360501</v>
          </cell>
          <cell r="P2076">
            <v>58.379285730244263</v>
          </cell>
          <cell r="Q2076">
            <v>169</v>
          </cell>
          <cell r="R2076">
            <v>0.14000000000000001</v>
          </cell>
          <cell r="S2076">
            <v>1328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  <cell r="I2077">
            <v>8.6709616186995646</v>
          </cell>
          <cell r="J2077">
            <v>81</v>
          </cell>
          <cell r="K2077">
            <v>1.21991171772606E-4</v>
          </cell>
          <cell r="L2077">
            <v>1147</v>
          </cell>
          <cell r="M2077">
            <v>229.804514584967</v>
          </cell>
          <cell r="N2077">
            <v>1587</v>
          </cell>
          <cell r="O2077">
            <v>1.8042786763987601E-2</v>
          </cell>
          <cell r="P2077">
            <v>1.4614657278829957</v>
          </cell>
          <cell r="Q2077">
            <v>1706</v>
          </cell>
          <cell r="R2077">
            <v>7.0000000000000007E-2</v>
          </cell>
          <cell r="S2077">
            <v>1676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  <cell r="I2078">
            <v>7.3565331316489129</v>
          </cell>
          <cell r="J2078">
            <v>82</v>
          </cell>
          <cell r="K2078">
            <v>1.67706787845129E-4</v>
          </cell>
          <cell r="L2078">
            <v>578</v>
          </cell>
          <cell r="M2078">
            <v>531.33581984936404</v>
          </cell>
          <cell r="N2078">
            <v>1171</v>
          </cell>
          <cell r="O2078">
            <v>9.5561967240755094E-2</v>
          </cell>
          <cell r="P2078">
            <v>7.8360813137419179</v>
          </cell>
          <cell r="Q2078">
            <v>787</v>
          </cell>
          <cell r="R2078">
            <v>0.06</v>
          </cell>
          <cell r="S2078">
            <v>1799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  <cell r="I2079">
            <v>21.778467014895462</v>
          </cell>
          <cell r="J2079">
            <v>224</v>
          </cell>
          <cell r="K2079">
            <v>7.7619126947021298E-5</v>
          </cell>
          <cell r="L2079">
            <v>2272</v>
          </cell>
          <cell r="M2079">
            <v>869.13680990747605</v>
          </cell>
          <cell r="N2079">
            <v>901</v>
          </cell>
          <cell r="O2079">
            <v>5.7318486917117398E-2</v>
          </cell>
          <cell r="P2079">
            <v>12.839341069434298</v>
          </cell>
          <cell r="Q2079">
            <v>1090</v>
          </cell>
          <cell r="R2079">
            <v>0.08</v>
          </cell>
          <cell r="S2079">
            <v>1655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  <cell r="I2080">
            <v>5.7103623206985512</v>
          </cell>
          <cell r="J2080">
            <v>58</v>
          </cell>
          <cell r="K2080">
            <v>1.11591422269E-4</v>
          </cell>
          <cell r="L2080">
            <v>1378</v>
          </cell>
          <cell r="M2080">
            <v>4228.1533489705498</v>
          </cell>
          <cell r="N2080">
            <v>135</v>
          </cell>
          <cell r="O2080">
            <v>0.43529892279356203</v>
          </cell>
          <cell r="P2080">
            <v>25.247337522026598</v>
          </cell>
          <cell r="Q2080">
            <v>45</v>
          </cell>
          <cell r="R2080">
            <v>4.2</v>
          </cell>
          <cell r="S2080">
            <v>525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  <cell r="I2081">
            <v>15.105915539760785</v>
          </cell>
          <cell r="J2081">
            <v>173</v>
          </cell>
          <cell r="K2081">
            <v>1.3451540387042699E-4</v>
          </cell>
          <cell r="L2081">
            <v>934</v>
          </cell>
          <cell r="M2081">
            <v>428.27393616000597</v>
          </cell>
          <cell r="N2081">
            <v>1261</v>
          </cell>
          <cell r="O2081">
            <v>4.6936674040949998E-2</v>
          </cell>
          <cell r="P2081">
            <v>8.1200446090843492</v>
          </cell>
          <cell r="Q2081">
            <v>1212</v>
          </cell>
          <cell r="R2081">
            <v>0.26</v>
          </cell>
          <cell r="S2081">
            <v>1060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  <cell r="I2082">
            <v>24.994124755822622</v>
          </cell>
          <cell r="J2082">
            <v>262</v>
          </cell>
          <cell r="K2082">
            <v>1.2901759293241201E-4</v>
          </cell>
          <cell r="L2082">
            <v>1029</v>
          </cell>
          <cell r="M2082">
            <v>2606.34252807043</v>
          </cell>
          <cell r="N2082">
            <v>328</v>
          </cell>
          <cell r="O2082">
            <v>0.38665329351740901</v>
          </cell>
          <cell r="P2082">
            <v>101.30316290156117</v>
          </cell>
          <cell r="Q2082">
            <v>68</v>
          </cell>
          <cell r="R2082">
            <v>9.11</v>
          </cell>
          <cell r="S2082">
            <v>412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  <cell r="I2083">
            <v>0</v>
          </cell>
          <cell r="J2083">
            <v>28</v>
          </cell>
          <cell r="K2083">
            <v>7.2353810505124499E-5</v>
          </cell>
          <cell r="L2083">
            <v>2407</v>
          </cell>
          <cell r="M2083">
            <v>1.19514983064851</v>
          </cell>
          <cell r="N2083">
            <v>2880</v>
          </cell>
          <cell r="O2083">
            <v>4.5334451191901003E-5</v>
          </cell>
          <cell r="P2083">
            <v>1.269364633373228E-3</v>
          </cell>
          <cell r="Q2083">
            <v>2905</v>
          </cell>
          <cell r="S2083">
            <v>3275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  <cell r="I2084">
            <v>0.8375048921110877</v>
          </cell>
          <cell r="J2084">
            <v>15</v>
          </cell>
          <cell r="K2084">
            <v>1.1030057586529901E-4</v>
          </cell>
          <cell r="L2084">
            <v>1407</v>
          </cell>
          <cell r="M2084">
            <v>1867.3968000464199</v>
          </cell>
          <cell r="N2084">
            <v>484</v>
          </cell>
          <cell r="O2084">
            <v>0.16260173581641599</v>
          </cell>
          <cell r="P2084">
            <v>2.43902603724624</v>
          </cell>
          <cell r="Q2084">
            <v>459</v>
          </cell>
          <cell r="S2084">
            <v>3487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  <cell r="I2085">
            <v>20.095548104616842</v>
          </cell>
          <cell r="J2085">
            <v>317</v>
          </cell>
          <cell r="K2085">
            <v>6.34595850255145E-5</v>
          </cell>
          <cell r="L2085">
            <v>2662</v>
          </cell>
          <cell r="M2085">
            <v>792.52984579766496</v>
          </cell>
          <cell r="N2085">
            <v>949</v>
          </cell>
          <cell r="O2085">
            <v>3.90529798948571E-2</v>
          </cell>
          <cell r="P2085">
            <v>12.379794626669701</v>
          </cell>
          <cell r="Q2085">
            <v>1319</v>
          </cell>
          <cell r="R2085">
            <v>0.08</v>
          </cell>
          <cell r="S2085">
            <v>1620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  <cell r="I2086">
            <v>0.58483474042699946</v>
          </cell>
          <cell r="J2086">
            <v>226</v>
          </cell>
          <cell r="K2086">
            <v>4.1038780200653401E-5</v>
          </cell>
          <cell r="L2086">
            <v>3242</v>
          </cell>
          <cell r="M2086">
            <v>20.687200328354599</v>
          </cell>
          <cell r="N2086">
            <v>2439</v>
          </cell>
          <cell r="O2086">
            <v>1.1724346813382E-3</v>
          </cell>
          <cell r="P2086">
            <v>0.26497023798243319</v>
          </cell>
          <cell r="Q2086">
            <v>2603</v>
          </cell>
          <cell r="S2086">
            <v>2752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  <cell r="I2087">
            <v>45.773697244366062</v>
          </cell>
          <cell r="J2087">
            <v>459</v>
          </cell>
          <cell r="K2087">
            <v>9.3804812808691702E-5</v>
          </cell>
          <cell r="L2087">
            <v>1798</v>
          </cell>
          <cell r="M2087">
            <v>1469.35603071432</v>
          </cell>
          <cell r="N2087">
            <v>608</v>
          </cell>
          <cell r="O2087">
            <v>0.100872894239124</v>
          </cell>
          <cell r="P2087">
            <v>46.300658455757919</v>
          </cell>
          <cell r="Q2087">
            <v>758</v>
          </cell>
          <cell r="R2087">
            <v>0.24</v>
          </cell>
          <cell r="S2087">
            <v>1107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  <cell r="I2088">
            <v>15.567336760567743</v>
          </cell>
          <cell r="J2088">
            <v>65</v>
          </cell>
          <cell r="K2088">
            <v>1.3383882725293001E-4</v>
          </cell>
          <cell r="L2088">
            <v>945</v>
          </cell>
          <cell r="M2088">
            <v>2147.2351277866801</v>
          </cell>
          <cell r="N2088">
            <v>413</v>
          </cell>
          <cell r="O2088">
            <v>0.21823068902775999</v>
          </cell>
          <cell r="P2088">
            <v>14.184994786804399</v>
          </cell>
          <cell r="Q2088">
            <v>287</v>
          </cell>
          <cell r="R2088">
            <v>0.06</v>
          </cell>
          <cell r="S2088">
            <v>1867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  <cell r="I2089">
            <v>27.486909433401181</v>
          </cell>
          <cell r="J2089">
            <v>266</v>
          </cell>
          <cell r="K2089">
            <v>1.5667202718176401E-4</v>
          </cell>
          <cell r="L2089">
            <v>676</v>
          </cell>
          <cell r="M2089">
            <v>1115.7949901540301</v>
          </cell>
          <cell r="N2089">
            <v>768</v>
          </cell>
          <cell r="O2089">
            <v>0.152347451838833</v>
          </cell>
          <cell r="P2089">
            <v>40.524422189129581</v>
          </cell>
          <cell r="Q2089">
            <v>505</v>
          </cell>
          <cell r="R2089">
            <v>0.28000000000000003</v>
          </cell>
          <cell r="S2089">
            <v>1037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  <cell r="I2090">
            <v>0.30804364728384404</v>
          </cell>
          <cell r="J2090">
            <v>114</v>
          </cell>
          <cell r="K2090">
            <v>2.27278604755062E-4</v>
          </cell>
          <cell r="L2090">
            <v>295</v>
          </cell>
          <cell r="M2090">
            <v>102.617789101913</v>
          </cell>
          <cell r="N2090">
            <v>1938</v>
          </cell>
          <cell r="O2090">
            <v>1.4275986895868001E-2</v>
          </cell>
          <cell r="P2090">
            <v>1.627462506128952</v>
          </cell>
          <cell r="Q2090">
            <v>1812</v>
          </cell>
          <cell r="R2090">
            <v>0.04</v>
          </cell>
          <cell r="S2090">
            <v>2074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  <cell r="I2091">
            <v>41.674870850044258</v>
          </cell>
          <cell r="J2091">
            <v>450</v>
          </cell>
          <cell r="K2091">
            <v>1.3312747139126299E-4</v>
          </cell>
          <cell r="L2091">
            <v>956</v>
          </cell>
          <cell r="M2091">
            <v>878.67794553190595</v>
          </cell>
          <cell r="N2091">
            <v>893</v>
          </cell>
          <cell r="O2091">
            <v>9.9980070994747802E-2</v>
          </cell>
          <cell r="P2091">
            <v>44.991031947636507</v>
          </cell>
          <cell r="Q2091">
            <v>764</v>
          </cell>
          <cell r="R2091">
            <v>0.43</v>
          </cell>
          <cell r="S2091">
            <v>927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  <cell r="I2092">
            <v>2.2675261619579614</v>
          </cell>
          <cell r="J2092">
            <v>161</v>
          </cell>
          <cell r="K2092">
            <v>2.66982985200195E-4</v>
          </cell>
          <cell r="L2092">
            <v>179</v>
          </cell>
          <cell r="M2092">
            <v>39.534314191017103</v>
          </cell>
          <cell r="N2092">
            <v>2276</v>
          </cell>
          <cell r="O2092">
            <v>5.2382974342133097E-3</v>
          </cell>
          <cell r="P2092">
            <v>0.84336588690834291</v>
          </cell>
          <cell r="Q2092">
            <v>2195</v>
          </cell>
          <cell r="R2092">
            <v>0.06</v>
          </cell>
          <cell r="S2092">
            <v>1785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  <cell r="I2093">
            <v>22.552915032997326</v>
          </cell>
          <cell r="J2093">
            <v>243</v>
          </cell>
          <cell r="K2093">
            <v>1.5785574020180299E-4</v>
          </cell>
          <cell r="L2093">
            <v>664</v>
          </cell>
          <cell r="M2093">
            <v>1177.1526102037201</v>
          </cell>
          <cell r="N2093">
            <v>742</v>
          </cell>
          <cell r="O2093">
            <v>0.118072745363592</v>
          </cell>
          <cell r="P2093">
            <v>28.691677123352854</v>
          </cell>
          <cell r="Q2093">
            <v>658</v>
          </cell>
          <cell r="R2093">
            <v>0.1</v>
          </cell>
          <cell r="S2093">
            <v>1491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  <cell r="I2094">
            <v>2.8415143482282659E-3</v>
          </cell>
          <cell r="J2094">
            <v>1</v>
          </cell>
          <cell r="K2094">
            <v>1.2263903045095501E-4</v>
          </cell>
          <cell r="L2094">
            <v>1138</v>
          </cell>
          <cell r="M2094">
            <v>1641.5431276714501</v>
          </cell>
          <cell r="N2094">
            <v>545</v>
          </cell>
          <cell r="O2094">
            <v>0.20131725762105501</v>
          </cell>
          <cell r="P2094">
            <v>0.20131725762105501</v>
          </cell>
          <cell r="Q2094">
            <v>323</v>
          </cell>
          <cell r="R2094">
            <v>0.02</v>
          </cell>
          <cell r="S2094">
            <v>2423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  <cell r="I2095">
            <v>56.676244104616224</v>
          </cell>
          <cell r="J2095">
            <v>663</v>
          </cell>
          <cell r="K2095">
            <v>1.7534382850457899E-4</v>
          </cell>
          <cell r="L2095">
            <v>526</v>
          </cell>
          <cell r="M2095">
            <v>744.583829070447</v>
          </cell>
          <cell r="N2095">
            <v>980</v>
          </cell>
          <cell r="O2095">
            <v>0.104384274760931</v>
          </cell>
          <cell r="P2095">
            <v>69.206774166497254</v>
          </cell>
          <cell r="Q2095">
            <v>737</v>
          </cell>
          <cell r="R2095">
            <v>0.89</v>
          </cell>
          <cell r="S2095">
            <v>752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  <cell r="I2096">
            <v>20.961558188295278</v>
          </cell>
          <cell r="J2096">
            <v>199</v>
          </cell>
          <cell r="K2096">
            <v>1.09398632682286E-4</v>
          </cell>
          <cell r="L2096">
            <v>1423</v>
          </cell>
          <cell r="M2096">
            <v>1826.29018501067</v>
          </cell>
          <cell r="N2096">
            <v>498</v>
          </cell>
          <cell r="O2096">
            <v>0.165951369838404</v>
          </cell>
          <cell r="P2096">
            <v>33.024322597842399</v>
          </cell>
          <cell r="Q2096">
            <v>447</v>
          </cell>
          <cell r="R2096">
            <v>0.19</v>
          </cell>
          <cell r="S2096">
            <v>1187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  <cell r="I2097">
            <v>8.5660489839786198</v>
          </cell>
          <cell r="J2097">
            <v>226</v>
          </cell>
          <cell r="K2097">
            <v>1.7076075285097701E-4</v>
          </cell>
          <cell r="L2097">
            <v>559</v>
          </cell>
          <cell r="M2097">
            <v>240.37437462774</v>
          </cell>
          <cell r="N2097">
            <v>1566</v>
          </cell>
          <cell r="O2097">
            <v>3.6874042224294898E-2</v>
          </cell>
          <cell r="P2097">
            <v>8.3335335426906472</v>
          </cell>
          <cell r="Q2097">
            <v>1341</v>
          </cell>
          <cell r="R2097">
            <v>0.09</v>
          </cell>
          <cell r="S2097">
            <v>1513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  <cell r="I2098">
            <v>12.946852981562026</v>
          </cell>
          <cell r="J2098">
            <v>245</v>
          </cell>
          <cell r="K2098">
            <v>1.8392734318319301E-4</v>
          </cell>
          <cell r="L2098">
            <v>480</v>
          </cell>
          <cell r="M2098">
            <v>692.286089198318</v>
          </cell>
          <cell r="N2098">
            <v>1029</v>
          </cell>
          <cell r="O2098">
            <v>8.4145293412452804E-2</v>
          </cell>
          <cell r="P2098">
            <v>20.615596886050938</v>
          </cell>
          <cell r="Q2098">
            <v>869</v>
          </cell>
          <cell r="R2098">
            <v>0.1</v>
          </cell>
          <cell r="S2098">
            <v>1477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  <cell r="I2099">
            <v>15.743845435054753</v>
          </cell>
          <cell r="J2099">
            <v>156</v>
          </cell>
          <cell r="K2099">
            <v>6.2676496834742002E-5</v>
          </cell>
          <cell r="L2099">
            <v>2694</v>
          </cell>
          <cell r="M2099">
            <v>2622.4246038869701</v>
          </cell>
          <cell r="N2099">
            <v>326</v>
          </cell>
          <cell r="O2099">
            <v>0.16138319185984501</v>
          </cell>
          <cell r="P2099">
            <v>25.175777930135823</v>
          </cell>
          <cell r="Q2099">
            <v>463</v>
          </cell>
          <cell r="R2099">
            <v>0.09</v>
          </cell>
          <cell r="S2099">
            <v>1525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  <cell r="I2100">
            <v>9.5278229443958971</v>
          </cell>
          <cell r="J2100">
            <v>105</v>
          </cell>
          <cell r="K2100">
            <v>1.4184515107661401E-4</v>
          </cell>
          <cell r="L2100">
            <v>842</v>
          </cell>
          <cell r="M2100">
            <v>981.24654732136401</v>
          </cell>
          <cell r="N2100">
            <v>843</v>
          </cell>
          <cell r="O2100">
            <v>0.13573651207225301</v>
          </cell>
          <cell r="P2100">
            <v>14.252333767586567</v>
          </cell>
          <cell r="Q2100">
            <v>582</v>
          </cell>
          <cell r="R2100">
            <v>0.04</v>
          </cell>
          <cell r="S2100">
            <v>2150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  <cell r="I2101">
            <v>18.585875244690989</v>
          </cell>
          <cell r="J2101">
            <v>197</v>
          </cell>
          <cell r="K2101">
            <v>9.5139320147992506E-5</v>
          </cell>
          <cell r="L2101">
            <v>1761</v>
          </cell>
          <cell r="M2101">
            <v>1859.3117756225599</v>
          </cell>
          <cell r="N2101">
            <v>489</v>
          </cell>
          <cell r="O2101">
            <v>0.160431797172261</v>
          </cell>
          <cell r="P2101">
            <v>31.605064042935417</v>
          </cell>
          <cell r="Q2101">
            <v>467</v>
          </cell>
          <cell r="R2101">
            <v>0.19</v>
          </cell>
          <cell r="S2101">
            <v>1194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  <cell r="I2102">
            <v>36.093001991794594</v>
          </cell>
          <cell r="J2102">
            <v>382</v>
          </cell>
          <cell r="K2102">
            <v>1.08067076584311E-4</v>
          </cell>
          <cell r="L2102">
            <v>1450</v>
          </cell>
          <cell r="M2102">
            <v>1111.27120999666</v>
          </cell>
          <cell r="N2102">
            <v>769</v>
          </cell>
          <cell r="O2102">
            <v>0.105674700447435</v>
          </cell>
          <cell r="P2102">
            <v>40.367735570920168</v>
          </cell>
          <cell r="Q2102">
            <v>730</v>
          </cell>
          <cell r="R2102">
            <v>0.26</v>
          </cell>
          <cell r="S2102">
            <v>1065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  <cell r="I2103">
            <v>0.17836486553263642</v>
          </cell>
          <cell r="J2103">
            <v>2</v>
          </cell>
          <cell r="K2103">
            <v>3.4143090306315501E-4</v>
          </cell>
          <cell r="L2103">
            <v>96</v>
          </cell>
          <cell r="M2103">
            <v>952.18772666723498</v>
          </cell>
          <cell r="N2103">
            <v>859</v>
          </cell>
          <cell r="O2103">
            <v>0.27613310639530197</v>
          </cell>
          <cell r="P2103">
            <v>0.55226621279060395</v>
          </cell>
          <cell r="Q2103">
            <v>167</v>
          </cell>
          <cell r="S2103">
            <v>3629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  <cell r="I2104">
            <v>0.29522226372816285</v>
          </cell>
          <cell r="J2104">
            <v>87</v>
          </cell>
          <cell r="K2104">
            <v>1.4693115681015901E-4</v>
          </cell>
          <cell r="L2104">
            <v>773</v>
          </cell>
          <cell r="M2104">
            <v>117.90704178386601</v>
          </cell>
          <cell r="N2104">
            <v>1882</v>
          </cell>
          <cell r="O2104">
            <v>2.63723711782731E-2</v>
          </cell>
          <cell r="P2104">
            <v>2.2943962925097598</v>
          </cell>
          <cell r="Q2104">
            <v>1527</v>
          </cell>
          <cell r="R2104">
            <v>0.23</v>
          </cell>
          <cell r="S2104">
            <v>1108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  <cell r="I2105">
            <v>1.8735444971977313</v>
          </cell>
          <cell r="J2105">
            <v>34</v>
          </cell>
          <cell r="K2105">
            <v>1.7304206159999801E-4</v>
          </cell>
          <cell r="L2105">
            <v>543</v>
          </cell>
          <cell r="M2105">
            <v>55.738815920652101</v>
          </cell>
          <cell r="N2105">
            <v>2176</v>
          </cell>
          <cell r="O2105">
            <v>9.5954217342928798E-3</v>
          </cell>
          <cell r="P2105">
            <v>0.32624433896595789</v>
          </cell>
          <cell r="Q2105">
            <v>1978</v>
          </cell>
          <cell r="S2105">
            <v>2938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  <cell r="I2106">
            <v>0.8848186353181231</v>
          </cell>
          <cell r="J2106">
            <v>28</v>
          </cell>
          <cell r="K2106">
            <v>1.7510283578303599E-4</v>
          </cell>
          <cell r="L2106">
            <v>528</v>
          </cell>
          <cell r="M2106">
            <v>10.8129559168048</v>
          </cell>
          <cell r="N2106">
            <v>2614</v>
          </cell>
          <cell r="O2106">
            <v>1.6474679453974499E-3</v>
          </cell>
          <cell r="P2106">
            <v>4.61291024711286E-2</v>
          </cell>
          <cell r="Q2106">
            <v>2530</v>
          </cell>
          <cell r="S2106">
            <v>3042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  <cell r="I2107">
            <v>4.1346443328808578</v>
          </cell>
          <cell r="J2107">
            <v>51</v>
          </cell>
          <cell r="K2107">
            <v>1.3965069813946001E-4</v>
          </cell>
          <cell r="L2107">
            <v>876</v>
          </cell>
          <cell r="M2107">
            <v>54.884655242161699</v>
          </cell>
          <cell r="N2107">
            <v>2183</v>
          </cell>
          <cell r="O2107">
            <v>8.9933553870250506E-3</v>
          </cell>
          <cell r="P2107">
            <v>0.45866112473827758</v>
          </cell>
          <cell r="Q2107">
            <v>2003</v>
          </cell>
          <cell r="R2107">
            <v>0.05</v>
          </cell>
          <cell r="S2107">
            <v>1980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  <cell r="I2108">
            <v>0.24716163977294905</v>
          </cell>
          <cell r="J2108">
            <v>2</v>
          </cell>
          <cell r="K2108">
            <v>8.4891242295270704E-5</v>
          </cell>
          <cell r="L2108">
            <v>2066</v>
          </cell>
          <cell r="M2108">
            <v>6.5789712084932894E-2</v>
          </cell>
          <cell r="N2108">
            <v>3277</v>
          </cell>
          <cell r="O2108">
            <v>5.6214765378887504E-6</v>
          </cell>
          <cell r="P2108">
            <v>1.1242953075777501E-5</v>
          </cell>
          <cell r="Q2108">
            <v>3235</v>
          </cell>
          <cell r="S2108">
            <v>3339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  <cell r="I2109">
            <v>0.15992746114735987</v>
          </cell>
          <cell r="J2109">
            <v>91</v>
          </cell>
          <cell r="K2109">
            <v>7.4003495001306806E-5</v>
          </cell>
          <cell r="L2109">
            <v>2358</v>
          </cell>
          <cell r="M2109">
            <v>0.23909818461846299</v>
          </cell>
          <cell r="N2109">
            <v>2928</v>
          </cell>
          <cell r="O2109">
            <v>4.8414072329191103E-6</v>
          </cell>
          <cell r="P2109">
            <v>4.4056805819563902E-4</v>
          </cell>
          <cell r="Q2109">
            <v>3274</v>
          </cell>
          <cell r="R2109">
            <v>0.04</v>
          </cell>
          <cell r="S2109">
            <v>2111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  <cell r="I2110">
            <v>0.43430593679007584</v>
          </cell>
          <cell r="J2110">
            <v>20</v>
          </cell>
          <cell r="K2110">
            <v>1.6815260423754799E-4</v>
          </cell>
          <cell r="L2110">
            <v>574</v>
          </cell>
          <cell r="M2110">
            <v>82.792879244836101</v>
          </cell>
          <cell r="N2110">
            <v>2037</v>
          </cell>
          <cell r="O2110">
            <v>1.4721679314963401E-2</v>
          </cell>
          <cell r="P2110">
            <v>0.29443358629926802</v>
          </cell>
          <cell r="Q2110">
            <v>1792</v>
          </cell>
          <cell r="S2110">
            <v>2823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  <cell r="I2111">
            <v>0.96986133124230578</v>
          </cell>
          <cell r="J2111">
            <v>27</v>
          </cell>
          <cell r="K2111">
            <v>2.39345362178238E-4</v>
          </cell>
          <cell r="L2111">
            <v>248</v>
          </cell>
          <cell r="M2111">
            <v>37.009116672877198</v>
          </cell>
          <cell r="N2111">
            <v>2298</v>
          </cell>
          <cell r="O2111">
            <v>9.0946845795232597E-3</v>
          </cell>
          <cell r="P2111">
            <v>0.24555648364712801</v>
          </cell>
          <cell r="Q2111">
            <v>1998</v>
          </cell>
          <cell r="S2111">
            <v>3058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  <cell r="I2112">
            <v>3.162988504355519</v>
          </cell>
          <cell r="J2112">
            <v>92</v>
          </cell>
          <cell r="K2112">
            <v>1.8939401925308601E-4</v>
          </cell>
          <cell r="L2112">
            <v>445</v>
          </cell>
          <cell r="M2112">
            <v>47.052278478908001</v>
          </cell>
          <cell r="N2112">
            <v>2232</v>
          </cell>
          <cell r="O2112">
            <v>7.53384676542197E-3</v>
          </cell>
          <cell r="P2112">
            <v>0.6931139024188212</v>
          </cell>
          <cell r="Q2112">
            <v>2071</v>
          </cell>
          <cell r="R2112">
            <v>0.06</v>
          </cell>
          <cell r="S2112">
            <v>1839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  <cell r="I2113">
            <v>12.740766621640272</v>
          </cell>
          <cell r="J2113">
            <v>229</v>
          </cell>
          <cell r="K2113">
            <v>9.6417803258207205E-5</v>
          </cell>
          <cell r="L2113">
            <v>1721</v>
          </cell>
          <cell r="M2113">
            <v>2379.61963181992</v>
          </cell>
          <cell r="N2113">
            <v>364</v>
          </cell>
          <cell r="O2113">
            <v>0.20007652374219001</v>
          </cell>
          <cell r="P2113">
            <v>45.817523936961514</v>
          </cell>
          <cell r="Q2113">
            <v>326</v>
          </cell>
          <cell r="R2113">
            <v>0.06</v>
          </cell>
          <cell r="S2113">
            <v>1777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  <cell r="I2114">
            <v>17.888233546837601</v>
          </cell>
          <cell r="J2114">
            <v>146</v>
          </cell>
          <cell r="K2114">
            <v>5.7399194125716502E-5</v>
          </cell>
          <cell r="L2114">
            <v>2853</v>
          </cell>
          <cell r="M2114">
            <v>3353.7714337689799</v>
          </cell>
          <cell r="N2114">
            <v>217</v>
          </cell>
          <cell r="O2114">
            <v>0.14787172154956599</v>
          </cell>
          <cell r="P2114">
            <v>21.589271346236636</v>
          </cell>
          <cell r="Q2114">
            <v>531</v>
          </cell>
          <cell r="R2114">
            <v>7.09</v>
          </cell>
          <cell r="S2114">
            <v>451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  <cell r="I2115">
            <v>1.9961992200232006</v>
          </cell>
          <cell r="J2115">
            <v>58</v>
          </cell>
          <cell r="K2115">
            <v>8.2906585232884596E-5</v>
          </cell>
          <cell r="L2115">
            <v>2132</v>
          </cell>
          <cell r="M2115">
            <v>168.116884738377</v>
          </cell>
          <cell r="N2115">
            <v>1725</v>
          </cell>
          <cell r="O2115">
            <v>1.650590700734E-2</v>
          </cell>
          <cell r="P2115">
            <v>0.95734260642572</v>
          </cell>
          <cell r="Q2115">
            <v>1754</v>
          </cell>
          <cell r="R2115">
            <v>0.04</v>
          </cell>
          <cell r="S2115">
            <v>2107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  <cell r="I2116">
            <v>15.792611482597577</v>
          </cell>
          <cell r="J2116">
            <v>114</v>
          </cell>
          <cell r="K2116">
            <v>1.11565701381391E-4</v>
          </cell>
          <cell r="L2116">
            <v>1381</v>
          </cell>
          <cell r="M2116">
            <v>1859.3886234750501</v>
          </cell>
          <cell r="N2116">
            <v>488</v>
          </cell>
          <cell r="O2116">
            <v>0.20131835774729601</v>
          </cell>
          <cell r="P2116">
            <v>22.950292783191745</v>
          </cell>
          <cell r="Q2116">
            <v>322</v>
          </cell>
          <cell r="R2116">
            <v>0.04</v>
          </cell>
          <cell r="S2116">
            <v>2202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  <cell r="I2117">
            <v>17.613740374973773</v>
          </cell>
          <cell r="J2117">
            <v>147</v>
          </cell>
          <cell r="K2117">
            <v>6.6141569565230797E-5</v>
          </cell>
          <cell r="L2117">
            <v>2584</v>
          </cell>
          <cell r="M2117">
            <v>2220.2472062319298</v>
          </cell>
          <cell r="N2117">
            <v>396</v>
          </cell>
          <cell r="O2117">
            <v>0.16462324632272901</v>
          </cell>
          <cell r="P2117">
            <v>24.199617209441165</v>
          </cell>
          <cell r="Q2117">
            <v>451</v>
          </cell>
          <cell r="R2117">
            <v>0.06</v>
          </cell>
          <cell r="S2117">
            <v>1872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  <cell r="I2118">
            <v>1.7629499169490179</v>
          </cell>
          <cell r="J2118">
            <v>23</v>
          </cell>
          <cell r="K2118">
            <v>1.80492861711007E-4</v>
          </cell>
          <cell r="L2118">
            <v>510</v>
          </cell>
          <cell r="M2118">
            <v>2272.2760302842498</v>
          </cell>
          <cell r="N2118">
            <v>388</v>
          </cell>
          <cell r="O2118">
            <v>0.42859050973238</v>
          </cell>
          <cell r="P2118">
            <v>9.8575817238447403</v>
          </cell>
          <cell r="Q2118">
            <v>47</v>
          </cell>
          <cell r="R2118">
            <v>7.0000000000000007E-2</v>
          </cell>
          <cell r="S2118">
            <v>1708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  <cell r="I2119">
            <v>2.0701800557509573</v>
          </cell>
          <cell r="J2119">
            <v>15</v>
          </cell>
          <cell r="K2119">
            <v>1.6258384712273201E-4</v>
          </cell>
          <cell r="L2119">
            <v>618</v>
          </cell>
          <cell r="M2119">
            <v>1924.38530693499</v>
          </cell>
          <cell r="N2119">
            <v>466</v>
          </cell>
          <cell r="O2119">
            <v>0.27360155322525898</v>
          </cell>
          <cell r="P2119">
            <v>4.1040232983788849</v>
          </cell>
          <cell r="Q2119">
            <v>170</v>
          </cell>
          <cell r="S2119">
            <v>3219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  <cell r="I2120">
            <v>3.686306885527197</v>
          </cell>
          <cell r="J2120">
            <v>37</v>
          </cell>
          <cell r="K2120">
            <v>6.6474547566031106E-5</v>
          </cell>
          <cell r="L2120">
            <v>2575</v>
          </cell>
          <cell r="M2120">
            <v>6042.3196960475298</v>
          </cell>
          <cell r="N2120">
            <v>28</v>
          </cell>
          <cell r="O2120">
            <v>0.36793158814153099</v>
          </cell>
          <cell r="P2120">
            <v>13.613468761236646</v>
          </cell>
          <cell r="Q2120">
            <v>79</v>
          </cell>
          <cell r="R2120">
            <v>5.36</v>
          </cell>
          <cell r="S2120">
            <v>488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  <cell r="I2121">
            <v>2.4179483861181228</v>
          </cell>
          <cell r="J2121">
            <v>27</v>
          </cell>
          <cell r="K2121">
            <v>9.0945701365988606E-5</v>
          </cell>
          <cell r="L2121">
            <v>1883</v>
          </cell>
          <cell r="M2121">
            <v>3855.2970061054498</v>
          </cell>
          <cell r="N2121">
            <v>162</v>
          </cell>
          <cell r="O2121">
            <v>0.36547308333223799</v>
          </cell>
          <cell r="P2121">
            <v>9.8677732499704263</v>
          </cell>
          <cell r="Q2121">
            <v>80</v>
          </cell>
          <cell r="R2121">
            <v>1.5</v>
          </cell>
          <cell r="S2121">
            <v>669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  <cell r="I2122">
            <v>13.883972484122685</v>
          </cell>
          <cell r="J2122">
            <v>147</v>
          </cell>
          <cell r="K2122">
            <v>1.2221582372759501E-4</v>
          </cell>
          <cell r="L2122">
            <v>1145</v>
          </cell>
          <cell r="M2122">
            <v>2373.5411764583901</v>
          </cell>
          <cell r="N2122">
            <v>366</v>
          </cell>
          <cell r="O2122">
            <v>0.303492732682628</v>
          </cell>
          <cell r="P2122">
            <v>44.613431704346318</v>
          </cell>
          <cell r="Q2122">
            <v>135</v>
          </cell>
          <cell r="R2122">
            <v>0.16</v>
          </cell>
          <cell r="S2122">
            <v>1273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  <cell r="I2123">
            <v>1.3544774891549036</v>
          </cell>
          <cell r="J2123">
            <v>22</v>
          </cell>
          <cell r="K2123">
            <v>7.8613620384463203E-5</v>
          </cell>
          <cell r="L2123">
            <v>2246</v>
          </cell>
          <cell r="M2123">
            <v>23.816549175574099</v>
          </cell>
          <cell r="N2123">
            <v>2407</v>
          </cell>
          <cell r="O2123">
            <v>2.3846558361713698E-3</v>
          </cell>
          <cell r="P2123">
            <v>5.2462428395770137E-2</v>
          </cell>
          <cell r="Q2123">
            <v>2423</v>
          </cell>
          <cell r="R2123">
            <v>0.16</v>
          </cell>
          <cell r="S2123">
            <v>1259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  <cell r="I2124">
            <v>0.54331441439758421</v>
          </cell>
          <cell r="J2124">
            <v>53</v>
          </cell>
          <cell r="K2124">
            <v>1.25343508303698E-4</v>
          </cell>
          <cell r="L2124">
            <v>1092</v>
          </cell>
          <cell r="M2124">
            <v>127.093964858441</v>
          </cell>
          <cell r="N2124">
            <v>1852</v>
          </cell>
          <cell r="O2124">
            <v>1.21413737910129E-2</v>
          </cell>
          <cell r="P2124">
            <v>0.64349281092368371</v>
          </cell>
          <cell r="Q2124">
            <v>1877</v>
          </cell>
          <cell r="S2124">
            <v>2852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  <cell r="I2125">
            <v>10.837612346337165</v>
          </cell>
          <cell r="J2125">
            <v>86</v>
          </cell>
          <cell r="K2125">
            <v>1.54228517182191E-4</v>
          </cell>
          <cell r="L2125">
            <v>702</v>
          </cell>
          <cell r="M2125">
            <v>243.28502219920699</v>
          </cell>
          <cell r="N2125">
            <v>1559</v>
          </cell>
          <cell r="O2125">
            <v>6.2014946309705499E-2</v>
          </cell>
          <cell r="P2125">
            <v>5.3332853826346724</v>
          </cell>
          <cell r="Q2125">
            <v>1043</v>
          </cell>
          <cell r="R2125">
            <v>0.41</v>
          </cell>
          <cell r="S2125">
            <v>939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  <cell r="I2126">
            <v>11.523456359204786</v>
          </cell>
          <cell r="J2126">
            <v>76</v>
          </cell>
          <cell r="K2126">
            <v>2.75659568246369E-4</v>
          </cell>
          <cell r="L2126">
            <v>167</v>
          </cell>
          <cell r="M2126">
            <v>1710.6647102766401</v>
          </cell>
          <cell r="N2126">
            <v>521</v>
          </cell>
          <cell r="O2126">
            <v>0.37814903027684399</v>
          </cell>
          <cell r="P2126">
            <v>28.739326301040144</v>
          </cell>
          <cell r="Q2126">
            <v>73</v>
          </cell>
          <cell r="R2126">
            <v>0.15</v>
          </cell>
          <cell r="S2126">
            <v>1306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  <cell r="I2127">
            <v>4.9907485047621689</v>
          </cell>
          <cell r="J2127">
            <v>37</v>
          </cell>
          <cell r="K2127">
            <v>9.2030922739164996E-5</v>
          </cell>
          <cell r="L2127">
            <v>1844</v>
          </cell>
          <cell r="M2127">
            <v>618.69710896197898</v>
          </cell>
          <cell r="N2127">
            <v>1083</v>
          </cell>
          <cell r="O2127">
            <v>6.17617809967815E-2</v>
          </cell>
          <cell r="P2127">
            <v>2.2851858968809156</v>
          </cell>
          <cell r="Q2127">
            <v>1045</v>
          </cell>
          <cell r="R2127">
            <v>0.2</v>
          </cell>
          <cell r="S2127">
            <v>1156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  <cell r="I2128">
            <v>0.85278927237303914</v>
          </cell>
          <cell r="J2128">
            <v>8</v>
          </cell>
          <cell r="K2128">
            <v>9.5376821263926104E-5</v>
          </cell>
          <cell r="L2128">
            <v>1748</v>
          </cell>
          <cell r="M2128">
            <v>1144.50702766832</v>
          </cell>
          <cell r="N2128">
            <v>756</v>
          </cell>
          <cell r="O2128">
            <v>0.107327182276008</v>
          </cell>
          <cell r="P2128">
            <v>0.85861745820806401</v>
          </cell>
          <cell r="Q2128">
            <v>723</v>
          </cell>
          <cell r="S2128">
            <v>3387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  <cell r="I2129">
            <v>0</v>
          </cell>
          <cell r="J2129">
            <v>56</v>
          </cell>
          <cell r="K2129">
            <v>9.9729663253872905E-5</v>
          </cell>
          <cell r="L2129">
            <v>1654</v>
          </cell>
          <cell r="M2129">
            <v>1.1951498159961</v>
          </cell>
          <cell r="N2129">
            <v>2881</v>
          </cell>
          <cell r="O2129">
            <v>1.20291478446997E-4</v>
          </cell>
          <cell r="P2129">
            <v>6.7363227930318324E-3</v>
          </cell>
          <cell r="Q2129">
            <v>2865</v>
          </cell>
          <cell r="R2129">
            <v>0.03</v>
          </cell>
          <cell r="S2129">
            <v>2326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  <cell r="I2130">
            <v>3.6540968483378</v>
          </cell>
          <cell r="J2130">
            <v>82</v>
          </cell>
          <cell r="K2130">
            <v>9.92953529378069E-5</v>
          </cell>
          <cell r="L2130">
            <v>1661</v>
          </cell>
          <cell r="M2130">
            <v>371.66066189000401</v>
          </cell>
          <cell r="N2130">
            <v>1336</v>
          </cell>
          <cell r="O2130">
            <v>3.5221256006532101E-2</v>
          </cell>
          <cell r="P2130">
            <v>2.8881429925356321</v>
          </cell>
          <cell r="Q2130">
            <v>1370</v>
          </cell>
          <cell r="R2130">
            <v>0.05</v>
          </cell>
          <cell r="S2130">
            <v>2019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  <cell r="I2131">
            <v>0.44920887153343814</v>
          </cell>
          <cell r="J2131">
            <v>9</v>
          </cell>
          <cell r="K2131">
            <v>2.5905260877657799E-4</v>
          </cell>
          <cell r="L2131">
            <v>197</v>
          </cell>
          <cell r="M2131">
            <v>109.100031369577</v>
          </cell>
          <cell r="N2131">
            <v>1913</v>
          </cell>
          <cell r="O2131">
            <v>2.6045803468697001E-2</v>
          </cell>
          <cell r="P2131">
            <v>0.23441223121827301</v>
          </cell>
          <cell r="Q2131">
            <v>1533</v>
          </cell>
          <cell r="S2131">
            <v>3446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  <cell r="I2132">
            <v>3.4714609216594594</v>
          </cell>
          <cell r="J2132">
            <v>68</v>
          </cell>
          <cell r="K2132">
            <v>3.1529514264066697E-5</v>
          </cell>
          <cell r="L2132">
            <v>3408</v>
          </cell>
          <cell r="M2132">
            <v>6.5959512858706298E-2</v>
          </cell>
          <cell r="N2132">
            <v>3231</v>
          </cell>
          <cell r="O2132">
            <v>2.0870953239482999E-6</v>
          </cell>
          <cell r="P2132">
            <v>1.419224820284844E-4</v>
          </cell>
          <cell r="Q2132">
            <v>3503</v>
          </cell>
          <cell r="R2132">
            <v>0.09</v>
          </cell>
          <cell r="S2132">
            <v>1539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  <cell r="I2133">
            <v>44.088589532269609</v>
          </cell>
          <cell r="J2133">
            <v>435</v>
          </cell>
          <cell r="K2133">
            <v>5.7013596808413999E-5</v>
          </cell>
          <cell r="L2133">
            <v>2861</v>
          </cell>
          <cell r="M2133">
            <v>3810.3635574991599</v>
          </cell>
          <cell r="N2133">
            <v>167</v>
          </cell>
          <cell r="O2133">
            <v>0.174369116723151</v>
          </cell>
          <cell r="P2133">
            <v>75.850565774570683</v>
          </cell>
          <cell r="Q2133">
            <v>421</v>
          </cell>
          <cell r="R2133">
            <v>0.3</v>
          </cell>
          <cell r="S2133">
            <v>1021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  <cell r="I2134">
            <v>25.010154842208763</v>
          </cell>
          <cell r="J2134">
            <v>276</v>
          </cell>
          <cell r="K2134">
            <v>5.4814555530843997E-5</v>
          </cell>
          <cell r="L2134">
            <v>2921</v>
          </cell>
          <cell r="M2134">
            <v>3287.8024671479898</v>
          </cell>
          <cell r="N2134">
            <v>227</v>
          </cell>
          <cell r="O2134">
            <v>0.14656557615825999</v>
          </cell>
          <cell r="P2134">
            <v>40.452099019679757</v>
          </cell>
          <cell r="Q2134">
            <v>541</v>
          </cell>
          <cell r="R2134">
            <v>31.17</v>
          </cell>
          <cell r="S2134">
            <v>233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  <cell r="I2135">
            <v>20.493576333350529</v>
          </cell>
          <cell r="J2135">
            <v>153</v>
          </cell>
          <cell r="K2135">
            <v>5.0431339727047497E-5</v>
          </cell>
          <cell r="L2135">
            <v>3029</v>
          </cell>
          <cell r="M2135">
            <v>5596.4616326832802</v>
          </cell>
          <cell r="N2135">
            <v>45</v>
          </cell>
          <cell r="O2135">
            <v>0.26702384086054198</v>
          </cell>
          <cell r="P2135">
            <v>40.854647651662923</v>
          </cell>
          <cell r="Q2135">
            <v>183</v>
          </cell>
          <cell r="S2135">
            <v>3171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  <cell r="I2136">
            <v>2.3149015280017342</v>
          </cell>
          <cell r="J2136">
            <v>47</v>
          </cell>
          <cell r="K2136">
            <v>1.2677348921839499E-4</v>
          </cell>
          <cell r="L2136">
            <v>1067</v>
          </cell>
          <cell r="M2136">
            <v>1037.42580417718</v>
          </cell>
          <cell r="N2136">
            <v>802</v>
          </cell>
          <cell r="O2136">
            <v>8.6582663262820603E-2</v>
          </cell>
          <cell r="P2136">
            <v>4.0693851733525683</v>
          </cell>
          <cell r="Q2136">
            <v>847</v>
          </cell>
          <cell r="R2136">
            <v>3.02</v>
          </cell>
          <cell r="S2136">
            <v>568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  <cell r="I2137">
            <v>10.393600703453449</v>
          </cell>
          <cell r="J2137">
            <v>142</v>
          </cell>
          <cell r="K2137">
            <v>1.0559779212988799E-4</v>
          </cell>
          <cell r="L2137">
            <v>1504</v>
          </cell>
          <cell r="M2137">
            <v>1406.80106797242</v>
          </cell>
          <cell r="N2137">
            <v>635</v>
          </cell>
          <cell r="O2137">
            <v>9.4732846865349801E-2</v>
          </cell>
          <cell r="P2137">
            <v>13.452064254879671</v>
          </cell>
          <cell r="Q2137">
            <v>796</v>
          </cell>
          <cell r="R2137">
            <v>0.13</v>
          </cell>
          <cell r="S2137">
            <v>1337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  <cell r="I2138">
            <v>2.6438049684420508</v>
          </cell>
          <cell r="J2138">
            <v>61</v>
          </cell>
          <cell r="K2138">
            <v>1.19051574223644E-4</v>
          </cell>
          <cell r="L2138">
            <v>1206</v>
          </cell>
          <cell r="M2138">
            <v>11.7499593098144</v>
          </cell>
          <cell r="N2138">
            <v>2592</v>
          </cell>
          <cell r="O2138">
            <v>1.49965024917953E-3</v>
          </cell>
          <cell r="P2138">
            <v>9.1478665199951334E-2</v>
          </cell>
          <cell r="Q2138">
            <v>2557</v>
          </cell>
          <cell r="R2138">
            <v>1.94</v>
          </cell>
          <cell r="S2138">
            <v>628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  <cell r="I2139">
            <v>16.609126277980732</v>
          </cell>
          <cell r="J2139">
            <v>188</v>
          </cell>
          <cell r="K2139">
            <v>8.9340287617078302E-5</v>
          </cell>
          <cell r="L2139">
            <v>1937</v>
          </cell>
          <cell r="M2139">
            <v>119.513612673753</v>
          </cell>
          <cell r="N2139">
            <v>1871</v>
          </cell>
          <cell r="O2139">
            <v>1.26960435488925E-2</v>
          </cell>
          <cell r="P2139">
            <v>2.3868561871917899</v>
          </cell>
          <cell r="Q2139">
            <v>1854</v>
          </cell>
          <cell r="R2139">
            <v>1.03</v>
          </cell>
          <cell r="S2139">
            <v>724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  <cell r="I2140">
            <v>8.446916356189373</v>
          </cell>
          <cell r="J2140">
            <v>61</v>
          </cell>
          <cell r="K2140">
            <v>6.3641520803988297E-5</v>
          </cell>
          <cell r="L2140">
            <v>2659</v>
          </cell>
          <cell r="M2140">
            <v>28.503908318210701</v>
          </cell>
          <cell r="N2140">
            <v>2355</v>
          </cell>
          <cell r="O2140">
            <v>1.75825125901874E-3</v>
          </cell>
          <cell r="P2140">
            <v>0.10725332680014314</v>
          </cell>
          <cell r="Q2140">
            <v>2508</v>
          </cell>
          <cell r="R2140">
            <v>52.84</v>
          </cell>
          <cell r="S2140">
            <v>111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  <cell r="I2141">
            <v>9.596523065919266</v>
          </cell>
          <cell r="J2141">
            <v>92</v>
          </cell>
          <cell r="K2141">
            <v>5.2245510372673498E-5</v>
          </cell>
          <cell r="L2141">
            <v>2985</v>
          </cell>
          <cell r="M2141">
            <v>3374.5233374570198</v>
          </cell>
          <cell r="N2141">
            <v>214</v>
          </cell>
          <cell r="O2141">
            <v>0.170527396036118</v>
          </cell>
          <cell r="P2141">
            <v>15.688520435322856</v>
          </cell>
          <cell r="Q2141">
            <v>433</v>
          </cell>
          <cell r="R2141">
            <v>0.28000000000000003</v>
          </cell>
          <cell r="S2141">
            <v>1043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  <cell r="I2142">
            <v>3.9412412694858606E-3</v>
          </cell>
          <cell r="J2142">
            <v>1</v>
          </cell>
          <cell r="K2142">
            <v>9.0549307060427896E-5</v>
          </cell>
          <cell r="L2142">
            <v>1895</v>
          </cell>
          <cell r="M2142">
            <v>47.5920790176704</v>
          </cell>
          <cell r="N2142">
            <v>2226</v>
          </cell>
          <cell r="O2142">
            <v>4.3094297766151897E-3</v>
          </cell>
          <cell r="P2142">
            <v>4.3094297766151897E-3</v>
          </cell>
          <cell r="Q2142">
            <v>2240</v>
          </cell>
          <cell r="R2142">
            <v>48.3</v>
          </cell>
          <cell r="S2142">
            <v>130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  <cell r="I2143">
            <v>6.1605902709633558</v>
          </cell>
          <cell r="J2143">
            <v>19</v>
          </cell>
          <cell r="K2143">
            <v>7.7594230384016094E-5</v>
          </cell>
          <cell r="L2143">
            <v>2273</v>
          </cell>
          <cell r="M2143">
            <v>140.14202441395599</v>
          </cell>
          <cell r="N2143">
            <v>1809</v>
          </cell>
          <cell r="O2143">
            <v>9.6487748631600301E-3</v>
          </cell>
          <cell r="P2143">
            <v>0.18332672240004058</v>
          </cell>
          <cell r="Q2143">
            <v>1975</v>
          </cell>
          <cell r="R2143">
            <v>15.79</v>
          </cell>
          <cell r="S2143">
            <v>345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  <cell r="I2144">
            <v>9.3162382375265373</v>
          </cell>
          <cell r="J2144">
            <v>104</v>
          </cell>
          <cell r="K2144">
            <v>1.01428905677008E-4</v>
          </cell>
          <cell r="L2144">
            <v>1618</v>
          </cell>
          <cell r="M2144">
            <v>96.948813244955304</v>
          </cell>
          <cell r="N2144">
            <v>1973</v>
          </cell>
          <cell r="O2144">
            <v>5.9093066294797197E-3</v>
          </cell>
          <cell r="P2144">
            <v>0.6145678894658908</v>
          </cell>
          <cell r="Q2144">
            <v>2158</v>
          </cell>
          <cell r="R2144">
            <v>14.88</v>
          </cell>
          <cell r="S2144">
            <v>353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  <cell r="I2145">
            <v>16.999421199264201</v>
          </cell>
          <cell r="J2145">
            <v>180</v>
          </cell>
          <cell r="K2145">
            <v>7.0805215229951399E-5</v>
          </cell>
          <cell r="L2145">
            <v>2447</v>
          </cell>
          <cell r="M2145">
            <v>169.23634819305201</v>
          </cell>
          <cell r="N2145">
            <v>1720</v>
          </cell>
          <cell r="O2145">
            <v>1.15048418346274E-2</v>
          </cell>
          <cell r="P2145">
            <v>2.0708715302329321</v>
          </cell>
          <cell r="Q2145">
            <v>1903</v>
          </cell>
          <cell r="R2145">
            <v>0.6</v>
          </cell>
          <cell r="S2145">
            <v>854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  <cell r="I2146">
            <v>3.3842882799983589</v>
          </cell>
          <cell r="J2146">
            <v>37</v>
          </cell>
          <cell r="K2146">
            <v>5.3284605078137998E-5</v>
          </cell>
          <cell r="L2146">
            <v>2956</v>
          </cell>
          <cell r="M2146">
            <v>4484.98278660085</v>
          </cell>
          <cell r="N2146">
            <v>109</v>
          </cell>
          <cell r="O2146">
            <v>0.24719105755144</v>
          </cell>
          <cell r="P2146">
            <v>9.1460691294032799</v>
          </cell>
          <cell r="Q2146">
            <v>222</v>
          </cell>
          <cell r="R2146">
            <v>0.14000000000000001</v>
          </cell>
          <cell r="S2146">
            <v>1324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  <cell r="I2147">
            <v>17.29022455517309</v>
          </cell>
          <cell r="J2147">
            <v>154</v>
          </cell>
          <cell r="K2147">
            <v>5.0298212180997001E-5</v>
          </cell>
          <cell r="L2147">
            <v>3032</v>
          </cell>
          <cell r="M2147">
            <v>5273.9392087022597</v>
          </cell>
          <cell r="N2147">
            <v>55</v>
          </cell>
          <cell r="O2147">
            <v>0.244459185575614</v>
          </cell>
          <cell r="P2147">
            <v>37.646714578644556</v>
          </cell>
          <cell r="Q2147">
            <v>224</v>
          </cell>
          <cell r="R2147">
            <v>10.23</v>
          </cell>
          <cell r="S2147">
            <v>400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  <cell r="I2148">
            <v>3.0184123097916595</v>
          </cell>
          <cell r="J2148">
            <v>44</v>
          </cell>
          <cell r="K2148">
            <v>6.7665436993345098E-5</v>
          </cell>
          <cell r="L2148">
            <v>2542</v>
          </cell>
          <cell r="M2148">
            <v>6.5472017741859299</v>
          </cell>
          <cell r="N2148">
            <v>2695</v>
          </cell>
          <cell r="O2148">
            <v>5.4846564850825701E-4</v>
          </cell>
          <cell r="P2148">
            <v>2.4132488534363308E-2</v>
          </cell>
          <cell r="Q2148">
            <v>2722</v>
          </cell>
          <cell r="S2148">
            <v>2777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  <cell r="I2149">
            <v>4.7207175587437789</v>
          </cell>
          <cell r="J2149">
            <v>61</v>
          </cell>
          <cell r="K2149">
            <v>1.7011110709272E-4</v>
          </cell>
          <cell r="L2149">
            <v>562</v>
          </cell>
          <cell r="M2149">
            <v>62.784697392644802</v>
          </cell>
          <cell r="N2149">
            <v>2138</v>
          </cell>
          <cell r="O2149">
            <v>6.51449046869581E-3</v>
          </cell>
          <cell r="P2149">
            <v>0.39738391859044442</v>
          </cell>
          <cell r="Q2149">
            <v>2124</v>
          </cell>
          <cell r="R2149">
            <v>0.65</v>
          </cell>
          <cell r="S2149">
            <v>823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  <cell r="I2150">
            <v>32.187183140382473</v>
          </cell>
          <cell r="J2150">
            <v>417</v>
          </cell>
          <cell r="K2150">
            <v>1.10562223177129E-4</v>
          </cell>
          <cell r="L2150">
            <v>1401</v>
          </cell>
          <cell r="M2150">
            <v>1269.8549946835899</v>
          </cell>
          <cell r="N2150">
            <v>691</v>
          </cell>
          <cell r="O2150">
            <v>0.11043772081155299</v>
          </cell>
          <cell r="P2150">
            <v>46.052529578417598</v>
          </cell>
          <cell r="Q2150">
            <v>711</v>
          </cell>
          <cell r="R2150">
            <v>0.78</v>
          </cell>
          <cell r="S2150">
            <v>780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  <cell r="I2151">
            <v>2.4630401626754193</v>
          </cell>
          <cell r="J2151">
            <v>54</v>
          </cell>
          <cell r="K2151">
            <v>8.0733191823498899E-5</v>
          </cell>
          <cell r="L2151">
            <v>2188</v>
          </cell>
          <cell r="M2151">
            <v>1.3873111401837099</v>
          </cell>
          <cell r="N2151">
            <v>2872</v>
          </cell>
          <cell r="O2151">
            <v>2.0828226322957999E-4</v>
          </cell>
          <cell r="P2151">
            <v>1.1247242214397319E-2</v>
          </cell>
          <cell r="Q2151">
            <v>2833</v>
          </cell>
          <cell r="R2151">
            <v>0.21</v>
          </cell>
          <cell r="S2151">
            <v>1135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  <cell r="I2152">
            <v>0.33509844239938097</v>
          </cell>
          <cell r="J2152">
            <v>6</v>
          </cell>
          <cell r="K2152">
            <v>5.10652789671439E-5</v>
          </cell>
          <cell r="L2152">
            <v>3013</v>
          </cell>
          <cell r="M2152">
            <v>6.6430549658656704E-2</v>
          </cell>
          <cell r="N2152">
            <v>3112</v>
          </cell>
          <cell r="O2152">
            <v>3.3922945502600099E-6</v>
          </cell>
          <cell r="P2152">
            <v>2.0353767301560058E-5</v>
          </cell>
          <cell r="Q2152">
            <v>3376</v>
          </cell>
          <cell r="S2152">
            <v>3551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  <cell r="I2153">
            <v>0.19660174884928716</v>
          </cell>
          <cell r="J2153">
            <v>6</v>
          </cell>
          <cell r="K2153">
            <v>1.2168381363153399E-4</v>
          </cell>
          <cell r="L2153">
            <v>1153</v>
          </cell>
          <cell r="M2153">
            <v>6.6430776348809895E-2</v>
          </cell>
          <cell r="N2153">
            <v>3101</v>
          </cell>
          <cell r="O2153">
            <v>8.0835455884948201E-6</v>
          </cell>
          <cell r="P2153">
            <v>4.8501273530968921E-5</v>
          </cell>
          <cell r="Q2153">
            <v>3121</v>
          </cell>
          <cell r="R2153">
            <v>0.08</v>
          </cell>
          <cell r="S2153">
            <v>1651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  <cell r="I2154">
            <v>3.4611501522249597</v>
          </cell>
          <cell r="J2154">
            <v>43</v>
          </cell>
          <cell r="K2154">
            <v>5.78714337089602E-5</v>
          </cell>
          <cell r="L2154">
            <v>2839</v>
          </cell>
          <cell r="M2154">
            <v>6.6431909799575806E-2</v>
          </cell>
          <cell r="N2154">
            <v>2949</v>
          </cell>
          <cell r="O2154">
            <v>3.8445098641257704E-6</v>
          </cell>
          <cell r="P2154">
            <v>1.6531392415740812E-4</v>
          </cell>
          <cell r="Q2154">
            <v>3345</v>
          </cell>
          <cell r="R2154">
            <v>0.05</v>
          </cell>
          <cell r="S2154">
            <v>2043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  <cell r="I2155">
            <v>1.097116463402573</v>
          </cell>
          <cell r="J2155">
            <v>92</v>
          </cell>
          <cell r="K2155">
            <v>2.0000647252224899E-5</v>
          </cell>
          <cell r="L2155">
            <v>3543</v>
          </cell>
          <cell r="M2155">
            <v>6.53844209306913E-2</v>
          </cell>
          <cell r="N2155">
            <v>3423</v>
          </cell>
          <cell r="O2155">
            <v>1.31842978081259E-6</v>
          </cell>
          <cell r="P2155">
            <v>1.2129553983475829E-4</v>
          </cell>
          <cell r="Q2155">
            <v>3563</v>
          </cell>
          <cell r="R2155">
            <v>0.03</v>
          </cell>
          <cell r="S2155">
            <v>2364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  <cell r="I2156">
            <v>1.0484949094208391</v>
          </cell>
          <cell r="J2156">
            <v>20</v>
          </cell>
          <cell r="K2156">
            <v>4.0719187200011197E-5</v>
          </cell>
          <cell r="L2156">
            <v>3253</v>
          </cell>
          <cell r="M2156">
            <v>6.5917941927909798E-2</v>
          </cell>
          <cell r="N2156">
            <v>3242</v>
          </cell>
          <cell r="O2156">
            <v>2.6940841077871302E-6</v>
          </cell>
          <cell r="P2156">
            <v>5.38816821557426E-5</v>
          </cell>
          <cell r="Q2156">
            <v>3442</v>
          </cell>
          <cell r="R2156">
            <v>0.03</v>
          </cell>
          <cell r="S2156">
            <v>2367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  <cell r="I2157">
            <v>0.28806461548112056</v>
          </cell>
          <cell r="J2157">
            <v>54</v>
          </cell>
          <cell r="K2157">
            <v>2.1537585985688701E-5</v>
          </cell>
          <cell r="L2157">
            <v>3528</v>
          </cell>
          <cell r="M2157">
            <v>6.5194579738157704E-2</v>
          </cell>
          <cell r="N2157">
            <v>3513</v>
          </cell>
          <cell r="O2157">
            <v>1.40409644230926E-6</v>
          </cell>
          <cell r="P2157">
            <v>7.5821207884700046E-5</v>
          </cell>
          <cell r="Q2157">
            <v>3557</v>
          </cell>
          <cell r="R2157">
            <v>0.02</v>
          </cell>
          <cell r="S2157">
            <v>2445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  <cell r="I2158">
            <v>0.21662030859539963</v>
          </cell>
          <cell r="J2158">
            <v>6</v>
          </cell>
          <cell r="K2158">
            <v>2.5203150744346201E-5</v>
          </cell>
          <cell r="L2158">
            <v>3494</v>
          </cell>
          <cell r="M2158">
            <v>6.5789349210529202E-2</v>
          </cell>
          <cell r="N2158">
            <v>3290</v>
          </cell>
          <cell r="O2158">
            <v>1.6670172703872599E-6</v>
          </cell>
          <cell r="P2158">
            <v>1.000210362232356E-5</v>
          </cell>
          <cell r="Q2158">
            <v>3538</v>
          </cell>
          <cell r="R2158">
            <v>0.05</v>
          </cell>
          <cell r="S2158">
            <v>1981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  <cell r="I2159">
            <v>1.2215179729676755</v>
          </cell>
          <cell r="J2159">
            <v>27</v>
          </cell>
          <cell r="K2159">
            <v>4.4193922332380198E-5</v>
          </cell>
          <cell r="L2159">
            <v>3187</v>
          </cell>
          <cell r="M2159">
            <v>6.5813244768866699E-2</v>
          </cell>
          <cell r="N2159">
            <v>3263</v>
          </cell>
          <cell r="O2159">
            <v>2.9181314392624098E-6</v>
          </cell>
          <cell r="P2159">
            <v>7.8789548860085061E-5</v>
          </cell>
          <cell r="Q2159">
            <v>3421</v>
          </cell>
          <cell r="R2159">
            <v>0.05</v>
          </cell>
          <cell r="S2159">
            <v>2053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  <cell r="I2160">
            <v>1.4949581594633188</v>
          </cell>
          <cell r="J2160">
            <v>85</v>
          </cell>
          <cell r="K2160">
            <v>2.13655224282533E-5</v>
          </cell>
          <cell r="L2160">
            <v>3530</v>
          </cell>
          <cell r="M2160">
            <v>6.5434207460459498E-2</v>
          </cell>
          <cell r="N2160">
            <v>3402</v>
          </cell>
          <cell r="O2160">
            <v>1.4078719571343499E-6</v>
          </cell>
          <cell r="P2160">
            <v>1.1966911635641975E-4</v>
          </cell>
          <cell r="Q2160">
            <v>3555</v>
          </cell>
          <cell r="R2160">
            <v>0.03</v>
          </cell>
          <cell r="S2160">
            <v>2312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  <cell r="I2161">
            <v>0.7181999851873897</v>
          </cell>
          <cell r="J2161">
            <v>31</v>
          </cell>
          <cell r="K2161">
            <v>1.89860044580806E-5</v>
          </cell>
          <cell r="L2161">
            <v>3552</v>
          </cell>
          <cell r="M2161">
            <v>6.5437597644333795E-2</v>
          </cell>
          <cell r="N2161">
            <v>3399</v>
          </cell>
          <cell r="O2161">
            <v>1.2462860265220101E-6</v>
          </cell>
          <cell r="P2161">
            <v>3.8634866822182314E-5</v>
          </cell>
          <cell r="Q2161">
            <v>3569</v>
          </cell>
          <cell r="R2161">
            <v>0.03</v>
          </cell>
          <cell r="S2161">
            <v>2322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  <cell r="I2162">
            <v>0</v>
          </cell>
          <cell r="J2162">
            <v>253</v>
          </cell>
          <cell r="K2162">
            <v>1.2121094374762801E-5</v>
          </cell>
          <cell r="L2162">
            <v>3608</v>
          </cell>
          <cell r="M2162">
            <v>6.5146990120410905E-2</v>
          </cell>
          <cell r="N2162">
            <v>3612</v>
          </cell>
          <cell r="O2162">
            <v>7.8965281548124301E-7</v>
          </cell>
          <cell r="P2162">
            <v>1.9978216231675448E-4</v>
          </cell>
          <cell r="Q2162">
            <v>3611</v>
          </cell>
          <cell r="S2162">
            <v>2681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  <cell r="I2163">
            <v>0.59423502150849594</v>
          </cell>
          <cell r="J2163">
            <v>68</v>
          </cell>
          <cell r="K2163">
            <v>1.90485009738949E-5</v>
          </cell>
          <cell r="L2163">
            <v>3550</v>
          </cell>
          <cell r="M2163">
            <v>6.5298157141489094E-2</v>
          </cell>
          <cell r="N2163">
            <v>3462</v>
          </cell>
          <cell r="O2163">
            <v>1.24576426086396E-6</v>
          </cell>
          <cell r="P2163">
            <v>8.4711969738749285E-5</v>
          </cell>
          <cell r="Q2163">
            <v>3570</v>
          </cell>
          <cell r="S2163">
            <v>2687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  <cell r="I2164">
            <v>0.32037109810423925</v>
          </cell>
          <cell r="J2164">
            <v>70</v>
          </cell>
          <cell r="K2164">
            <v>1.53569497750391E-5</v>
          </cell>
          <cell r="L2164">
            <v>3584</v>
          </cell>
          <cell r="M2164">
            <v>6.5238770097494098E-2</v>
          </cell>
          <cell r="N2164">
            <v>3486</v>
          </cell>
          <cell r="O2164">
            <v>1.0059686304768401E-6</v>
          </cell>
          <cell r="P2164">
            <v>7.0417804133378808E-5</v>
          </cell>
          <cell r="Q2164">
            <v>3592</v>
          </cell>
          <cell r="R2164">
            <v>0.02</v>
          </cell>
          <cell r="S2164">
            <v>2547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  <cell r="I2165">
            <v>0.33465491665440517</v>
          </cell>
          <cell r="J2165">
            <v>40</v>
          </cell>
          <cell r="K2165">
            <v>4.4234849985969003E-5</v>
          </cell>
          <cell r="L2165">
            <v>3185</v>
          </cell>
          <cell r="M2165">
            <v>6.5436097048222994E-2</v>
          </cell>
          <cell r="N2165">
            <v>3400</v>
          </cell>
          <cell r="O2165">
            <v>2.9186136302191702E-6</v>
          </cell>
          <cell r="P2165">
            <v>1.1674454520876681E-4</v>
          </cell>
          <cell r="Q2165">
            <v>3420</v>
          </cell>
          <cell r="R2165">
            <v>0.04</v>
          </cell>
          <cell r="S2165">
            <v>2228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  <cell r="I2166">
            <v>1.2510363548219141</v>
          </cell>
          <cell r="J2166">
            <v>17</v>
          </cell>
          <cell r="K2166">
            <v>8.38216461381628E-5</v>
          </cell>
          <cell r="L2166">
            <v>2100</v>
          </cell>
          <cell r="M2166">
            <v>6.6431909799575806E-2</v>
          </cell>
          <cell r="N2166">
            <v>2973</v>
          </cell>
          <cell r="O2166">
            <v>5.5684320355023898E-6</v>
          </cell>
          <cell r="P2166">
            <v>9.466334460354062E-5</v>
          </cell>
          <cell r="Q2166">
            <v>3237</v>
          </cell>
          <cell r="R2166">
            <v>0.21</v>
          </cell>
          <cell r="S2166">
            <v>1138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  <cell r="I2167">
            <v>0.56244008372151888</v>
          </cell>
          <cell r="J2167">
            <v>30</v>
          </cell>
          <cell r="K2167">
            <v>4.8943049432637002E-5</v>
          </cell>
          <cell r="L2167">
            <v>3065</v>
          </cell>
          <cell r="M2167">
            <v>6.5361143400271701E-2</v>
          </cell>
          <cell r="N2167">
            <v>3434</v>
          </cell>
          <cell r="O2167">
            <v>3.2090348116014398E-6</v>
          </cell>
          <cell r="P2167">
            <v>9.6271044348043196E-5</v>
          </cell>
          <cell r="Q2167">
            <v>3388</v>
          </cell>
          <cell r="R2167">
            <v>0.05</v>
          </cell>
          <cell r="S2167">
            <v>2015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  <cell r="I2168">
            <v>0.32932638598069858</v>
          </cell>
          <cell r="J2168">
            <v>7</v>
          </cell>
          <cell r="K2168">
            <v>1.4845732532973801E-4</v>
          </cell>
          <cell r="L2168">
            <v>758</v>
          </cell>
          <cell r="M2168">
            <v>6.6431909799575806E-2</v>
          </cell>
          <cell r="N2168">
            <v>2953</v>
          </cell>
          <cell r="O2168">
            <v>9.86230364539143E-6</v>
          </cell>
          <cell r="P2168">
            <v>6.9036125517740008E-5</v>
          </cell>
          <cell r="Q2168">
            <v>3070</v>
          </cell>
          <cell r="R2168">
            <v>0.28999999999999998</v>
          </cell>
          <cell r="S2168">
            <v>1028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  <cell r="I2169">
            <v>0.20568483934782225</v>
          </cell>
          <cell r="J2169">
            <v>3</v>
          </cell>
          <cell r="K2169">
            <v>2.19881340550879E-4</v>
          </cell>
          <cell r="L2169">
            <v>322</v>
          </cell>
          <cell r="M2169">
            <v>6.6431909799575806E-2</v>
          </cell>
          <cell r="N2169">
            <v>2961</v>
          </cell>
          <cell r="O2169">
            <v>1.4607137382085801E-5</v>
          </cell>
          <cell r="P2169">
            <v>4.3821412146257402E-5</v>
          </cell>
          <cell r="Q2169">
            <v>3013</v>
          </cell>
          <cell r="R2169">
            <v>0.27</v>
          </cell>
          <cell r="S2169">
            <v>1053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  <cell r="I2170">
            <v>1.4697462294800623</v>
          </cell>
          <cell r="J2170">
            <v>15</v>
          </cell>
          <cell r="K2170">
            <v>1.19511518520691E-4</v>
          </cell>
          <cell r="L2170">
            <v>1195</v>
          </cell>
          <cell r="M2170">
            <v>247.44367202108501</v>
          </cell>
          <cell r="N2170">
            <v>1547</v>
          </cell>
          <cell r="O2170">
            <v>3.5766917437038998E-2</v>
          </cell>
          <cell r="P2170">
            <v>0.53650376155558499</v>
          </cell>
          <cell r="Q2170">
            <v>1360</v>
          </cell>
          <cell r="R2170">
            <v>32.76</v>
          </cell>
          <cell r="S2170">
            <v>224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  <cell r="I2171">
            <v>2.9933780656914668</v>
          </cell>
          <cell r="J2171">
            <v>40</v>
          </cell>
          <cell r="K2171">
            <v>1.3400825782809901E-4</v>
          </cell>
          <cell r="L2171">
            <v>943</v>
          </cell>
          <cell r="M2171">
            <v>11.9587877560593</v>
          </cell>
          <cell r="N2171">
            <v>2585</v>
          </cell>
          <cell r="O2171">
            <v>7.6879742162448402E-4</v>
          </cell>
          <cell r="P2171">
            <v>3.075189686497936E-2</v>
          </cell>
          <cell r="Q2171">
            <v>2675</v>
          </cell>
          <cell r="R2171">
            <v>31.2</v>
          </cell>
          <cell r="S2171">
            <v>232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  <cell r="I2172">
            <v>10.507061465250343</v>
          </cell>
          <cell r="J2172">
            <v>137</v>
          </cell>
          <cell r="K2172">
            <v>1.3845195157258399E-4</v>
          </cell>
          <cell r="L2172">
            <v>889</v>
          </cell>
          <cell r="M2172">
            <v>0.41497270632094402</v>
          </cell>
          <cell r="N2172">
            <v>2915</v>
          </cell>
          <cell r="O2172">
            <v>6.2366475825364304E-5</v>
          </cell>
          <cell r="P2172">
            <v>8.5442071880749097E-3</v>
          </cell>
          <cell r="Q2172">
            <v>2897</v>
          </cell>
          <cell r="R2172">
            <v>0.99</v>
          </cell>
          <cell r="S2172">
            <v>734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  <cell r="I2173">
            <v>0.47803737401647045</v>
          </cell>
          <cell r="J2173">
            <v>66</v>
          </cell>
          <cell r="K2173">
            <v>4.1996043535164002E-5</v>
          </cell>
          <cell r="L2173">
            <v>3224</v>
          </cell>
          <cell r="M2173">
            <v>6.5263801000335006E-2</v>
          </cell>
          <cell r="N2173">
            <v>3474</v>
          </cell>
          <cell r="O2173">
            <v>2.75803596923528E-6</v>
          </cell>
          <cell r="P2173">
            <v>1.8203037396952848E-4</v>
          </cell>
          <cell r="Q2173">
            <v>3435</v>
          </cell>
          <cell r="R2173">
            <v>0.02</v>
          </cell>
          <cell r="S2173">
            <v>2428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  <cell r="I2174">
            <v>3.5799904906061841</v>
          </cell>
          <cell r="J2174">
            <v>47</v>
          </cell>
          <cell r="K2174">
            <v>1.07527235702443E-4</v>
          </cell>
          <cell r="L2174">
            <v>1463</v>
          </cell>
          <cell r="M2174">
            <v>6.6431472504029199E-2</v>
          </cell>
          <cell r="N2174">
            <v>3016</v>
          </cell>
          <cell r="O2174">
            <v>7.1431913575238902E-6</v>
          </cell>
          <cell r="P2174">
            <v>3.3572999380362283E-4</v>
          </cell>
          <cell r="Q2174">
            <v>3160</v>
          </cell>
          <cell r="R2174">
            <v>0.38</v>
          </cell>
          <cell r="S2174">
            <v>960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  <cell r="I2175">
            <v>2.0126050901887447</v>
          </cell>
          <cell r="J2175">
            <v>24</v>
          </cell>
          <cell r="K2175">
            <v>9.4397882056303605E-5</v>
          </cell>
          <cell r="L2175">
            <v>1783</v>
          </cell>
          <cell r="M2175">
            <v>6.6378371479610607E-2</v>
          </cell>
          <cell r="N2175">
            <v>3128</v>
          </cell>
          <cell r="O2175">
            <v>6.2702954846732303E-6</v>
          </cell>
          <cell r="P2175">
            <v>1.5048709163215752E-4</v>
          </cell>
          <cell r="Q2175">
            <v>3198</v>
          </cell>
          <cell r="R2175">
            <v>0.06</v>
          </cell>
          <cell r="S2175">
            <v>1855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  <cell r="I2176">
            <v>1.2357534893912927</v>
          </cell>
          <cell r="J2176">
            <v>26</v>
          </cell>
          <cell r="K2176">
            <v>1.05197462569496E-4</v>
          </cell>
          <cell r="L2176">
            <v>1514</v>
          </cell>
          <cell r="M2176">
            <v>6.6431404108531794E-2</v>
          </cell>
          <cell r="N2176">
            <v>3017</v>
          </cell>
          <cell r="O2176">
            <v>6.9883927533018802E-6</v>
          </cell>
          <cell r="P2176">
            <v>1.8169821158584888E-4</v>
          </cell>
          <cell r="Q2176">
            <v>3165</v>
          </cell>
          <cell r="S2176">
            <v>2834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  <cell r="I2177">
            <v>1.4707924128058361</v>
          </cell>
          <cell r="J2177">
            <v>17</v>
          </cell>
          <cell r="K2177">
            <v>5.9542383978088502E-5</v>
          </cell>
          <cell r="L2177">
            <v>2787</v>
          </cell>
          <cell r="M2177">
            <v>6.6431767565038102E-2</v>
          </cell>
          <cell r="N2177">
            <v>2992</v>
          </cell>
          <cell r="O2177">
            <v>3.9555071199547397E-6</v>
          </cell>
          <cell r="P2177">
            <v>6.7243621039230573E-5</v>
          </cell>
          <cell r="Q2177">
            <v>3338</v>
          </cell>
          <cell r="R2177">
            <v>0.14000000000000001</v>
          </cell>
          <cell r="S2177">
            <v>1312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  <cell r="I2178">
            <v>4.1264945888124176</v>
          </cell>
          <cell r="J2178">
            <v>49</v>
          </cell>
          <cell r="K2178">
            <v>1.50047330546896E-4</v>
          </cell>
          <cell r="L2178">
            <v>734</v>
          </cell>
          <cell r="M2178">
            <v>6.6430549658656704E-2</v>
          </cell>
          <cell r="N2178">
            <v>3107</v>
          </cell>
          <cell r="O2178">
            <v>9.9677266430444596E-6</v>
          </cell>
          <cell r="P2178">
            <v>4.8841860550917851E-4</v>
          </cell>
          <cell r="Q2178">
            <v>3068</v>
          </cell>
          <cell r="R2178">
            <v>0.48</v>
          </cell>
          <cell r="S2178">
            <v>901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  <cell r="I2179">
            <v>1.7881645571600497</v>
          </cell>
          <cell r="J2179">
            <v>22</v>
          </cell>
          <cell r="K2179">
            <v>1.27169130461301E-4</v>
          </cell>
          <cell r="L2179">
            <v>1061</v>
          </cell>
          <cell r="M2179">
            <v>6.6430549658656704E-2</v>
          </cell>
          <cell r="N2179">
            <v>3108</v>
          </cell>
          <cell r="O2179">
            <v>8.4479152361576496E-6</v>
          </cell>
          <cell r="P2179">
            <v>1.8585413519546829E-4</v>
          </cell>
          <cell r="Q2179">
            <v>3108</v>
          </cell>
          <cell r="R2179">
            <v>0.28000000000000003</v>
          </cell>
          <cell r="S2179">
            <v>1042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  <cell r="I2180">
            <v>2.4210137171426602</v>
          </cell>
          <cell r="J2180">
            <v>29</v>
          </cell>
          <cell r="K2180">
            <v>8.4980031872340802E-5</v>
          </cell>
          <cell r="L2180">
            <v>2061</v>
          </cell>
          <cell r="M2180">
            <v>6.6431253189402295E-2</v>
          </cell>
          <cell r="N2180">
            <v>3052</v>
          </cell>
          <cell r="O2180">
            <v>5.6453259668215596E-6</v>
          </cell>
          <cell r="P2180">
            <v>1.6371445303782522E-4</v>
          </cell>
          <cell r="Q2180">
            <v>3233</v>
          </cell>
          <cell r="R2180">
            <v>0.19</v>
          </cell>
          <cell r="S2180">
            <v>1185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  <cell r="I2181">
            <v>2.8256973031356805</v>
          </cell>
          <cell r="J2181">
            <v>35</v>
          </cell>
          <cell r="K2181">
            <v>7.7660541137447499E-5</v>
          </cell>
          <cell r="L2181">
            <v>2270</v>
          </cell>
          <cell r="M2181">
            <v>6.6431218943461198E-2</v>
          </cell>
          <cell r="N2181">
            <v>3091</v>
          </cell>
          <cell r="O2181">
            <v>5.1590778310816904E-6</v>
          </cell>
          <cell r="P2181">
            <v>1.8056772408785916E-4</v>
          </cell>
          <cell r="Q2181">
            <v>3260</v>
          </cell>
          <cell r="R2181">
            <v>0.14000000000000001</v>
          </cell>
          <cell r="S2181">
            <v>1309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  <cell r="I2182">
            <v>1.304512171342797</v>
          </cell>
          <cell r="J2182">
            <v>17</v>
          </cell>
          <cell r="K2182">
            <v>1.06862193634322E-4</v>
          </cell>
          <cell r="L2182">
            <v>1482</v>
          </cell>
          <cell r="M2182">
            <v>6.6430638557966604E-2</v>
          </cell>
          <cell r="N2182">
            <v>3106</v>
          </cell>
          <cell r="O2182">
            <v>7.0989235255608701E-6</v>
          </cell>
          <cell r="P2182">
            <v>1.2068169993453479E-4</v>
          </cell>
          <cell r="Q2182">
            <v>3162</v>
          </cell>
          <cell r="R2182">
            <v>16.75</v>
          </cell>
          <cell r="S2182">
            <v>337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  <cell r="I2183">
            <v>0.11589101447888812</v>
          </cell>
          <cell r="J2183">
            <v>1</v>
          </cell>
          <cell r="K2183">
            <v>1.3476717867888499E-4</v>
          </cell>
          <cell r="L2183">
            <v>930</v>
          </cell>
          <cell r="M2183">
            <v>6.6431909799575806E-2</v>
          </cell>
          <cell r="N2183">
            <v>2960</v>
          </cell>
          <cell r="O2183">
            <v>8.9528410579390108E-6</v>
          </cell>
          <cell r="P2183">
            <v>8.9528410579390108E-6</v>
          </cell>
          <cell r="Q2183">
            <v>3096</v>
          </cell>
          <cell r="S2183">
            <v>3574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  <cell r="I2184">
            <v>0.40792712398992731</v>
          </cell>
          <cell r="J2184">
            <v>17</v>
          </cell>
          <cell r="K2184">
            <v>1.2031483629471E-4</v>
          </cell>
          <cell r="L2184">
            <v>1179</v>
          </cell>
          <cell r="M2184">
            <v>6.5676074694184697E-2</v>
          </cell>
          <cell r="N2184">
            <v>3317</v>
          </cell>
          <cell r="O2184">
            <v>7.8938326083065008E-6</v>
          </cell>
          <cell r="P2184">
            <v>1.3419515434121051E-4</v>
          </cell>
          <cell r="Q2184">
            <v>3127</v>
          </cell>
          <cell r="R2184">
            <v>0.04</v>
          </cell>
          <cell r="S2184">
            <v>2180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  <cell r="I2185">
            <v>1.2875829927628342</v>
          </cell>
          <cell r="J2185">
            <v>16</v>
          </cell>
          <cell r="K2185">
            <v>1.7212314378411899E-4</v>
          </cell>
          <cell r="L2185">
            <v>549</v>
          </cell>
          <cell r="M2185">
            <v>6.6430549658656704E-2</v>
          </cell>
          <cell r="N2185">
            <v>3109</v>
          </cell>
          <cell r="O2185">
            <v>1.1434235050554999E-5</v>
          </cell>
          <cell r="P2185">
            <v>1.8294776080887999E-4</v>
          </cell>
          <cell r="Q2185">
            <v>3042</v>
          </cell>
          <cell r="S2185">
            <v>2694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  <cell r="I2186">
            <v>1.385706750110435</v>
          </cell>
          <cell r="J2186">
            <v>16</v>
          </cell>
          <cell r="K2186">
            <v>1.1370125739631399E-4</v>
          </cell>
          <cell r="L2186">
            <v>1326</v>
          </cell>
          <cell r="M2186">
            <v>6.6351602319628E-2</v>
          </cell>
          <cell r="N2186">
            <v>3135</v>
          </cell>
          <cell r="O2186">
            <v>7.5529234139119397E-6</v>
          </cell>
          <cell r="P2186">
            <v>1.2084677462259103E-4</v>
          </cell>
          <cell r="Q2186">
            <v>3143</v>
          </cell>
          <cell r="S2186">
            <v>3010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  <cell r="I2187">
            <v>4.0193686633031822</v>
          </cell>
          <cell r="J2187">
            <v>48</v>
          </cell>
          <cell r="K2187">
            <v>1.6152467590776099E-4</v>
          </cell>
          <cell r="L2187">
            <v>625</v>
          </cell>
          <cell r="M2187">
            <v>6.6430738569690298E-2</v>
          </cell>
          <cell r="N2187">
            <v>3103</v>
          </cell>
          <cell r="O2187">
            <v>1.0730208357919199E-5</v>
          </cell>
          <cell r="P2187">
            <v>5.1505000118012151E-4</v>
          </cell>
          <cell r="Q2187">
            <v>3053</v>
          </cell>
          <cell r="R2187">
            <v>12.67</v>
          </cell>
          <cell r="S2187">
            <v>369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  <cell r="I2188">
            <v>1.7645793032558855E-2</v>
          </cell>
          <cell r="J2188">
            <v>1</v>
          </cell>
          <cell r="K2188">
            <v>1.18935880891513E-4</v>
          </cell>
          <cell r="L2188">
            <v>1208</v>
          </cell>
          <cell r="M2188">
            <v>6.6431909799575806E-2</v>
          </cell>
          <cell r="N2188">
            <v>2948</v>
          </cell>
          <cell r="O2188">
            <v>7.9011377113180801E-6</v>
          </cell>
          <cell r="P2188">
            <v>7.9011377113180801E-6</v>
          </cell>
          <cell r="Q2188">
            <v>3126</v>
          </cell>
          <cell r="R2188">
            <v>0.27</v>
          </cell>
          <cell r="S2188">
            <v>1055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  <cell r="I2189">
            <v>2.8820072050199128</v>
          </cell>
          <cell r="J2189">
            <v>35</v>
          </cell>
          <cell r="K2189">
            <v>1.6318483186686099E-4</v>
          </cell>
          <cell r="L2189">
            <v>609</v>
          </cell>
          <cell r="M2189">
            <v>6.6431076448979706E-2</v>
          </cell>
          <cell r="N2189">
            <v>3098</v>
          </cell>
          <cell r="O2189">
            <v>1.08405356768153E-5</v>
          </cell>
          <cell r="P2189">
            <v>3.794187486885355E-4</v>
          </cell>
          <cell r="Q2189">
            <v>3051</v>
          </cell>
          <cell r="R2189">
            <v>26.71</v>
          </cell>
          <cell r="S2189">
            <v>265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  <cell r="I2190">
            <v>2.7237406871205097</v>
          </cell>
          <cell r="J2190">
            <v>46</v>
          </cell>
          <cell r="K2190">
            <v>1.6278458655427099E-4</v>
          </cell>
          <cell r="L2190">
            <v>615</v>
          </cell>
          <cell r="M2190">
            <v>6.6431223161519004E-2</v>
          </cell>
          <cell r="N2190">
            <v>3090</v>
          </cell>
          <cell r="O2190">
            <v>1.08139674251304E-5</v>
          </cell>
          <cell r="P2190">
            <v>4.9744250155599841E-4</v>
          </cell>
          <cell r="Q2190">
            <v>3052</v>
          </cell>
          <cell r="R2190">
            <v>0.78</v>
          </cell>
          <cell r="S2190">
            <v>779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  <cell r="I2191">
            <v>1.6569569109115847</v>
          </cell>
          <cell r="J2191">
            <v>46</v>
          </cell>
          <cell r="K2191">
            <v>3.8231219110053201E-5</v>
          </cell>
          <cell r="L2191">
            <v>3295</v>
          </cell>
          <cell r="M2191">
            <v>6.5705650850482605E-2</v>
          </cell>
          <cell r="N2191">
            <v>3307</v>
          </cell>
          <cell r="O2191">
            <v>2.52551834324405E-6</v>
          </cell>
          <cell r="P2191">
            <v>1.161738437892263E-4</v>
          </cell>
          <cell r="Q2191">
            <v>3465</v>
          </cell>
          <cell r="S2191">
            <v>2869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  <cell r="I2192">
            <v>1.0410986432484464</v>
          </cell>
          <cell r="J2192">
            <v>153</v>
          </cell>
          <cell r="K2192">
            <v>1.6122135483177099E-5</v>
          </cell>
          <cell r="L2192">
            <v>3579</v>
          </cell>
          <cell r="M2192">
            <v>6.5230971798787701E-2</v>
          </cell>
          <cell r="N2192">
            <v>3490</v>
          </cell>
          <cell r="O2192">
            <v>1.05780298328427E-6</v>
          </cell>
          <cell r="P2192">
            <v>1.6184385644249332E-4</v>
          </cell>
          <cell r="Q2192">
            <v>3587</v>
          </cell>
          <cell r="R2192">
            <v>0.03</v>
          </cell>
          <cell r="S2192">
            <v>2299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  <cell r="I2193">
            <v>0.84288175177952152</v>
          </cell>
          <cell r="J2193">
            <v>27</v>
          </cell>
          <cell r="K2193">
            <v>4.7073922646463701E-5</v>
          </cell>
          <cell r="L2193">
            <v>3111</v>
          </cell>
          <cell r="M2193">
            <v>6.5622886297879393E-2</v>
          </cell>
          <cell r="N2193">
            <v>3330</v>
          </cell>
          <cell r="O2193">
            <v>3.09828176567487E-6</v>
          </cell>
          <cell r="P2193">
            <v>8.3653607673221496E-5</v>
          </cell>
          <cell r="Q2193">
            <v>3403</v>
          </cell>
          <cell r="S2193">
            <v>2743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  <cell r="I2194">
            <v>3.6566223576587631</v>
          </cell>
          <cell r="J2194">
            <v>50</v>
          </cell>
          <cell r="K2194">
            <v>1.07812790374737E-4</v>
          </cell>
          <cell r="L2194">
            <v>1454</v>
          </cell>
          <cell r="M2194">
            <v>17.192431977797298</v>
          </cell>
          <cell r="N2194">
            <v>2501</v>
          </cell>
          <cell r="O2194">
            <v>1.54067276040752E-3</v>
          </cell>
          <cell r="P2194">
            <v>7.7033638020376008E-2</v>
          </cell>
          <cell r="Q2194">
            <v>2549</v>
          </cell>
          <cell r="S2194">
            <v>2854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  <cell r="I2195">
            <v>3.2846402198271409</v>
          </cell>
          <cell r="J2195">
            <v>136</v>
          </cell>
          <cell r="K2195">
            <v>3.2104685710186802E-5</v>
          </cell>
          <cell r="L2195">
            <v>3399</v>
          </cell>
          <cell r="M2195">
            <v>6.5515433065313197E-2</v>
          </cell>
          <cell r="N2195">
            <v>3363</v>
          </cell>
          <cell r="O2195">
            <v>2.1194503089330601E-6</v>
          </cell>
          <cell r="P2195">
            <v>2.8824524201489615E-4</v>
          </cell>
          <cell r="Q2195">
            <v>3501</v>
          </cell>
          <cell r="R2195">
            <v>0.06</v>
          </cell>
          <cell r="S2195">
            <v>1835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  <cell r="I2196">
            <v>4.4615382568424735</v>
          </cell>
          <cell r="J2196">
            <v>65</v>
          </cell>
          <cell r="K2196">
            <v>1.16021339300249E-4</v>
          </cell>
          <cell r="L2196">
            <v>1269</v>
          </cell>
          <cell r="M2196">
            <v>6.6431026292876297E-2</v>
          </cell>
          <cell r="N2196">
            <v>3099</v>
          </cell>
          <cell r="O2196">
            <v>7.7074127984865393E-6</v>
          </cell>
          <cell r="P2196">
            <v>5.0098183190162501E-4</v>
          </cell>
          <cell r="Q2196">
            <v>3133</v>
          </cell>
          <cell r="R2196">
            <v>0.17</v>
          </cell>
          <cell r="S2196">
            <v>1230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  <cell r="I2197">
            <v>2.4443116100137354</v>
          </cell>
          <cell r="J2197">
            <v>15</v>
          </cell>
          <cell r="K2197">
            <v>9.3738743739127701E-5</v>
          </cell>
          <cell r="L2197">
            <v>1801</v>
          </cell>
          <cell r="M2197">
            <v>4.8236527927250696</v>
          </cell>
          <cell r="N2197">
            <v>2758</v>
          </cell>
          <cell r="O2197">
            <v>3.4484603874894399E-4</v>
          </cell>
          <cell r="P2197">
            <v>5.1726905812341595E-3</v>
          </cell>
          <cell r="Q2197">
            <v>2782</v>
          </cell>
          <cell r="R2197">
            <v>41.15</v>
          </cell>
          <cell r="S2197">
            <v>180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  <cell r="I2198">
            <v>1.1818573146000311</v>
          </cell>
          <cell r="J2198">
            <v>8</v>
          </cell>
          <cell r="K2198">
            <v>1.11710725832381E-4</v>
          </cell>
          <cell r="L2198">
            <v>1375</v>
          </cell>
          <cell r="M2198">
            <v>6.6430549658656704E-2</v>
          </cell>
          <cell r="N2198">
            <v>3110</v>
          </cell>
          <cell r="O2198">
            <v>7.4210049198125904E-6</v>
          </cell>
          <cell r="P2198">
            <v>5.9368039358500723E-5</v>
          </cell>
          <cell r="Q2198">
            <v>3148</v>
          </cell>
          <cell r="R2198">
            <v>23</v>
          </cell>
          <cell r="S2198">
            <v>290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  <cell r="I2199">
            <v>5.5563133070428528</v>
          </cell>
          <cell r="J2199">
            <v>141</v>
          </cell>
          <cell r="K2199">
            <v>6.0255634694580501E-5</v>
          </cell>
          <cell r="L2199">
            <v>2765</v>
          </cell>
          <cell r="M2199">
            <v>210.57265191017899</v>
          </cell>
          <cell r="N2199">
            <v>1619</v>
          </cell>
          <cell r="O2199">
            <v>1.4846558149634599E-2</v>
          </cell>
          <cell r="P2199">
            <v>2.0933646990984784</v>
          </cell>
          <cell r="Q2199">
            <v>1787</v>
          </cell>
          <cell r="S2199">
            <v>3055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  <cell r="I2200">
            <v>15.817135869267494</v>
          </cell>
          <cell r="J2200">
            <v>183</v>
          </cell>
          <cell r="K2200">
            <v>5.9388563611039602E-5</v>
          </cell>
          <cell r="L2200">
            <v>2793</v>
          </cell>
          <cell r="M2200">
            <v>407.26103915909198</v>
          </cell>
          <cell r="N2200">
            <v>1290</v>
          </cell>
          <cell r="O2200">
            <v>2.4235974016698698E-2</v>
          </cell>
          <cell r="P2200">
            <v>4.4351832450558621</v>
          </cell>
          <cell r="Q2200">
            <v>1572</v>
          </cell>
          <cell r="R2200">
            <v>0.24</v>
          </cell>
          <cell r="S2200">
            <v>1103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  <cell r="I2201">
            <v>7.1581847795905533</v>
          </cell>
          <cell r="J2201">
            <v>107</v>
          </cell>
          <cell r="K2201">
            <v>4.7059144427900403E-5</v>
          </cell>
          <cell r="L2201">
            <v>3112</v>
          </cell>
          <cell r="M2201">
            <v>96.350481224394201</v>
          </cell>
          <cell r="N2201">
            <v>1978</v>
          </cell>
          <cell r="O2201">
            <v>5.36699983586191E-3</v>
          </cell>
          <cell r="P2201">
            <v>0.57426898243722435</v>
          </cell>
          <cell r="Q2201">
            <v>2188</v>
          </cell>
          <cell r="R2201">
            <v>0.11</v>
          </cell>
          <cell r="S2201">
            <v>1428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  <cell r="I2202">
            <v>9.3367472852446856</v>
          </cell>
          <cell r="J2202">
            <v>115</v>
          </cell>
          <cell r="K2202">
            <v>6.4251877808166398E-5</v>
          </cell>
          <cell r="L2202">
            <v>2636</v>
          </cell>
          <cell r="M2202">
            <v>557.90246167843702</v>
          </cell>
          <cell r="N2202">
            <v>1137</v>
          </cell>
          <cell r="O2202">
            <v>3.9442421896847803E-2</v>
          </cell>
          <cell r="P2202">
            <v>4.5358785181374977</v>
          </cell>
          <cell r="Q2202">
            <v>1311</v>
          </cell>
          <cell r="R2202">
            <v>0.1</v>
          </cell>
          <cell r="S2202">
            <v>1460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  <cell r="I2203">
            <v>5.5159834028050282E-2</v>
          </cell>
          <cell r="J2203">
            <v>8</v>
          </cell>
          <cell r="K2203">
            <v>5.28658977145823E-5</v>
          </cell>
          <cell r="L2203">
            <v>2974</v>
          </cell>
          <cell r="M2203">
            <v>6.5468220040202099E-2</v>
          </cell>
          <cell r="N2203">
            <v>3386</v>
          </cell>
          <cell r="O2203">
            <v>3.4511397155631402E-6</v>
          </cell>
          <cell r="P2203">
            <v>2.7609117724505121E-5</v>
          </cell>
          <cell r="Q2203">
            <v>3371</v>
          </cell>
          <cell r="R2203">
            <v>0.02</v>
          </cell>
          <cell r="S2203">
            <v>2467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  <cell r="I2204">
            <v>1.1226873366062151</v>
          </cell>
          <cell r="J2204">
            <v>8</v>
          </cell>
          <cell r="K2204">
            <v>4.4881458961754099E-5</v>
          </cell>
          <cell r="L2204">
            <v>3164</v>
          </cell>
          <cell r="M2204">
            <v>2564.3755722045898</v>
          </cell>
          <cell r="N2204">
            <v>337</v>
          </cell>
          <cell r="O2204">
            <v>0.110008388519685</v>
          </cell>
          <cell r="P2204">
            <v>0.88006710815748002</v>
          </cell>
          <cell r="Q2204">
            <v>713</v>
          </cell>
          <cell r="S2204">
            <v>3595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  <cell r="I2205">
            <v>3.1380727590010066E-2</v>
          </cell>
          <cell r="J2205">
            <v>14</v>
          </cell>
          <cell r="K2205">
            <v>2.0015265643171201E-5</v>
          </cell>
          <cell r="L2205">
            <v>3542</v>
          </cell>
          <cell r="M2205">
            <v>3.4620790311268399</v>
          </cell>
          <cell r="N2205">
            <v>2794</v>
          </cell>
          <cell r="O2205">
            <v>2.03768224819307E-4</v>
          </cell>
          <cell r="P2205">
            <v>2.8527551474702979E-3</v>
          </cell>
          <cell r="Q2205">
            <v>2834</v>
          </cell>
          <cell r="S2205">
            <v>2885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  <cell r="I2206">
            <v>3.3123420575312492</v>
          </cell>
          <cell r="J2206">
            <v>32</v>
          </cell>
          <cell r="K2206">
            <v>7.2705281853256598E-5</v>
          </cell>
          <cell r="L2206">
            <v>2398</v>
          </cell>
          <cell r="M2206">
            <v>458.19530711439398</v>
          </cell>
          <cell r="N2206">
            <v>1237</v>
          </cell>
          <cell r="O2206">
            <v>3.7040238980292399E-2</v>
          </cell>
          <cell r="P2206">
            <v>1.1852876473693568</v>
          </cell>
          <cell r="Q2206">
            <v>1339</v>
          </cell>
          <cell r="S2206">
            <v>2769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  <cell r="I2207">
            <v>6.0731957302561528E-2</v>
          </cell>
          <cell r="J2207">
            <v>3</v>
          </cell>
          <cell r="K2207">
            <v>9.3716691177784598E-6</v>
          </cell>
          <cell r="L2207">
            <v>3613</v>
          </cell>
          <cell r="M2207">
            <v>6.5146990120410905E-2</v>
          </cell>
          <cell r="N2207">
            <v>3606</v>
          </cell>
          <cell r="O2207">
            <v>6.1053603542767305E-7</v>
          </cell>
          <cell r="P2207">
            <v>1.8316081062830191E-6</v>
          </cell>
          <cell r="Q2207">
            <v>3616</v>
          </cell>
          <cell r="S2207">
            <v>3283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  <cell r="I2208">
            <v>6.9539360424783717E-2</v>
          </cell>
          <cell r="J2208">
            <v>3</v>
          </cell>
          <cell r="K2208">
            <v>1.28936812870961E-5</v>
          </cell>
          <cell r="L2208">
            <v>3602</v>
          </cell>
          <cell r="M2208">
            <v>6.5146990120410905E-2</v>
          </cell>
          <cell r="N2208">
            <v>3633</v>
          </cell>
          <cell r="O2208">
            <v>8.39984527426177E-7</v>
          </cell>
          <cell r="P2208">
            <v>2.5199535822785311E-6</v>
          </cell>
          <cell r="Q2208">
            <v>3605</v>
          </cell>
          <cell r="S2208">
            <v>3586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  <cell r="I2209">
            <v>4.5696633257286265</v>
          </cell>
          <cell r="J2209">
            <v>146</v>
          </cell>
          <cell r="K2209">
            <v>2.5847248589859501E-5</v>
          </cell>
          <cell r="L2209">
            <v>3489</v>
          </cell>
          <cell r="M2209">
            <v>57.084904259300302</v>
          </cell>
          <cell r="N2209">
            <v>2170</v>
          </cell>
          <cell r="O2209">
            <v>2.86146984589329E-3</v>
          </cell>
          <cell r="P2209">
            <v>0.41777459750042034</v>
          </cell>
          <cell r="Q2209">
            <v>2363</v>
          </cell>
          <cell r="R2209">
            <v>0.1</v>
          </cell>
          <cell r="S2209">
            <v>1489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  <cell r="I2210">
            <v>12.470067424527658</v>
          </cell>
          <cell r="J2210">
            <v>154</v>
          </cell>
          <cell r="K2210">
            <v>5.9490980421086697E-5</v>
          </cell>
          <cell r="L2210">
            <v>2790</v>
          </cell>
          <cell r="M2210">
            <v>680.23007474530004</v>
          </cell>
          <cell r="N2210">
            <v>1036</v>
          </cell>
          <cell r="O2210">
            <v>3.81109536539238E-2</v>
          </cell>
          <cell r="P2210">
            <v>5.8690868627042656</v>
          </cell>
          <cell r="Q2210">
            <v>1329</v>
          </cell>
          <cell r="R2210">
            <v>0.24</v>
          </cell>
          <cell r="S2210">
            <v>1099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  <cell r="I2211">
            <v>12.41866249699714</v>
          </cell>
          <cell r="J2211">
            <v>148</v>
          </cell>
          <cell r="K2211">
            <v>5.6432307504823001E-5</v>
          </cell>
          <cell r="L2211">
            <v>2876</v>
          </cell>
          <cell r="M2211">
            <v>1236.4826647509799</v>
          </cell>
          <cell r="N2211">
            <v>708</v>
          </cell>
          <cell r="O2211">
            <v>6.4558629888094202E-2</v>
          </cell>
          <cell r="P2211">
            <v>9.5546772234379418</v>
          </cell>
          <cell r="Q2211">
            <v>1023</v>
          </cell>
          <cell r="R2211">
            <v>4.37</v>
          </cell>
          <cell r="S2211">
            <v>521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  <cell r="I2212">
            <v>23.636420486133062</v>
          </cell>
          <cell r="J2212">
            <v>289</v>
          </cell>
          <cell r="K2212">
            <v>6.4596446754371198E-5</v>
          </cell>
          <cell r="L2212">
            <v>2621</v>
          </cell>
          <cell r="M2212">
            <v>1216.6012897222299</v>
          </cell>
          <cell r="N2212">
            <v>719</v>
          </cell>
          <cell r="O2212">
            <v>7.7835868086872304E-2</v>
          </cell>
          <cell r="P2212">
            <v>22.494565877106094</v>
          </cell>
          <cell r="Q2212">
            <v>917</v>
          </cell>
          <cell r="R2212">
            <v>7.07</v>
          </cell>
          <cell r="S2212">
            <v>452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  <cell r="I2213">
            <v>11.313267773530455</v>
          </cell>
          <cell r="J2213">
            <v>142</v>
          </cell>
          <cell r="K2213">
            <v>5.3234788925266802E-5</v>
          </cell>
          <cell r="L2213">
            <v>2958</v>
          </cell>
          <cell r="M2213">
            <v>1483.0102660299699</v>
          </cell>
          <cell r="N2213">
            <v>602</v>
          </cell>
          <cell r="O2213">
            <v>7.9256559004603794E-2</v>
          </cell>
          <cell r="P2213">
            <v>11.254431378653738</v>
          </cell>
          <cell r="Q2213">
            <v>910</v>
          </cell>
          <cell r="R2213">
            <v>0.12</v>
          </cell>
          <cell r="S2213">
            <v>1401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  <cell r="I2214">
            <v>11.205031101487259</v>
          </cell>
          <cell r="J2214">
            <v>150</v>
          </cell>
          <cell r="K2214">
            <v>6.1928791513613096E-5</v>
          </cell>
          <cell r="L2214">
            <v>2723</v>
          </cell>
          <cell r="M2214">
            <v>1033.1449992461901</v>
          </cell>
          <cell r="N2214">
            <v>804</v>
          </cell>
          <cell r="O2214">
            <v>6.9117860848279894E-2</v>
          </cell>
          <cell r="P2214">
            <v>10.367679127241985</v>
          </cell>
          <cell r="Q2214">
            <v>984</v>
          </cell>
          <cell r="R2214">
            <v>6.65</v>
          </cell>
          <cell r="S2214">
            <v>464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  <cell r="I2215">
            <v>12.060616597762772</v>
          </cell>
          <cell r="J2215">
            <v>212</v>
          </cell>
          <cell r="K2215">
            <v>7.3598722199564998E-5</v>
          </cell>
          <cell r="L2215">
            <v>2379</v>
          </cell>
          <cell r="M2215">
            <v>651.08203057811204</v>
          </cell>
          <cell r="N2215">
            <v>1062</v>
          </cell>
          <cell r="O2215">
            <v>7.7543529341960196E-2</v>
          </cell>
          <cell r="P2215">
            <v>16.439228220495561</v>
          </cell>
          <cell r="Q2215">
            <v>921</v>
          </cell>
          <cell r="R2215">
            <v>0.17</v>
          </cell>
          <cell r="S2215">
            <v>1245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  <cell r="I2216">
            <v>0.78294874139622739</v>
          </cell>
          <cell r="J2216">
            <v>17</v>
          </cell>
          <cell r="K2216">
            <v>1.8998963629629101E-5</v>
          </cell>
          <cell r="L2216">
            <v>3551</v>
          </cell>
          <cell r="M2216">
            <v>6.5827241715262899E-2</v>
          </cell>
          <cell r="N2216">
            <v>3260</v>
          </cell>
          <cell r="O2216">
            <v>1.2575203151070799E-6</v>
          </cell>
          <cell r="P2216">
            <v>2.1377845356820358E-5</v>
          </cell>
          <cell r="Q2216">
            <v>3568</v>
          </cell>
          <cell r="R2216">
            <v>0.03</v>
          </cell>
          <cell r="S2216">
            <v>2281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  <cell r="I2217">
            <v>0.12351137528597141</v>
          </cell>
          <cell r="J2217">
            <v>39</v>
          </cell>
          <cell r="K2217">
            <v>7.0816177366139397E-6</v>
          </cell>
          <cell r="L2217">
            <v>3628</v>
          </cell>
          <cell r="M2217">
            <v>6.5179936778851005E-2</v>
          </cell>
          <cell r="N2217">
            <v>3536</v>
          </cell>
          <cell r="O2217">
            <v>4.6154295668051402E-7</v>
          </cell>
          <cell r="P2217">
            <v>1.8000175310540048E-5</v>
          </cell>
          <cell r="Q2217">
            <v>3628</v>
          </cell>
          <cell r="R2217">
            <v>0.02</v>
          </cell>
          <cell r="S2217">
            <v>2477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  <cell r="I2218">
            <v>1.126117682481268</v>
          </cell>
          <cell r="J2218">
            <v>57</v>
          </cell>
          <cell r="K2218">
            <v>3.6174099308151501E-5</v>
          </cell>
          <cell r="L2218">
            <v>3330</v>
          </cell>
          <cell r="M2218">
            <v>275.70356103150402</v>
          </cell>
          <cell r="N2218">
            <v>1484</v>
          </cell>
          <cell r="O2218">
            <v>3.1030173239274601E-2</v>
          </cell>
          <cell r="P2218">
            <v>1.7687198746386523</v>
          </cell>
          <cell r="Q2218">
            <v>1442</v>
          </cell>
          <cell r="R2218">
            <v>0.02</v>
          </cell>
          <cell r="S2218">
            <v>2494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  <cell r="I2219">
            <v>1.2170834968219515</v>
          </cell>
          <cell r="J2219">
            <v>99</v>
          </cell>
          <cell r="K2219">
            <v>2.09314369286779E-5</v>
          </cell>
          <cell r="L2219">
            <v>3535</v>
          </cell>
          <cell r="M2219">
            <v>31.905807894814401</v>
          </cell>
          <cell r="N2219">
            <v>2328</v>
          </cell>
          <cell r="O2219">
            <v>1.80531882940328E-3</v>
          </cell>
          <cell r="P2219">
            <v>0.17872656411092472</v>
          </cell>
          <cell r="Q2219">
            <v>2503</v>
          </cell>
          <cell r="R2219">
            <v>0.03</v>
          </cell>
          <cell r="S2219">
            <v>2284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  <cell r="I2220">
            <v>2.6245475760300994</v>
          </cell>
          <cell r="J2220">
            <v>16</v>
          </cell>
          <cell r="K2220">
            <v>7.3476759325785597E-5</v>
          </cell>
          <cell r="L2220">
            <v>2384</v>
          </cell>
          <cell r="M2220">
            <v>2563.9177011737602</v>
          </cell>
          <cell r="N2220">
            <v>338</v>
          </cell>
          <cell r="O2220">
            <v>0.17909991112111101</v>
          </cell>
          <cell r="P2220">
            <v>2.8655985779377762</v>
          </cell>
          <cell r="Q2220">
            <v>403</v>
          </cell>
          <cell r="R2220">
            <v>7.0000000000000007E-2</v>
          </cell>
          <cell r="S2220">
            <v>1748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  <cell r="I2221">
            <v>0.38528876043544935</v>
          </cell>
          <cell r="J2221">
            <v>6</v>
          </cell>
          <cell r="K2221">
            <v>3.0450956880182801E-5</v>
          </cell>
          <cell r="L2221">
            <v>3423</v>
          </cell>
          <cell r="M2221">
            <v>729.29338421051705</v>
          </cell>
          <cell r="N2221">
            <v>991</v>
          </cell>
          <cell r="O2221">
            <v>4.2463594976663598E-2</v>
          </cell>
          <cell r="P2221">
            <v>0.25478156985998157</v>
          </cell>
          <cell r="Q2221">
            <v>1261</v>
          </cell>
          <cell r="S2221">
            <v>2828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  <cell r="I2222">
            <v>0.3682332496970106</v>
          </cell>
          <cell r="J2222">
            <v>4</v>
          </cell>
          <cell r="K2222">
            <v>6.8458366968115997E-5</v>
          </cell>
          <cell r="L2222">
            <v>2523</v>
          </cell>
          <cell r="M2222">
            <v>0.113153388723731</v>
          </cell>
          <cell r="N2222">
            <v>2931</v>
          </cell>
          <cell r="O2222">
            <v>7.8772332915409799E-6</v>
          </cell>
          <cell r="P2222">
            <v>3.150893316616392E-5</v>
          </cell>
          <cell r="Q2222">
            <v>3128</v>
          </cell>
          <cell r="S2222">
            <v>3562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  <cell r="I2223">
            <v>3.4383619613733312</v>
          </cell>
          <cell r="J2223">
            <v>41</v>
          </cell>
          <cell r="K2223">
            <v>6.7078568308050505E-5</v>
          </cell>
          <cell r="L2223">
            <v>2555</v>
          </cell>
          <cell r="M2223">
            <v>1192.29584878062</v>
          </cell>
          <cell r="N2223">
            <v>736</v>
          </cell>
          <cell r="O2223">
            <v>7.9940517026813596E-2</v>
          </cell>
          <cell r="P2223">
            <v>3.2775611980993573</v>
          </cell>
          <cell r="Q2223">
            <v>900</v>
          </cell>
          <cell r="S2223">
            <v>3054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  <cell r="I2224">
            <v>0</v>
          </cell>
          <cell r="J2224">
            <v>42</v>
          </cell>
          <cell r="K2224">
            <v>6.1931207666220402E-5</v>
          </cell>
          <cell r="L2224">
            <v>2722</v>
          </cell>
          <cell r="M2224">
            <v>240.17526297892101</v>
          </cell>
          <cell r="N2224">
            <v>1567</v>
          </cell>
          <cell r="O2224">
            <v>2.70151323243846E-2</v>
          </cell>
          <cell r="P2224">
            <v>1.1346355576241531</v>
          </cell>
          <cell r="Q2224">
            <v>1514</v>
          </cell>
          <cell r="R2224">
            <v>0</v>
          </cell>
          <cell r="S2224">
            <v>2622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  <cell r="I2225">
            <v>17.669356100417279</v>
          </cell>
          <cell r="J2225">
            <v>132</v>
          </cell>
          <cell r="K2225">
            <v>6.3068447314379995E-5</v>
          </cell>
          <cell r="L2225">
            <v>2679</v>
          </cell>
          <cell r="M2225">
            <v>1552.52129116064</v>
          </cell>
          <cell r="N2225">
            <v>577</v>
          </cell>
          <cell r="O2225">
            <v>9.6889505768145007E-2</v>
          </cell>
          <cell r="P2225">
            <v>12.789414761395141</v>
          </cell>
          <cell r="Q2225">
            <v>781</v>
          </cell>
          <cell r="R2225">
            <v>0.06</v>
          </cell>
          <cell r="S2225">
            <v>1781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  <cell r="I2226">
            <v>2.8763492667600188</v>
          </cell>
          <cell r="J2226">
            <v>23</v>
          </cell>
          <cell r="K2226">
            <v>7.2240405485069403E-5</v>
          </cell>
          <cell r="L2226">
            <v>2412</v>
          </cell>
          <cell r="M2226">
            <v>1911.8814959318699</v>
          </cell>
          <cell r="N2226">
            <v>472</v>
          </cell>
          <cell r="O2226">
            <v>0.14680997193793899</v>
          </cell>
          <cell r="P2226">
            <v>3.3766293545725965</v>
          </cell>
          <cell r="Q2226">
            <v>539</v>
          </cell>
          <cell r="R2226">
            <v>0.92</v>
          </cell>
          <cell r="S2226">
            <v>746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  <cell r="I2227">
            <v>3.7273551209231388</v>
          </cell>
          <cell r="J2227">
            <v>30</v>
          </cell>
          <cell r="K2227">
            <v>9.7321458619822199E-5</v>
          </cell>
          <cell r="L2227">
            <v>1705</v>
          </cell>
          <cell r="M2227">
            <v>2091.1208812800501</v>
          </cell>
          <cell r="N2227">
            <v>429</v>
          </cell>
          <cell r="O2227">
            <v>0.170167182993474</v>
          </cell>
          <cell r="P2227">
            <v>5.1050154898042202</v>
          </cell>
          <cell r="Q2227">
            <v>434</v>
          </cell>
          <cell r="R2227">
            <v>0</v>
          </cell>
          <cell r="S2227">
            <v>2631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  <cell r="I2228">
            <v>18.152727634152392</v>
          </cell>
          <cell r="J2228">
            <v>109</v>
          </cell>
          <cell r="K2228">
            <v>8.2091735357692799E-5</v>
          </cell>
          <cell r="L2228">
            <v>2149</v>
          </cell>
          <cell r="M2228">
            <v>1862.5151312790499</v>
          </cell>
          <cell r="N2228">
            <v>486</v>
          </cell>
          <cell r="O2228">
            <v>0.14496114024967199</v>
          </cell>
          <cell r="P2228">
            <v>15.800764287214248</v>
          </cell>
          <cell r="Q2228">
            <v>547</v>
          </cell>
          <cell r="R2228">
            <v>0.19</v>
          </cell>
          <cell r="S2228">
            <v>1171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  <cell r="I2229">
            <v>5.8176669517188007</v>
          </cell>
          <cell r="J2229">
            <v>29</v>
          </cell>
          <cell r="K2229">
            <v>8.7945697876940697E-5</v>
          </cell>
          <cell r="L2229">
            <v>1983</v>
          </cell>
          <cell r="M2229">
            <v>551.95624680328899</v>
          </cell>
          <cell r="N2229">
            <v>1142</v>
          </cell>
          <cell r="O2229">
            <v>3.6987640605125903E-2</v>
          </cell>
          <cell r="P2229">
            <v>1.0726415775486511</v>
          </cell>
          <cell r="Q2229">
            <v>1340</v>
          </cell>
          <cell r="R2229">
            <v>4.74</v>
          </cell>
          <cell r="S2229">
            <v>508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  <cell r="I2230">
            <v>47.671641474115162</v>
          </cell>
          <cell r="J2230">
            <v>292</v>
          </cell>
          <cell r="K2230">
            <v>5.99900150144308E-5</v>
          </cell>
          <cell r="L2230">
            <v>2778</v>
          </cell>
          <cell r="M2230">
            <v>2624.8703145038698</v>
          </cell>
          <cell r="N2230">
            <v>325</v>
          </cell>
          <cell r="O2230">
            <v>0.15187989742925001</v>
          </cell>
          <cell r="P2230">
            <v>44.348930049341</v>
          </cell>
          <cell r="Q2230">
            <v>508</v>
          </cell>
          <cell r="R2230">
            <v>0.11</v>
          </cell>
          <cell r="S2230">
            <v>1419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  <cell r="I2231">
            <v>5.5613376125248726</v>
          </cell>
          <cell r="J2231">
            <v>39</v>
          </cell>
          <cell r="K2231">
            <v>7.05206751406781E-5</v>
          </cell>
          <cell r="L2231">
            <v>2455</v>
          </cell>
          <cell r="M2231">
            <v>1674.57058539984</v>
          </cell>
          <cell r="N2231">
            <v>532</v>
          </cell>
          <cell r="O2231">
            <v>0.118416790221664</v>
          </cell>
          <cell r="P2231">
            <v>4.6182548186448962</v>
          </cell>
          <cell r="Q2231">
            <v>656</v>
          </cell>
          <cell r="R2231">
            <v>0.13</v>
          </cell>
          <cell r="S2231">
            <v>1344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  <cell r="I2232">
            <v>11.013871837461156</v>
          </cell>
          <cell r="J2232">
            <v>101</v>
          </cell>
          <cell r="K2232">
            <v>1.1488759747408E-4</v>
          </cell>
          <cell r="L2232">
            <v>1302</v>
          </cell>
          <cell r="M2232">
            <v>1611.55808921525</v>
          </cell>
          <cell r="N2232">
            <v>558</v>
          </cell>
          <cell r="O2232">
            <v>0.17314246779468001</v>
          </cell>
          <cell r="P2232">
            <v>17.48738924726268</v>
          </cell>
          <cell r="Q2232">
            <v>425</v>
          </cell>
          <cell r="R2232">
            <v>0.05</v>
          </cell>
          <cell r="S2232">
            <v>2025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  <cell r="I2233">
            <v>2.8955132619352826</v>
          </cell>
          <cell r="J2233">
            <v>34</v>
          </cell>
          <cell r="K2233">
            <v>8.1804212558464202E-5</v>
          </cell>
          <cell r="L2233">
            <v>2158</v>
          </cell>
          <cell r="M2233">
            <v>2.8622581538032001</v>
          </cell>
          <cell r="N2233">
            <v>2816</v>
          </cell>
          <cell r="O2233">
            <v>1.9566272544339899E-4</v>
          </cell>
          <cell r="P2233">
            <v>6.6525326650755659E-3</v>
          </cell>
          <cell r="Q2233">
            <v>2840</v>
          </cell>
          <cell r="R2233">
            <v>4.42</v>
          </cell>
          <cell r="S2233">
            <v>520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  <cell r="I2234">
            <v>4.1072936407150467</v>
          </cell>
          <cell r="J2234">
            <v>50</v>
          </cell>
          <cell r="K2234">
            <v>1.3383255740336599E-4</v>
          </cell>
          <cell r="L2234">
            <v>946</v>
          </cell>
          <cell r="M2234">
            <v>3.8677383399009702</v>
          </cell>
          <cell r="N2234">
            <v>2780</v>
          </cell>
          <cell r="O2234">
            <v>3.6141247303909902E-4</v>
          </cell>
          <cell r="P2234">
            <v>1.8070623651954953E-2</v>
          </cell>
          <cell r="Q2234">
            <v>2777</v>
          </cell>
          <cell r="R2234">
            <v>11.02</v>
          </cell>
          <cell r="S2234">
            <v>391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  <cell r="I2235">
            <v>8.5105081568720333</v>
          </cell>
          <cell r="J2235">
            <v>113</v>
          </cell>
          <cell r="K2235">
            <v>1.30325621711079E-4</v>
          </cell>
          <cell r="L2235">
            <v>1004</v>
          </cell>
          <cell r="M2235">
            <v>8.2658632793917004</v>
          </cell>
          <cell r="N2235">
            <v>2664</v>
          </cell>
          <cell r="O2235">
            <v>1.2973909021253001E-3</v>
          </cell>
          <cell r="P2235">
            <v>0.1466051719401589</v>
          </cell>
          <cell r="Q2235">
            <v>2583</v>
          </cell>
          <cell r="R2235">
            <v>9.77</v>
          </cell>
          <cell r="S2235">
            <v>404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  <cell r="I2236">
            <v>4.9471048557309381</v>
          </cell>
          <cell r="J2236">
            <v>28</v>
          </cell>
          <cell r="K2236">
            <v>1.2555219213286999E-4</v>
          </cell>
          <cell r="L2236">
            <v>1088</v>
          </cell>
          <cell r="M2236">
            <v>76.008208002356596</v>
          </cell>
          <cell r="N2236">
            <v>2062</v>
          </cell>
          <cell r="O2236">
            <v>1.02374393755684E-2</v>
          </cell>
          <cell r="P2236">
            <v>0.28664830251591522</v>
          </cell>
          <cell r="Q2236">
            <v>1949</v>
          </cell>
          <cell r="S2236">
            <v>3451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  <cell r="I2237">
            <v>1.3639279979780858E-2</v>
          </cell>
          <cell r="J2237">
            <v>6</v>
          </cell>
          <cell r="K2237">
            <v>4.1439450342295398E-5</v>
          </cell>
          <cell r="L2237">
            <v>3234</v>
          </cell>
          <cell r="M2237">
            <v>6.5361143400271701E-2</v>
          </cell>
          <cell r="N2237">
            <v>3435</v>
          </cell>
          <cell r="O2237">
            <v>2.7133811744290699E-6</v>
          </cell>
          <cell r="P2237">
            <v>1.628028704657442E-5</v>
          </cell>
          <cell r="Q2237">
            <v>3439</v>
          </cell>
          <cell r="R2237">
            <v>0.03</v>
          </cell>
          <cell r="S2237">
            <v>2372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  <cell r="I2238">
            <v>16.178650479892852</v>
          </cell>
          <cell r="J2238">
            <v>79</v>
          </cell>
          <cell r="K2238">
            <v>1.6776633501882599E-4</v>
          </cell>
          <cell r="L2238">
            <v>576</v>
          </cell>
          <cell r="M2238">
            <v>81.287825224547703</v>
          </cell>
          <cell r="N2238">
            <v>2042</v>
          </cell>
          <cell r="O2238">
            <v>1.5542041528540799E-2</v>
          </cell>
          <cell r="P2238">
            <v>1.2278212807547231</v>
          </cell>
          <cell r="Q2238">
            <v>1767</v>
          </cell>
          <cell r="R2238">
            <v>0.36</v>
          </cell>
          <cell r="S2238">
            <v>968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  <cell r="I2239">
            <v>1.0738225426065195</v>
          </cell>
          <cell r="J2239">
            <v>40</v>
          </cell>
          <cell r="K2239">
            <v>7.5687208664021401E-5</v>
          </cell>
          <cell r="L2239">
            <v>2316</v>
          </cell>
          <cell r="M2239">
            <v>118.03462626747699</v>
          </cell>
          <cell r="N2239">
            <v>1881</v>
          </cell>
          <cell r="O2239">
            <v>6.36220414355247E-3</v>
          </cell>
          <cell r="P2239">
            <v>0.25448816574209882</v>
          </cell>
          <cell r="Q2239">
            <v>2137</v>
          </cell>
          <cell r="R2239">
            <v>0.01</v>
          </cell>
          <cell r="S2239">
            <v>2594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  <cell r="I2240">
            <v>12.944306556791982</v>
          </cell>
          <cell r="J2240">
            <v>162</v>
          </cell>
          <cell r="K2240">
            <v>8.5220918759887303E-5</v>
          </cell>
          <cell r="L2240">
            <v>2050</v>
          </cell>
          <cell r="M2240">
            <v>11.5064780965079</v>
          </cell>
          <cell r="N2240">
            <v>2597</v>
          </cell>
          <cell r="O2240">
            <v>9.6084373224047102E-4</v>
          </cell>
          <cell r="P2240">
            <v>0.15565668462295632</v>
          </cell>
          <cell r="Q2240">
            <v>2644</v>
          </cell>
          <cell r="R2240">
            <v>20.38</v>
          </cell>
          <cell r="S2240">
            <v>306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  <cell r="I2241">
            <v>16.179203161166996</v>
          </cell>
          <cell r="J2241">
            <v>115</v>
          </cell>
          <cell r="K2241">
            <v>5.7752054830085701E-5</v>
          </cell>
          <cell r="L2241">
            <v>2842</v>
          </cell>
          <cell r="M2241">
            <v>48.200790585447898</v>
          </cell>
          <cell r="N2241">
            <v>2220</v>
          </cell>
          <cell r="O2241">
            <v>2.8980528456237901E-3</v>
          </cell>
          <cell r="P2241">
            <v>0.33327607724673586</v>
          </cell>
          <cell r="Q2241">
            <v>2360</v>
          </cell>
          <cell r="R2241">
            <v>0.08</v>
          </cell>
          <cell r="S2241">
            <v>1633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  <cell r="I2242">
            <v>4.6304550243978433</v>
          </cell>
          <cell r="J2242">
            <v>31</v>
          </cell>
          <cell r="K2242">
            <v>1.16987238288857E-4</v>
          </cell>
          <cell r="L2242">
            <v>1250</v>
          </cell>
          <cell r="M2242">
            <v>264.13326272432602</v>
          </cell>
          <cell r="N2242">
            <v>1511</v>
          </cell>
          <cell r="O2242">
            <v>2.9281353978823199E-2</v>
          </cell>
          <cell r="P2242">
            <v>0.90772197334351912</v>
          </cell>
          <cell r="Q2242">
            <v>1479</v>
          </cell>
          <cell r="R2242">
            <v>0.04</v>
          </cell>
          <cell r="S2242">
            <v>2067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  <cell r="I2243">
            <v>1.2078892337807645</v>
          </cell>
          <cell r="J2243">
            <v>21</v>
          </cell>
          <cell r="K2243">
            <v>1.2954643456656101E-4</v>
          </cell>
          <cell r="L2243">
            <v>1018</v>
          </cell>
          <cell r="M2243">
            <v>6.1576226009499404</v>
          </cell>
          <cell r="N2243">
            <v>2711</v>
          </cell>
          <cell r="O2243">
            <v>6.2773749233150104E-4</v>
          </cell>
          <cell r="P2243">
            <v>1.3182487338961522E-2</v>
          </cell>
          <cell r="Q2243">
            <v>2700</v>
          </cell>
          <cell r="S2243">
            <v>3075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  <cell r="I2244">
            <v>33.000896980771721</v>
          </cell>
          <cell r="J2244">
            <v>334</v>
          </cell>
          <cell r="K2244">
            <v>7.3226294892057001E-5</v>
          </cell>
          <cell r="L2244">
            <v>2389</v>
          </cell>
          <cell r="M2244">
            <v>2975.77952899202</v>
          </cell>
          <cell r="N2244">
            <v>271</v>
          </cell>
          <cell r="O2244">
            <v>0.19404491102705901</v>
          </cell>
          <cell r="P2244">
            <v>64.811000283037714</v>
          </cell>
          <cell r="Q2244">
            <v>352</v>
          </cell>
          <cell r="R2244">
            <v>0.06</v>
          </cell>
          <cell r="S2244">
            <v>1784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  <cell r="I2245">
            <v>14.197256249916034</v>
          </cell>
          <cell r="J2245">
            <v>116</v>
          </cell>
          <cell r="K2245">
            <v>5.8959551049491298E-5</v>
          </cell>
          <cell r="L2245">
            <v>2808</v>
          </cell>
          <cell r="M2245">
            <v>3212.8960053789401</v>
          </cell>
          <cell r="N2245">
            <v>236</v>
          </cell>
          <cell r="O2245">
            <v>0.17295057569481001</v>
          </cell>
          <cell r="P2245">
            <v>20.062266780597962</v>
          </cell>
          <cell r="Q2245">
            <v>426</v>
          </cell>
          <cell r="R2245">
            <v>2.25</v>
          </cell>
          <cell r="S2245">
            <v>617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  <cell r="I2246">
            <v>12.334773946171596</v>
          </cell>
          <cell r="J2246">
            <v>169</v>
          </cell>
          <cell r="K2246">
            <v>1.20304705236798E-4</v>
          </cell>
          <cell r="L2246">
            <v>1180</v>
          </cell>
          <cell r="M2246">
            <v>594.44795418403601</v>
          </cell>
          <cell r="N2246">
            <v>1107</v>
          </cell>
          <cell r="O2246">
            <v>6.2159264420749698E-2</v>
          </cell>
          <cell r="P2246">
            <v>10.504915687106699</v>
          </cell>
          <cell r="Q2246">
            <v>1041</v>
          </cell>
          <cell r="R2246">
            <v>0.09</v>
          </cell>
          <cell r="S2246">
            <v>1570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  <cell r="I2247">
            <v>12.193039663072653</v>
          </cell>
          <cell r="J2247">
            <v>113</v>
          </cell>
          <cell r="K2247">
            <v>7.6413676225432395E-5</v>
          </cell>
          <cell r="L2247">
            <v>2296</v>
          </cell>
          <cell r="M2247">
            <v>2401.1977062022502</v>
          </cell>
          <cell r="N2247">
            <v>361</v>
          </cell>
          <cell r="O2247">
            <v>0.146342766227638</v>
          </cell>
          <cell r="P2247">
            <v>16.536732583723094</v>
          </cell>
          <cell r="Q2247">
            <v>542</v>
          </cell>
          <cell r="S2247">
            <v>3021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  <cell r="I2248">
            <v>3.2862053537044811</v>
          </cell>
          <cell r="J2248">
            <v>12</v>
          </cell>
          <cell r="K2248">
            <v>1.4394763062834101E-4</v>
          </cell>
          <cell r="L2248">
            <v>815</v>
          </cell>
          <cell r="M2248">
            <v>2252.1128365139598</v>
          </cell>
          <cell r="N2248">
            <v>392</v>
          </cell>
          <cell r="O2248">
            <v>0.31954387172433502</v>
          </cell>
          <cell r="P2248">
            <v>3.83452646069202</v>
          </cell>
          <cell r="Q2248">
            <v>119</v>
          </cell>
          <cell r="S2248">
            <v>3361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  <cell r="I2249">
            <v>0.20758904128016281</v>
          </cell>
          <cell r="J2249">
            <v>3</v>
          </cell>
          <cell r="K2249">
            <v>1.4320455132595499E-4</v>
          </cell>
          <cell r="L2249">
            <v>822</v>
          </cell>
          <cell r="M2249">
            <v>1757.13874780335</v>
          </cell>
          <cell r="N2249">
            <v>513</v>
          </cell>
          <cell r="O2249">
            <v>0.27287493087562698</v>
          </cell>
          <cell r="P2249">
            <v>0.81862479262688093</v>
          </cell>
          <cell r="Q2249">
            <v>174</v>
          </cell>
          <cell r="S2249">
            <v>3474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  <cell r="I2250">
            <v>15.557114382304785</v>
          </cell>
          <cell r="J2250">
            <v>129</v>
          </cell>
          <cell r="K2250">
            <v>6.4995661612931701E-5</v>
          </cell>
          <cell r="L2250">
            <v>2610</v>
          </cell>
          <cell r="M2250">
            <v>1615.1565159724601</v>
          </cell>
          <cell r="N2250">
            <v>556</v>
          </cell>
          <cell r="O2250">
            <v>0.10699817481024899</v>
          </cell>
          <cell r="P2250">
            <v>13.80276455052212</v>
          </cell>
          <cell r="Q2250">
            <v>725</v>
          </cell>
          <cell r="R2250">
            <v>0.06</v>
          </cell>
          <cell r="S2250">
            <v>1828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  <cell r="I2251">
            <v>0.2033250804462548</v>
          </cell>
          <cell r="J2251">
            <v>46</v>
          </cell>
          <cell r="K2251">
            <v>1.1792116848759401E-4</v>
          </cell>
          <cell r="L2251">
            <v>1230</v>
          </cell>
          <cell r="M2251">
            <v>448.36258124075101</v>
          </cell>
          <cell r="N2251">
            <v>1251</v>
          </cell>
          <cell r="O2251">
            <v>9.9652395000056904E-2</v>
          </cell>
          <cell r="P2251">
            <v>4.5840101700026175</v>
          </cell>
          <cell r="Q2251">
            <v>767</v>
          </cell>
          <cell r="R2251">
            <v>1.81</v>
          </cell>
          <cell r="S2251">
            <v>642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  <cell r="I2252">
            <v>2.8841288480634493</v>
          </cell>
          <cell r="J2252">
            <v>29</v>
          </cell>
          <cell r="K2252">
            <v>1.3445263413876899E-4</v>
          </cell>
          <cell r="L2252">
            <v>936</v>
          </cell>
          <cell r="M2252">
            <v>2737.1841476925501</v>
          </cell>
          <cell r="N2252">
            <v>306</v>
          </cell>
          <cell r="O2252">
            <v>0.40712355224880997</v>
          </cell>
          <cell r="P2252">
            <v>11.806583015215489</v>
          </cell>
          <cell r="Q2252">
            <v>54</v>
          </cell>
          <cell r="S2252">
            <v>3456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  <cell r="I2253">
            <v>0.39027627178583341</v>
          </cell>
          <cell r="J2253">
            <v>8</v>
          </cell>
          <cell r="K2253">
            <v>7.1493753694085104E-5</v>
          </cell>
          <cell r="L2253">
            <v>2432</v>
          </cell>
          <cell r="M2253">
            <v>670.40081094437505</v>
          </cell>
          <cell r="N2253">
            <v>1043</v>
          </cell>
          <cell r="O2253">
            <v>3.2390230387062499E-2</v>
          </cell>
          <cell r="P2253">
            <v>0.25912184309649999</v>
          </cell>
          <cell r="Q2253">
            <v>1417</v>
          </cell>
          <cell r="S2253">
            <v>3282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  <cell r="I2254">
            <v>8.4663906789275323E-2</v>
          </cell>
          <cell r="J2254">
            <v>2</v>
          </cell>
          <cell r="K2254">
            <v>1.7126682359958E-4</v>
          </cell>
          <cell r="L2254">
            <v>555</v>
          </cell>
          <cell r="M2254">
            <v>1962.7321461950701</v>
          </cell>
          <cell r="N2254">
            <v>461</v>
          </cell>
          <cell r="O2254">
            <v>0.35138277727408201</v>
          </cell>
          <cell r="P2254">
            <v>0.70276555454816403</v>
          </cell>
          <cell r="Q2254">
            <v>95</v>
          </cell>
          <cell r="R2254">
            <v>2.89</v>
          </cell>
          <cell r="S2254">
            <v>573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  <cell r="I2255">
            <v>25.714521737940146</v>
          </cell>
          <cell r="J2255">
            <v>233</v>
          </cell>
          <cell r="K2255">
            <v>8.8981593869815595E-5</v>
          </cell>
          <cell r="L2255">
            <v>1950</v>
          </cell>
          <cell r="M2255">
            <v>1305.1154589509199</v>
          </cell>
          <cell r="N2255">
            <v>679</v>
          </cell>
          <cell r="O2255">
            <v>0.109885242228922</v>
          </cell>
          <cell r="P2255">
            <v>25.603261439338826</v>
          </cell>
          <cell r="Q2255">
            <v>714</v>
          </cell>
          <cell r="R2255">
            <v>0.09</v>
          </cell>
          <cell r="S2255">
            <v>1553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  <cell r="I2256">
            <v>10.845194173938346</v>
          </cell>
          <cell r="J2256">
            <v>368</v>
          </cell>
          <cell r="K2256">
            <v>1.16356599044713E-4</v>
          </cell>
          <cell r="L2256">
            <v>1263</v>
          </cell>
          <cell r="M2256">
            <v>1613.8230756566199</v>
          </cell>
          <cell r="N2256">
            <v>557</v>
          </cell>
          <cell r="O2256">
            <v>0.18877190419783299</v>
          </cell>
          <cell r="P2256">
            <v>69.468060744802543</v>
          </cell>
          <cell r="Q2256">
            <v>374</v>
          </cell>
          <cell r="R2256">
            <v>0.04</v>
          </cell>
          <cell r="S2256">
            <v>2078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  <cell r="I2257">
            <v>11.863799799735053</v>
          </cell>
          <cell r="J2257">
            <v>123</v>
          </cell>
          <cell r="K2257">
            <v>1.1430569302916101E-4</v>
          </cell>
          <cell r="L2257">
            <v>1312</v>
          </cell>
          <cell r="M2257">
            <v>2157.6906626469299</v>
          </cell>
          <cell r="N2257">
            <v>410</v>
          </cell>
          <cell r="O2257">
            <v>0.241135317130108</v>
          </cell>
          <cell r="P2257">
            <v>29.659644007003283</v>
          </cell>
          <cell r="Q2257">
            <v>234</v>
          </cell>
          <cell r="S2257">
            <v>3066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  <cell r="I2258">
            <v>4.6599482754528525</v>
          </cell>
          <cell r="J2258">
            <v>27</v>
          </cell>
          <cell r="K2258">
            <v>9.0400765017235502E-5</v>
          </cell>
          <cell r="L2258">
            <v>1902</v>
          </cell>
          <cell r="M2258">
            <v>716.24067124370004</v>
          </cell>
          <cell r="N2258">
            <v>1006</v>
          </cell>
          <cell r="O2258">
            <v>5.3840855270304397E-2</v>
          </cell>
          <cell r="P2258">
            <v>1.4537030922982188</v>
          </cell>
          <cell r="Q2258">
            <v>1136</v>
          </cell>
          <cell r="R2258">
            <v>0.03</v>
          </cell>
          <cell r="S2258">
            <v>2270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  <cell r="I2259">
            <v>6.7546028187246119</v>
          </cell>
          <cell r="J2259">
            <v>75</v>
          </cell>
          <cell r="K2259">
            <v>1.4922154145703299E-4</v>
          </cell>
          <cell r="L2259">
            <v>747</v>
          </cell>
          <cell r="M2259">
            <v>1168.35263683006</v>
          </cell>
          <cell r="N2259">
            <v>746</v>
          </cell>
          <cell r="O2259">
            <v>0.19502913114364601</v>
          </cell>
          <cell r="P2259">
            <v>14.62718483577345</v>
          </cell>
          <cell r="Q2259">
            <v>347</v>
          </cell>
          <cell r="R2259">
            <v>0.08</v>
          </cell>
          <cell r="S2259">
            <v>1642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  <cell r="I2260">
            <v>1.2162582505020323</v>
          </cell>
          <cell r="J2260">
            <v>6</v>
          </cell>
          <cell r="K2260">
            <v>1.0285580780570499E-4</v>
          </cell>
          <cell r="L2260">
            <v>1574</v>
          </cell>
          <cell r="M2260">
            <v>1821.9133830246401</v>
          </cell>
          <cell r="N2260">
            <v>500</v>
          </cell>
          <cell r="O2260">
            <v>0.19327933835251401</v>
          </cell>
          <cell r="P2260">
            <v>1.1596760301150841</v>
          </cell>
          <cell r="Q2260">
            <v>357</v>
          </cell>
          <cell r="S2260">
            <v>3579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  <cell r="I2261">
            <v>0.38633631015667491</v>
          </cell>
          <cell r="J2261">
            <v>4</v>
          </cell>
          <cell r="K2261">
            <v>1.1059227927034899E-4</v>
          </cell>
          <cell r="L2261">
            <v>1397</v>
          </cell>
          <cell r="M2261">
            <v>1327.4203087506401</v>
          </cell>
          <cell r="N2261">
            <v>669</v>
          </cell>
          <cell r="O2261">
            <v>7.0817967375215105E-2</v>
          </cell>
          <cell r="P2261">
            <v>0.28327186950086042</v>
          </cell>
          <cell r="Q2261">
            <v>973</v>
          </cell>
          <cell r="S2261">
            <v>3334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  <cell r="I2262">
            <v>0.37080069424969297</v>
          </cell>
          <cell r="J2262">
            <v>11</v>
          </cell>
          <cell r="K2262">
            <v>1.4984067026737401E-4</v>
          </cell>
          <cell r="L2262">
            <v>739</v>
          </cell>
          <cell r="M2262">
            <v>1023.64117325128</v>
          </cell>
          <cell r="N2262">
            <v>812</v>
          </cell>
          <cell r="O2262">
            <v>0.13273659918465799</v>
          </cell>
          <cell r="P2262">
            <v>1.460102591031238</v>
          </cell>
          <cell r="Q2262">
            <v>595</v>
          </cell>
          <cell r="R2262">
            <v>0.08</v>
          </cell>
          <cell r="S2262">
            <v>1591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  <cell r="I2263">
            <v>5.4675439467123743</v>
          </cell>
          <cell r="J2263">
            <v>67</v>
          </cell>
          <cell r="K2263">
            <v>1.02019212108779E-4</v>
          </cell>
          <cell r="L2263">
            <v>1603</v>
          </cell>
          <cell r="M2263">
            <v>2904.9799534533699</v>
          </cell>
          <cell r="N2263">
            <v>289</v>
          </cell>
          <cell r="O2263">
            <v>0.295031356723292</v>
          </cell>
          <cell r="P2263">
            <v>19.767100900460566</v>
          </cell>
          <cell r="Q2263">
            <v>140</v>
          </cell>
          <cell r="R2263">
            <v>7.0000000000000007E-2</v>
          </cell>
          <cell r="S2263">
            <v>1732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  <cell r="I2264">
            <v>13.050724209691362</v>
          </cell>
          <cell r="J2264">
            <v>136</v>
          </cell>
          <cell r="K2264">
            <v>1.53853063426033E-4</v>
          </cell>
          <cell r="L2264">
            <v>710</v>
          </cell>
          <cell r="M2264">
            <v>117.418942284125</v>
          </cell>
          <cell r="N2264">
            <v>1885</v>
          </cell>
          <cell r="O2264">
            <v>1.5386590965506101E-2</v>
          </cell>
          <cell r="P2264">
            <v>2.0925763713088297</v>
          </cell>
          <cell r="Q2264">
            <v>1773</v>
          </cell>
          <cell r="R2264">
            <v>0.14000000000000001</v>
          </cell>
          <cell r="S2264">
            <v>1331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  <cell r="I2265">
            <v>18.380453909848974</v>
          </cell>
          <cell r="J2265">
            <v>169</v>
          </cell>
          <cell r="K2265">
            <v>1.6343217552752099E-4</v>
          </cell>
          <cell r="L2265">
            <v>606</v>
          </cell>
          <cell r="M2265">
            <v>803.74846266860698</v>
          </cell>
          <cell r="N2265">
            <v>937</v>
          </cell>
          <cell r="O2265">
            <v>7.1511745966323995E-2</v>
          </cell>
          <cell r="P2265">
            <v>12.085485068308754</v>
          </cell>
          <cell r="Q2265">
            <v>968</v>
          </cell>
          <cell r="R2265">
            <v>0.08</v>
          </cell>
          <cell r="S2265">
            <v>1646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  <cell r="I2266">
            <v>9.355519027055438</v>
          </cell>
          <cell r="J2266">
            <v>98</v>
          </cell>
          <cell r="K2266">
            <v>1.36086430110171E-4</v>
          </cell>
          <cell r="L2266">
            <v>918</v>
          </cell>
          <cell r="M2266">
            <v>2689.4423389259</v>
          </cell>
          <cell r="N2266">
            <v>314</v>
          </cell>
          <cell r="O2266">
            <v>0.25990602019842701</v>
          </cell>
          <cell r="P2266">
            <v>25.470789979445847</v>
          </cell>
          <cell r="Q2266">
            <v>198</v>
          </cell>
          <cell r="R2266">
            <v>1.45</v>
          </cell>
          <cell r="S2266">
            <v>674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  <cell r="I2267">
            <v>30.755114574257924</v>
          </cell>
          <cell r="J2267">
            <v>232</v>
          </cell>
          <cell r="K2267">
            <v>9.5356895628781303E-5</v>
          </cell>
          <cell r="L2267">
            <v>1749</v>
          </cell>
          <cell r="M2267">
            <v>1437.1718933756799</v>
          </cell>
          <cell r="N2267">
            <v>620</v>
          </cell>
          <cell r="O2267">
            <v>0.14346880953763899</v>
          </cell>
          <cell r="P2267">
            <v>33.284763812732244</v>
          </cell>
          <cell r="Q2267">
            <v>556</v>
          </cell>
          <cell r="R2267">
            <v>0.06</v>
          </cell>
          <cell r="S2267">
            <v>1912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  <cell r="I2268">
            <v>26.028880402367928</v>
          </cell>
          <cell r="J2268">
            <v>261</v>
          </cell>
          <cell r="K2268">
            <v>1.28473355317408E-4</v>
          </cell>
          <cell r="L2268">
            <v>1038</v>
          </cell>
          <cell r="M2268">
            <v>750.29915997699197</v>
          </cell>
          <cell r="N2268">
            <v>975</v>
          </cell>
          <cell r="O2268">
            <v>6.9495329325340999E-2</v>
          </cell>
          <cell r="P2268">
            <v>18.138280953914002</v>
          </cell>
          <cell r="Q2268">
            <v>981</v>
          </cell>
          <cell r="R2268">
            <v>0.21</v>
          </cell>
          <cell r="S2268">
            <v>1153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  <cell r="I2269">
            <v>57.142938485843821</v>
          </cell>
          <cell r="J2269">
            <v>641</v>
          </cell>
          <cell r="K2269">
            <v>1.16311331561291E-4</v>
          </cell>
          <cell r="L2269">
            <v>1264</v>
          </cell>
          <cell r="M2269">
            <v>3934.2214097216302</v>
          </cell>
          <cell r="N2269">
            <v>153</v>
          </cell>
          <cell r="O2269">
            <v>0.42184524936932599</v>
          </cell>
          <cell r="P2269">
            <v>270.40280484573793</v>
          </cell>
          <cell r="Q2269">
            <v>49</v>
          </cell>
          <cell r="R2269">
            <v>0.4</v>
          </cell>
          <cell r="S2269">
            <v>943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  <cell r="I2270">
            <v>0.71447977408805474</v>
          </cell>
          <cell r="J2270">
            <v>15</v>
          </cell>
          <cell r="K2270">
            <v>1.3669781661259801E-4</v>
          </cell>
          <cell r="L2270">
            <v>912</v>
          </cell>
          <cell r="M2270">
            <v>145.85307887072801</v>
          </cell>
          <cell r="N2270">
            <v>1790</v>
          </cell>
          <cell r="O2270">
            <v>2.9647629681635999E-2</v>
          </cell>
          <cell r="P2270">
            <v>0.44471444522454001</v>
          </cell>
          <cell r="Q2270">
            <v>1470</v>
          </cell>
          <cell r="R2270">
            <v>0.03</v>
          </cell>
          <cell r="S2270">
            <v>2247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  <cell r="I2271">
            <v>2.7062405242963892</v>
          </cell>
          <cell r="J2271">
            <v>38</v>
          </cell>
          <cell r="K2271">
            <v>2.0156868786695001E-4</v>
          </cell>
          <cell r="L2271">
            <v>391</v>
          </cell>
          <cell r="M2271">
            <v>1548.9968768638</v>
          </cell>
          <cell r="N2271">
            <v>580</v>
          </cell>
          <cell r="O2271">
            <v>0.21643806616686001</v>
          </cell>
          <cell r="P2271">
            <v>8.2246465143406802</v>
          </cell>
          <cell r="Q2271">
            <v>290</v>
          </cell>
          <cell r="R2271">
            <v>7.0000000000000007E-2</v>
          </cell>
          <cell r="S2271">
            <v>1689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  <cell r="I2272">
            <v>2.2596452793510937E-2</v>
          </cell>
          <cell r="J2272">
            <v>1</v>
          </cell>
          <cell r="K2272">
            <v>3.9685034425929102E-4</v>
          </cell>
          <cell r="L2272">
            <v>69</v>
          </cell>
          <cell r="M2272">
            <v>7972.4858445398104</v>
          </cell>
          <cell r="N2272">
            <v>5</v>
          </cell>
          <cell r="O2272">
            <v>3.1638837520079499</v>
          </cell>
          <cell r="P2272">
            <v>3.1638837520079499</v>
          </cell>
          <cell r="Q2272">
            <v>1</v>
          </cell>
          <cell r="S2272">
            <v>3570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  <cell r="I2273">
            <v>16.910828734521878</v>
          </cell>
          <cell r="J2273">
            <v>221</v>
          </cell>
          <cell r="K2273">
            <v>9.7751815286191199E-5</v>
          </cell>
          <cell r="L2273">
            <v>1698</v>
          </cell>
          <cell r="M2273">
            <v>3321.0393964148402</v>
          </cell>
          <cell r="N2273">
            <v>222</v>
          </cell>
          <cell r="O2273">
            <v>0.27852194552886</v>
          </cell>
          <cell r="P2273">
            <v>61.553349961878062</v>
          </cell>
          <cell r="Q2273">
            <v>160</v>
          </cell>
          <cell r="R2273">
            <v>0.1</v>
          </cell>
          <cell r="S2273">
            <v>1499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  <cell r="I2274">
            <v>18.092460783724363</v>
          </cell>
          <cell r="J2274">
            <v>192</v>
          </cell>
          <cell r="K2274">
            <v>8.4909095419131902E-5</v>
          </cell>
          <cell r="L2274">
            <v>2064</v>
          </cell>
          <cell r="M2274">
            <v>4929.5025941357999</v>
          </cell>
          <cell r="N2274">
            <v>80</v>
          </cell>
          <cell r="O2274">
            <v>0.39094095264745299</v>
          </cell>
          <cell r="P2274">
            <v>75.060662908310974</v>
          </cell>
          <cell r="Q2274">
            <v>65</v>
          </cell>
          <cell r="R2274">
            <v>0.18</v>
          </cell>
          <cell r="S2274">
            <v>1222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  <cell r="I2275">
            <v>10.584365455559292</v>
          </cell>
          <cell r="J2275">
            <v>164</v>
          </cell>
          <cell r="K2275">
            <v>1.4109221713183901E-4</v>
          </cell>
          <cell r="L2275">
            <v>852</v>
          </cell>
          <cell r="M2275">
            <v>1638.3807490438101</v>
          </cell>
          <cell r="N2275">
            <v>548</v>
          </cell>
          <cell r="O2275">
            <v>0.23182177282757899</v>
          </cell>
          <cell r="P2275">
            <v>38.018770743722953</v>
          </cell>
          <cell r="Q2275">
            <v>255</v>
          </cell>
          <cell r="R2275">
            <v>0.08</v>
          </cell>
          <cell r="S2275">
            <v>1577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  <cell r="I2276">
            <v>3.4803374830058549</v>
          </cell>
          <cell r="J2276">
            <v>68</v>
          </cell>
          <cell r="K2276">
            <v>1.16615632604781E-4</v>
          </cell>
          <cell r="L2276">
            <v>1257</v>
          </cell>
          <cell r="M2276">
            <v>0.76370181351282995</v>
          </cell>
          <cell r="N2276">
            <v>2904</v>
          </cell>
          <cell r="O2276">
            <v>1.0618454159242701E-4</v>
          </cell>
          <cell r="P2276">
            <v>7.2205488282850363E-3</v>
          </cell>
          <cell r="Q2276">
            <v>2875</v>
          </cell>
          <cell r="R2276">
            <v>7.0000000000000007E-2</v>
          </cell>
          <cell r="S2276">
            <v>1685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  <cell r="I2277">
            <v>9.8352411425871353E-2</v>
          </cell>
          <cell r="J2277">
            <v>4</v>
          </cell>
          <cell r="K2277">
            <v>8.7563421402592198E-5</v>
          </cell>
          <cell r="L2277">
            <v>1998</v>
          </cell>
          <cell r="M2277">
            <v>6.6111988150505396E-2</v>
          </cell>
          <cell r="N2277">
            <v>3187</v>
          </cell>
          <cell r="O2277">
            <v>5.7731346124156404E-6</v>
          </cell>
          <cell r="P2277">
            <v>2.3092538449662561E-5</v>
          </cell>
          <cell r="Q2277">
            <v>3224</v>
          </cell>
          <cell r="S2277">
            <v>2987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  <cell r="I2278">
            <v>6.5540306225607834</v>
          </cell>
          <cell r="J2278">
            <v>91</v>
          </cell>
          <cell r="K2278">
            <v>1.2173554137257E-4</v>
          </cell>
          <cell r="L2278">
            <v>1151</v>
          </cell>
          <cell r="M2278">
            <v>1.6330383053342199</v>
          </cell>
          <cell r="N2278">
            <v>2857</v>
          </cell>
          <cell r="O2278">
            <v>1.7917389353358599E-4</v>
          </cell>
          <cell r="P2278">
            <v>1.6304824311556325E-2</v>
          </cell>
          <cell r="Q2278">
            <v>2846</v>
          </cell>
          <cell r="S2278">
            <v>2922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  <cell r="I2279">
            <v>16.090090364508701</v>
          </cell>
          <cell r="J2279">
            <v>207</v>
          </cell>
          <cell r="K2279">
            <v>1.62798916710581E-4</v>
          </cell>
          <cell r="L2279">
            <v>614</v>
          </cell>
          <cell r="M2279">
            <v>14.0752335295681</v>
          </cell>
          <cell r="N2279">
            <v>2547</v>
          </cell>
          <cell r="O2279">
            <v>2.4209333818242498E-3</v>
          </cell>
          <cell r="P2279">
            <v>0.50113321003761968</v>
          </cell>
          <cell r="Q2279">
            <v>2420</v>
          </cell>
          <cell r="R2279">
            <v>126.01</v>
          </cell>
          <cell r="S2279">
            <v>10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  <cell r="I2280">
            <v>22.330443496532691</v>
          </cell>
          <cell r="J2280">
            <v>271</v>
          </cell>
          <cell r="K2280">
            <v>1.7816936473267201E-4</v>
          </cell>
          <cell r="L2280">
            <v>517</v>
          </cell>
          <cell r="M2280">
            <v>43.306964248248299</v>
          </cell>
          <cell r="N2280">
            <v>2257</v>
          </cell>
          <cell r="O2280">
            <v>3.5788644891140702E-3</v>
          </cell>
          <cell r="P2280">
            <v>0.96987227654991304</v>
          </cell>
          <cell r="Q2280">
            <v>2289</v>
          </cell>
          <cell r="R2280">
            <v>173.81</v>
          </cell>
          <cell r="S2280">
            <v>3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  <cell r="I2281">
            <v>6.902381243657862</v>
          </cell>
          <cell r="J2281">
            <v>63</v>
          </cell>
          <cell r="K2281">
            <v>7.2173379781556099E-5</v>
          </cell>
          <cell r="L2281">
            <v>2413</v>
          </cell>
          <cell r="M2281">
            <v>803.56820001541098</v>
          </cell>
          <cell r="N2281">
            <v>938</v>
          </cell>
          <cell r="O2281">
            <v>6.1335782860137002E-2</v>
          </cell>
          <cell r="P2281">
            <v>3.8641543201886313</v>
          </cell>
          <cell r="Q2281">
            <v>1050</v>
          </cell>
          <cell r="R2281">
            <v>23.56</v>
          </cell>
          <cell r="S2281">
            <v>283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  <cell r="I2282">
            <v>9.1515638295447488</v>
          </cell>
          <cell r="J2282">
            <v>21</v>
          </cell>
          <cell r="K2282">
            <v>1.56546877192073E-4</v>
          </cell>
          <cell r="L2282">
            <v>679</v>
          </cell>
          <cell r="M2282">
            <v>141.55319655071199</v>
          </cell>
          <cell r="N2282">
            <v>1807</v>
          </cell>
          <cell r="O2282">
            <v>2.3167711420893699E-2</v>
          </cell>
          <cell r="P2282">
            <v>0.48652193983876768</v>
          </cell>
          <cell r="Q2282">
            <v>1599</v>
          </cell>
          <cell r="R2282">
            <v>17.989999999999998</v>
          </cell>
          <cell r="S2282">
            <v>328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  <cell r="I2283">
            <v>14.745924891090739</v>
          </cell>
          <cell r="J2283">
            <v>183</v>
          </cell>
          <cell r="K2283">
            <v>1.10064439602448E-4</v>
          </cell>
          <cell r="L2283">
            <v>1410</v>
          </cell>
          <cell r="M2283">
            <v>20.718214122961498</v>
          </cell>
          <cell r="N2283">
            <v>2438</v>
          </cell>
          <cell r="O2283">
            <v>2.26754349224854E-3</v>
          </cell>
          <cell r="P2283">
            <v>0.41496045908148282</v>
          </cell>
          <cell r="Q2283">
            <v>2440</v>
          </cell>
          <cell r="R2283">
            <v>71.03</v>
          </cell>
          <cell r="S2283">
            <v>68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  <cell r="I2284">
            <v>14.15346113074251</v>
          </cell>
          <cell r="J2284">
            <v>129</v>
          </cell>
          <cell r="K2284">
            <v>9.8802375589457302E-5</v>
          </cell>
          <cell r="L2284">
            <v>1675</v>
          </cell>
          <cell r="M2284">
            <v>133.115875762607</v>
          </cell>
          <cell r="N2284">
            <v>1838</v>
          </cell>
          <cell r="O2284">
            <v>1.25314790986049E-2</v>
          </cell>
          <cell r="P2284">
            <v>1.6165608037200321</v>
          </cell>
          <cell r="Q2284">
            <v>1861</v>
          </cell>
          <cell r="R2284">
            <v>53.86</v>
          </cell>
          <cell r="S2284">
            <v>110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  <cell r="I2285">
            <v>2.5608801312684775</v>
          </cell>
          <cell r="J2285">
            <v>11</v>
          </cell>
          <cell r="K2285">
            <v>2.79556816332677E-4</v>
          </cell>
          <cell r="L2285">
            <v>156</v>
          </cell>
          <cell r="M2285">
            <v>116.750776385488</v>
          </cell>
          <cell r="N2285">
            <v>1889</v>
          </cell>
          <cell r="O2285">
            <v>4.09935647474046E-2</v>
          </cell>
          <cell r="P2285">
            <v>0.4509292122214506</v>
          </cell>
          <cell r="Q2285">
            <v>1287</v>
          </cell>
          <cell r="R2285">
            <v>0.26</v>
          </cell>
          <cell r="S2285">
            <v>1069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  <cell r="I2286">
            <v>6.6621999245280294</v>
          </cell>
          <cell r="J2286">
            <v>41</v>
          </cell>
          <cell r="K2286">
            <v>2.20172209174052E-4</v>
          </cell>
          <cell r="L2286">
            <v>320</v>
          </cell>
          <cell r="M2286">
            <v>170.52734783560999</v>
          </cell>
          <cell r="N2286">
            <v>1713</v>
          </cell>
          <cell r="O2286">
            <v>3.1032066064245301E-2</v>
          </cell>
          <cell r="P2286">
            <v>1.2723147086340574</v>
          </cell>
          <cell r="Q2286">
            <v>1441</v>
          </cell>
          <cell r="R2286">
            <v>40.369999999999997</v>
          </cell>
          <cell r="S2286">
            <v>184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  <cell r="I2287">
            <v>16.726920912375327</v>
          </cell>
          <cell r="J2287">
            <v>179</v>
          </cell>
          <cell r="K2287">
            <v>8.9580902222325393E-5</v>
          </cell>
          <cell r="L2287">
            <v>1928</v>
          </cell>
          <cell r="M2287">
            <v>135.77722244223901</v>
          </cell>
          <cell r="N2287">
            <v>1829</v>
          </cell>
          <cell r="O2287">
            <v>1.0913003839760099E-2</v>
          </cell>
          <cell r="P2287">
            <v>1.9534276873170577</v>
          </cell>
          <cell r="Q2287">
            <v>1921</v>
          </cell>
          <cell r="R2287">
            <v>75.77</v>
          </cell>
          <cell r="S2287">
            <v>57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  <cell r="I2288">
            <v>15.64882608070522</v>
          </cell>
          <cell r="J2288">
            <v>103</v>
          </cell>
          <cell r="K2288">
            <v>9.2035909468598503E-5</v>
          </cell>
          <cell r="L2288">
            <v>1843</v>
          </cell>
          <cell r="M2288">
            <v>61.203996997901001</v>
          </cell>
          <cell r="N2288">
            <v>2145</v>
          </cell>
          <cell r="O2288">
            <v>6.0348537499312904E-3</v>
          </cell>
          <cell r="P2288">
            <v>0.62158993624292291</v>
          </cell>
          <cell r="Q2288">
            <v>2152</v>
          </cell>
          <cell r="R2288">
            <v>4.0999999999999996</v>
          </cell>
          <cell r="S2288">
            <v>526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  <cell r="I2289">
            <v>0.88246670453668119</v>
          </cell>
          <cell r="J2289">
            <v>11</v>
          </cell>
          <cell r="K2289">
            <v>1.9824327517364301E-4</v>
          </cell>
          <cell r="L2289">
            <v>403</v>
          </cell>
          <cell r="M2289">
            <v>21.6746436509425</v>
          </cell>
          <cell r="N2289">
            <v>2430</v>
          </cell>
          <cell r="O2289">
            <v>1.3922628559289701E-3</v>
          </cell>
          <cell r="P2289">
            <v>1.5314891415218671E-2</v>
          </cell>
          <cell r="Q2289">
            <v>2575</v>
          </cell>
          <cell r="R2289">
            <v>62.39</v>
          </cell>
          <cell r="S2289">
            <v>84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  <cell r="I2290">
            <v>4.5225105232614977</v>
          </cell>
          <cell r="J2290">
            <v>48</v>
          </cell>
          <cell r="K2290">
            <v>1.2508849924112501E-4</v>
          </cell>
          <cell r="L2290">
            <v>1096</v>
          </cell>
          <cell r="M2290">
            <v>211.51523276735301</v>
          </cell>
          <cell r="N2290">
            <v>1616</v>
          </cell>
          <cell r="O2290">
            <v>2.0219245449573198E-2</v>
          </cell>
          <cell r="P2290">
            <v>0.97052378157951358</v>
          </cell>
          <cell r="Q2290">
            <v>1667</v>
          </cell>
          <cell r="R2290">
            <v>64.62</v>
          </cell>
          <cell r="S2290">
            <v>78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  <cell r="I2291">
            <v>15.95450681631417</v>
          </cell>
          <cell r="J2291">
            <v>170</v>
          </cell>
          <cell r="K2291">
            <v>9.3618226631352706E-5</v>
          </cell>
          <cell r="L2291">
            <v>1806</v>
          </cell>
          <cell r="M2291">
            <v>4.2609665496775699</v>
          </cell>
          <cell r="N2291">
            <v>2775</v>
          </cell>
          <cell r="O2291">
            <v>4.0099601896693803E-4</v>
          </cell>
          <cell r="P2291">
            <v>6.8169323224379463E-2</v>
          </cell>
          <cell r="Q2291">
            <v>2763</v>
          </cell>
          <cell r="R2291">
            <v>96.79</v>
          </cell>
          <cell r="S2291">
            <v>24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  <cell r="I2292">
            <v>2.0983170266285023</v>
          </cell>
          <cell r="J2292">
            <v>27</v>
          </cell>
          <cell r="K2292">
            <v>1.8738327425024901E-4</v>
          </cell>
          <cell r="L2292">
            <v>459</v>
          </cell>
          <cell r="M2292">
            <v>22.075737733831101</v>
          </cell>
          <cell r="N2292">
            <v>2425</v>
          </cell>
          <cell r="O2292">
            <v>2.1921703429090898E-3</v>
          </cell>
          <cell r="P2292">
            <v>5.9188599258545423E-2</v>
          </cell>
          <cell r="Q2292">
            <v>2451</v>
          </cell>
          <cell r="R2292">
            <v>44.75</v>
          </cell>
          <cell r="S2292">
            <v>154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  <cell r="I2293">
            <v>1.0640235853010629</v>
          </cell>
          <cell r="J2293">
            <v>74</v>
          </cell>
          <cell r="K2293">
            <v>2.7102846792735699E-5</v>
          </cell>
          <cell r="L2293">
            <v>3472</v>
          </cell>
          <cell r="M2293">
            <v>53.083586349177097</v>
          </cell>
          <cell r="N2293">
            <v>2194</v>
          </cell>
          <cell r="O2293">
            <v>8.2173720132728797E-4</v>
          </cell>
          <cell r="P2293">
            <v>6.0808552898219306E-2</v>
          </cell>
          <cell r="Q2293">
            <v>2668</v>
          </cell>
          <cell r="R2293">
            <v>0.02</v>
          </cell>
          <cell r="S2293">
            <v>2432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  <cell r="I2294">
            <v>4.8363559317573026</v>
          </cell>
          <cell r="J2294">
            <v>53</v>
          </cell>
          <cell r="K2294">
            <v>1.0974639536591E-4</v>
          </cell>
          <cell r="L2294">
            <v>1416</v>
          </cell>
          <cell r="M2294">
            <v>342.21385633617098</v>
          </cell>
          <cell r="N2294">
            <v>1385</v>
          </cell>
          <cell r="O2294">
            <v>3.4981466236480803E-2</v>
          </cell>
          <cell r="P2294">
            <v>1.8540177105334825</v>
          </cell>
          <cell r="Q2294">
            <v>1374</v>
          </cell>
          <cell r="R2294">
            <v>16.170000000000002</v>
          </cell>
          <cell r="S2294">
            <v>340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  <cell r="I2295">
            <v>8.3236607064176518</v>
          </cell>
          <cell r="J2295">
            <v>107</v>
          </cell>
          <cell r="K2295">
            <v>5.2850542904295403E-5</v>
          </cell>
          <cell r="L2295">
            <v>2975</v>
          </cell>
          <cell r="M2295">
            <v>95.646038904808606</v>
          </cell>
          <cell r="N2295">
            <v>1980</v>
          </cell>
          <cell r="O2295">
            <v>5.1542506202481297E-3</v>
          </cell>
          <cell r="P2295">
            <v>0.55150481636654991</v>
          </cell>
          <cell r="Q2295">
            <v>2197</v>
          </cell>
          <cell r="R2295">
            <v>0.05</v>
          </cell>
          <cell r="S2295">
            <v>1917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  <cell r="I2296">
            <v>4.3928130687663884</v>
          </cell>
          <cell r="J2296">
            <v>42</v>
          </cell>
          <cell r="K2296">
            <v>8.7446959763083803E-5</v>
          </cell>
          <cell r="L2296">
            <v>2001</v>
          </cell>
          <cell r="M2296">
            <v>37.9943248955203</v>
          </cell>
          <cell r="N2296">
            <v>2291</v>
          </cell>
          <cell r="O2296">
            <v>1.6833687212560501E-3</v>
          </cell>
          <cell r="P2296">
            <v>7.0701486292754107E-2</v>
          </cell>
          <cell r="Q2296">
            <v>2523</v>
          </cell>
          <cell r="R2296">
            <v>0.49</v>
          </cell>
          <cell r="S2296">
            <v>896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  <cell r="I2297">
            <v>6.4436844487454321</v>
          </cell>
          <cell r="J2297">
            <v>54</v>
          </cell>
          <cell r="K2297">
            <v>7.9345459602740801E-5</v>
          </cell>
          <cell r="L2297">
            <v>2224</v>
          </cell>
          <cell r="M2297">
            <v>98.8453899954104</v>
          </cell>
          <cell r="N2297">
            <v>1961</v>
          </cell>
          <cell r="O2297">
            <v>7.5954473910765296E-3</v>
          </cell>
          <cell r="P2297">
            <v>0.41015415911813258</v>
          </cell>
          <cell r="Q2297">
            <v>2068</v>
          </cell>
          <cell r="R2297">
            <v>0.46</v>
          </cell>
          <cell r="S2297">
            <v>912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  <cell r="I2298">
            <v>2.8257366852381351</v>
          </cell>
          <cell r="J2298">
            <v>27</v>
          </cell>
          <cell r="K2298">
            <v>9.9359713338479305E-5</v>
          </cell>
          <cell r="L2298">
            <v>1659</v>
          </cell>
          <cell r="M2298">
            <v>177.03359843718201</v>
          </cell>
          <cell r="N2298">
            <v>1690</v>
          </cell>
          <cell r="O2298">
            <v>1.6539787482471001E-2</v>
          </cell>
          <cell r="P2298">
            <v>0.44657426202671702</v>
          </cell>
          <cell r="Q2298">
            <v>1752</v>
          </cell>
          <cell r="R2298">
            <v>0.03</v>
          </cell>
          <cell r="S2298">
            <v>2271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  <cell r="I2299">
            <v>9.2068681520878179</v>
          </cell>
          <cell r="J2299">
            <v>64</v>
          </cell>
          <cell r="K2299">
            <v>7.8984556961268705E-5</v>
          </cell>
          <cell r="L2299">
            <v>2236</v>
          </cell>
          <cell r="M2299">
            <v>2049.1767207617499</v>
          </cell>
          <cell r="N2299">
            <v>445</v>
          </cell>
          <cell r="O2299">
            <v>0.15189237669807701</v>
          </cell>
          <cell r="P2299">
            <v>9.7211121086769285</v>
          </cell>
          <cell r="Q2299">
            <v>507</v>
          </cell>
          <cell r="R2299">
            <v>0.03</v>
          </cell>
          <cell r="S2299">
            <v>2261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  <cell r="I2300">
            <v>4.07644535793166</v>
          </cell>
          <cell r="J2300">
            <v>41</v>
          </cell>
          <cell r="K2300">
            <v>1.27868276538764E-4</v>
          </cell>
          <cell r="L2300">
            <v>1051</v>
          </cell>
          <cell r="M2300">
            <v>196.183129242972</v>
          </cell>
          <cell r="N2300">
            <v>1652</v>
          </cell>
          <cell r="O2300">
            <v>1.6743363729906102E-2</v>
          </cell>
          <cell r="P2300">
            <v>0.68647791292615012</v>
          </cell>
          <cell r="Q2300">
            <v>1747</v>
          </cell>
          <cell r="R2300">
            <v>0.04</v>
          </cell>
          <cell r="S2300">
            <v>2069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  <cell r="I2301">
            <v>5.8068441917035054</v>
          </cell>
          <cell r="J2301">
            <v>50</v>
          </cell>
          <cell r="K2301">
            <v>1.0209441320419399E-4</v>
          </cell>
          <cell r="L2301">
            <v>1601</v>
          </cell>
          <cell r="M2301">
            <v>598.71218487208</v>
          </cell>
          <cell r="N2301">
            <v>1102</v>
          </cell>
          <cell r="O2301">
            <v>4.21729076015782E-2</v>
          </cell>
          <cell r="P2301">
            <v>2.1086453800789098</v>
          </cell>
          <cell r="Q2301">
            <v>1274</v>
          </cell>
          <cell r="S2301">
            <v>3104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  <cell r="I2302">
            <v>15.877091722354756</v>
          </cell>
          <cell r="J2302">
            <v>171</v>
          </cell>
          <cell r="K2302">
            <v>8.8625901293273995E-5</v>
          </cell>
          <cell r="L2302">
            <v>1968</v>
          </cell>
          <cell r="M2302">
            <v>190.808236656426</v>
          </cell>
          <cell r="N2302">
            <v>1660</v>
          </cell>
          <cell r="O2302">
            <v>2.4964437582685399E-2</v>
          </cell>
          <cell r="P2302">
            <v>4.2689188266392035</v>
          </cell>
          <cell r="Q2302">
            <v>1562</v>
          </cell>
          <cell r="R2302">
            <v>0.04</v>
          </cell>
          <cell r="S2302">
            <v>2158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  <cell r="I2303">
            <v>9.200718808461902</v>
          </cell>
          <cell r="J2303">
            <v>64</v>
          </cell>
          <cell r="K2303">
            <v>1.2504488131526099E-4</v>
          </cell>
          <cell r="L2303">
            <v>1098</v>
          </cell>
          <cell r="M2303">
            <v>294.29097789963799</v>
          </cell>
          <cell r="N2303">
            <v>1456</v>
          </cell>
          <cell r="O2303">
            <v>4.2867771241148399E-2</v>
          </cell>
          <cell r="P2303">
            <v>2.7435373594334975</v>
          </cell>
          <cell r="Q2303">
            <v>1257</v>
          </cell>
          <cell r="R2303">
            <v>0.04</v>
          </cell>
          <cell r="S2303">
            <v>2216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  <cell r="I2304">
            <v>6.7692740662416409</v>
          </cell>
          <cell r="J2304">
            <v>40</v>
          </cell>
          <cell r="K2304">
            <v>7.3648423541528195E-5</v>
          </cell>
          <cell r="L2304">
            <v>2374</v>
          </cell>
          <cell r="M2304">
            <v>760.243732969495</v>
          </cell>
          <cell r="N2304">
            <v>965</v>
          </cell>
          <cell r="O2304">
            <v>5.1564082893709701E-2</v>
          </cell>
          <cell r="P2304">
            <v>2.0625633157483882</v>
          </cell>
          <cell r="Q2304">
            <v>1162</v>
          </cell>
          <cell r="R2304">
            <v>0.19</v>
          </cell>
          <cell r="S2304">
            <v>1197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  <cell r="I2305">
            <v>0.64463310928832818</v>
          </cell>
          <cell r="J2305">
            <v>28</v>
          </cell>
          <cell r="K2305">
            <v>2.1908558455134602E-5</v>
          </cell>
          <cell r="L2305">
            <v>3521</v>
          </cell>
          <cell r="M2305">
            <v>6.5331053404543898E-2</v>
          </cell>
          <cell r="N2305">
            <v>3444</v>
          </cell>
          <cell r="O2305">
            <v>1.4316717143113601E-6</v>
          </cell>
          <cell r="P2305">
            <v>4.008680800071808E-5</v>
          </cell>
          <cell r="Q2305">
            <v>3552</v>
          </cell>
          <cell r="R2305">
            <v>0.03</v>
          </cell>
          <cell r="S2305">
            <v>2331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  <cell r="I2306">
            <v>0</v>
          </cell>
          <cell r="J2306">
            <v>25</v>
          </cell>
          <cell r="K2306">
            <v>3.0912804795661901E-5</v>
          </cell>
          <cell r="L2306">
            <v>3419</v>
          </cell>
          <cell r="M2306">
            <v>4.5140494692325497</v>
          </cell>
          <cell r="N2306">
            <v>2766</v>
          </cell>
          <cell r="O2306">
            <v>2.34028687175474E-4</v>
          </cell>
          <cell r="P2306">
            <v>5.8507171793868501E-3</v>
          </cell>
          <cell r="Q2306">
            <v>2819</v>
          </cell>
          <cell r="R2306">
            <v>6.31</v>
          </cell>
          <cell r="S2306">
            <v>469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  <cell r="I2307">
            <v>0.90431371779522074</v>
          </cell>
          <cell r="J2307">
            <v>50</v>
          </cell>
          <cell r="K2307">
            <v>1.3219203401604301E-5</v>
          </cell>
          <cell r="L2307">
            <v>3597</v>
          </cell>
          <cell r="M2307">
            <v>5.1373972196877</v>
          </cell>
          <cell r="N2307">
            <v>2746</v>
          </cell>
          <cell r="O2307">
            <v>3.50664645664851E-5</v>
          </cell>
          <cell r="P2307">
            <v>1.7533232283242551E-3</v>
          </cell>
          <cell r="Q2307">
            <v>2921</v>
          </cell>
          <cell r="S2307">
            <v>2773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  <cell r="I2308">
            <v>0.13437446044903106</v>
          </cell>
          <cell r="J2308">
            <v>38</v>
          </cell>
          <cell r="K2308">
            <v>4.6882167791065103E-5</v>
          </cell>
          <cell r="L2308">
            <v>3115</v>
          </cell>
          <cell r="M2308">
            <v>6.7720698622104303</v>
          </cell>
          <cell r="N2308">
            <v>2692</v>
          </cell>
          <cell r="O2308">
            <v>4.4807922801064399E-4</v>
          </cell>
          <cell r="P2308">
            <v>1.7027010664404471E-2</v>
          </cell>
          <cell r="Q2308">
            <v>2751</v>
          </cell>
          <cell r="R2308">
            <v>8.14</v>
          </cell>
          <cell r="S2308">
            <v>434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  <cell r="I2309">
            <v>0.84744816490574892</v>
          </cell>
          <cell r="J2309">
            <v>13</v>
          </cell>
          <cell r="K2309">
            <v>6.3100175583923095E-5</v>
          </cell>
          <cell r="L2309">
            <v>2676</v>
          </cell>
          <cell r="M2309">
            <v>6.5838869947653506E-2</v>
          </cell>
          <cell r="N2309">
            <v>3257</v>
          </cell>
          <cell r="O2309">
            <v>4.1570261924003496E-6</v>
          </cell>
          <cell r="P2309">
            <v>5.4041340501204543E-5</v>
          </cell>
          <cell r="Q2309">
            <v>3326</v>
          </cell>
          <cell r="S2309">
            <v>3346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  <cell r="I2310">
            <v>0.27349759558617398</v>
          </cell>
          <cell r="J2310">
            <v>11</v>
          </cell>
          <cell r="K2310">
            <v>3.4564541279409697E-5</v>
          </cell>
          <cell r="L2310">
            <v>3360</v>
          </cell>
          <cell r="M2310">
            <v>25.295794965191298</v>
          </cell>
          <cell r="N2310">
            <v>2389</v>
          </cell>
          <cell r="O2310">
            <v>6.4787590140492099E-4</v>
          </cell>
          <cell r="P2310">
            <v>7.1266349154541307E-3</v>
          </cell>
          <cell r="Q2310">
            <v>2697</v>
          </cell>
          <cell r="S2310">
            <v>2907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  <cell r="I2311">
            <v>0.1737878740329882</v>
          </cell>
          <cell r="J2311">
            <v>5</v>
          </cell>
          <cell r="K2311">
            <v>3.9072148410923499E-5</v>
          </cell>
          <cell r="L2311">
            <v>3285</v>
          </cell>
          <cell r="M2311">
            <v>6.5660957992076802E-2</v>
          </cell>
          <cell r="N2311">
            <v>3322</v>
          </cell>
          <cell r="O2311">
            <v>2.5860042431878699E-6</v>
          </cell>
          <cell r="P2311">
            <v>1.293002121593935E-5</v>
          </cell>
          <cell r="Q2311">
            <v>3455</v>
          </cell>
          <cell r="S2311">
            <v>3413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  <cell r="I2312">
            <v>0</v>
          </cell>
          <cell r="J2312">
            <v>60</v>
          </cell>
          <cell r="K2312">
            <v>7.3739796032990296E-6</v>
          </cell>
          <cell r="L2312">
            <v>3626</v>
          </cell>
          <cell r="M2312">
            <v>6.5146990120410905E-2</v>
          </cell>
          <cell r="N2312">
            <v>3605</v>
          </cell>
          <cell r="O2312">
            <v>4.8039257636423301E-7</v>
          </cell>
          <cell r="P2312">
            <v>2.8823554581853979E-5</v>
          </cell>
          <cell r="Q2312">
            <v>3627</v>
          </cell>
          <cell r="S2312">
            <v>2661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  <cell r="I2313">
            <v>0.3546842542353269</v>
          </cell>
          <cell r="J2313">
            <v>26</v>
          </cell>
          <cell r="K2313">
            <v>3.0977880459641499E-5</v>
          </cell>
          <cell r="L2313">
            <v>3417</v>
          </cell>
          <cell r="M2313">
            <v>7.3779746526135801</v>
          </cell>
          <cell r="N2313">
            <v>2681</v>
          </cell>
          <cell r="O2313">
            <v>1.9086031112462601E-4</v>
          </cell>
          <cell r="P2313">
            <v>4.9623680892402766E-3</v>
          </cell>
          <cell r="Q2313">
            <v>2842</v>
          </cell>
          <cell r="S2313">
            <v>3121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  <cell r="I2314">
            <v>0.20817173210232504</v>
          </cell>
          <cell r="J2314">
            <v>23</v>
          </cell>
          <cell r="K2314">
            <v>5.07446053313248E-5</v>
          </cell>
          <cell r="L2314">
            <v>3021</v>
          </cell>
          <cell r="M2314">
            <v>6.5258722266425206E-2</v>
          </cell>
          <cell r="N2314">
            <v>3476</v>
          </cell>
          <cell r="O2314">
            <v>3.3135185061727601E-6</v>
          </cell>
          <cell r="P2314">
            <v>7.6210925641973488E-5</v>
          </cell>
          <cell r="Q2314">
            <v>3381</v>
          </cell>
          <cell r="R2314">
            <v>0.04</v>
          </cell>
          <cell r="S2314">
            <v>2115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  <cell r="I2315">
            <v>0</v>
          </cell>
          <cell r="J2315">
            <v>50</v>
          </cell>
          <cell r="K2315">
            <v>1.72371534836202E-5</v>
          </cell>
          <cell r="L2315">
            <v>3568</v>
          </cell>
          <cell r="M2315">
            <v>6.5146990120410905E-2</v>
          </cell>
          <cell r="N2315">
            <v>3629</v>
          </cell>
          <cell r="O2315">
            <v>1.1229486677014101E-6</v>
          </cell>
          <cell r="P2315">
            <v>5.6147433385070503E-5</v>
          </cell>
          <cell r="Q2315">
            <v>3583</v>
          </cell>
          <cell r="R2315">
            <v>1.8</v>
          </cell>
          <cell r="S2315">
            <v>643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  <cell r="I2316">
            <v>0.38867003589077503</v>
          </cell>
          <cell r="J2316">
            <v>4</v>
          </cell>
          <cell r="K2316">
            <v>1.30304972117301E-4</v>
          </cell>
          <cell r="L2316">
            <v>1005</v>
          </cell>
          <cell r="M2316">
            <v>6.6110679879784501E-2</v>
          </cell>
          <cell r="N2316">
            <v>3196</v>
          </cell>
          <cell r="O2316">
            <v>8.6111374873124702E-6</v>
          </cell>
          <cell r="P2316">
            <v>3.4444549949249881E-5</v>
          </cell>
          <cell r="Q2316">
            <v>3104</v>
          </cell>
          <cell r="S2316">
            <v>3450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  <cell r="I2317">
            <v>9.1704442273767561E-2</v>
          </cell>
          <cell r="J2317">
            <v>7</v>
          </cell>
          <cell r="K2317">
            <v>8.4047650748938592E-6</v>
          </cell>
          <cell r="L2317">
            <v>3619</v>
          </cell>
          <cell r="M2317">
            <v>6.5514110028743702E-2</v>
          </cell>
          <cell r="N2317">
            <v>3365</v>
          </cell>
          <cell r="O2317">
            <v>5.49599893024258E-7</v>
          </cell>
          <cell r="P2317">
            <v>3.8471992511698057E-6</v>
          </cell>
          <cell r="Q2317">
            <v>3620</v>
          </cell>
          <cell r="S2317">
            <v>3338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  <cell r="I2318">
            <v>0.70370779419159724</v>
          </cell>
          <cell r="J2318">
            <v>9</v>
          </cell>
          <cell r="K2318">
            <v>4.6179419655345501E-5</v>
          </cell>
          <cell r="L2318">
            <v>3133</v>
          </cell>
          <cell r="M2318">
            <v>6.5575296680132497E-2</v>
          </cell>
          <cell r="N2318">
            <v>3349</v>
          </cell>
          <cell r="O2318">
            <v>3.0371583953182001E-6</v>
          </cell>
          <cell r="P2318">
            <v>2.7334425557863802E-5</v>
          </cell>
          <cell r="Q2318">
            <v>3408</v>
          </cell>
          <cell r="S2318">
            <v>2899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  <cell r="I2319">
            <v>0.34812149691498012</v>
          </cell>
          <cell r="J2319">
            <v>51</v>
          </cell>
          <cell r="K2319">
            <v>1.5293704943057101E-5</v>
          </cell>
          <cell r="L2319">
            <v>3585</v>
          </cell>
          <cell r="M2319">
            <v>1.6186480276724799</v>
          </cell>
          <cell r="N2319">
            <v>2858</v>
          </cell>
          <cell r="O2319">
            <v>3.2506672524758902E-5</v>
          </cell>
          <cell r="P2319">
            <v>1.6578402987627041E-3</v>
          </cell>
          <cell r="Q2319">
            <v>2923</v>
          </cell>
          <cell r="R2319">
            <v>0.17</v>
          </cell>
          <cell r="S2319">
            <v>1234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  <cell r="I2320">
            <v>8.0611622574894973E-2</v>
          </cell>
          <cell r="J2320">
            <v>2</v>
          </cell>
          <cell r="K2320">
            <v>4.94751702717621E-5</v>
          </cell>
          <cell r="L2320">
            <v>3051</v>
          </cell>
          <cell r="M2320">
            <v>6.6431909799575806E-2</v>
          </cell>
          <cell r="N2320">
            <v>2975</v>
          </cell>
          <cell r="O2320">
            <v>3.2867300488123499E-6</v>
          </cell>
          <cell r="P2320">
            <v>6.5734600976246997E-6</v>
          </cell>
          <cell r="Q2320">
            <v>3383</v>
          </cell>
          <cell r="S2320">
            <v>3428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  <cell r="I2321">
            <v>5.3658379641336296E-2</v>
          </cell>
          <cell r="J2321">
            <v>2</v>
          </cell>
          <cell r="K2321">
            <v>5.4300538977258798E-5</v>
          </cell>
          <cell r="L2321">
            <v>2937</v>
          </cell>
          <cell r="M2321">
            <v>7.8473564237356103E-2</v>
          </cell>
          <cell r="N2321">
            <v>2935</v>
          </cell>
          <cell r="O2321">
            <v>4.2590934514108598E-6</v>
          </cell>
          <cell r="P2321">
            <v>8.5181869028217195E-6</v>
          </cell>
          <cell r="Q2321">
            <v>3316</v>
          </cell>
          <cell r="S2321">
            <v>3037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  <cell r="I2322">
            <v>0.47115210132049096</v>
          </cell>
          <cell r="J2322">
            <v>7</v>
          </cell>
          <cell r="K2322">
            <v>3.8215057299696901E-5</v>
          </cell>
          <cell r="L2322">
            <v>3297</v>
          </cell>
          <cell r="M2322">
            <v>6.6248349845409393E-2</v>
          </cell>
          <cell r="N2322">
            <v>3163</v>
          </cell>
          <cell r="O2322">
            <v>2.5310429928954401E-6</v>
          </cell>
          <cell r="P2322">
            <v>1.771730095026808E-5</v>
          </cell>
          <cell r="Q2322">
            <v>3464</v>
          </cell>
          <cell r="S2322">
            <v>3477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  <cell r="I2323">
            <v>0.17616416870921192</v>
          </cell>
          <cell r="J2323">
            <v>4</v>
          </cell>
          <cell r="K2323">
            <v>7.3951885951828404E-5</v>
          </cell>
          <cell r="L2323">
            <v>2360</v>
          </cell>
          <cell r="M2323">
            <v>6.6110679879784501E-2</v>
          </cell>
          <cell r="N2323">
            <v>3195</v>
          </cell>
          <cell r="O2323">
            <v>4.9074463782257302E-6</v>
          </cell>
          <cell r="P2323">
            <v>1.9629785512902921E-5</v>
          </cell>
          <cell r="Q2323">
            <v>3271</v>
          </cell>
          <cell r="S2323">
            <v>3397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  <cell r="I2324">
            <v>0.433451675562816</v>
          </cell>
          <cell r="J2324">
            <v>98</v>
          </cell>
          <cell r="K2324">
            <v>2.30589525857312E-5</v>
          </cell>
          <cell r="L2324">
            <v>3511</v>
          </cell>
          <cell r="M2324">
            <v>6.52125472468989E-2</v>
          </cell>
          <cell r="N2324">
            <v>3504</v>
          </cell>
          <cell r="O2324">
            <v>1.5072528764780001E-6</v>
          </cell>
          <cell r="P2324">
            <v>1.4771078189484402E-4</v>
          </cell>
          <cell r="Q2324">
            <v>3548</v>
          </cell>
          <cell r="S2324">
            <v>2723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  <cell r="I2325">
            <v>6.80730976613729E-2</v>
          </cell>
          <cell r="J2325">
            <v>62</v>
          </cell>
          <cell r="K2325">
            <v>3.0749530387534598E-5</v>
          </cell>
          <cell r="L2325">
            <v>3420</v>
          </cell>
          <cell r="M2325">
            <v>6.5188439142319393E-2</v>
          </cell>
          <cell r="N2325">
            <v>3523</v>
          </cell>
          <cell r="O2325">
            <v>2.0045923968539602E-6</v>
          </cell>
          <cell r="P2325">
            <v>1.2428472860494553E-4</v>
          </cell>
          <cell r="Q2325">
            <v>3510</v>
          </cell>
          <cell r="R2325">
            <v>0.02</v>
          </cell>
          <cell r="S2325">
            <v>2475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  <cell r="I2326">
            <v>0.85605342211840274</v>
          </cell>
          <cell r="J2326">
            <v>18</v>
          </cell>
          <cell r="K2326">
            <v>5.0411535028160802E-5</v>
          </cell>
          <cell r="L2326">
            <v>3031</v>
          </cell>
          <cell r="M2326">
            <v>15.913821798231799</v>
          </cell>
          <cell r="N2326">
            <v>2516</v>
          </cell>
          <cell r="O2326">
            <v>1.64850663018378E-3</v>
          </cell>
          <cell r="P2326">
            <v>2.967311934330804E-2</v>
          </cell>
          <cell r="Q2326">
            <v>2529</v>
          </cell>
          <cell r="S2326">
            <v>2836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  <cell r="I2327">
            <v>6.0153503620516586</v>
          </cell>
          <cell r="J2327">
            <v>34</v>
          </cell>
          <cell r="K2327">
            <v>6.1512780782570803E-5</v>
          </cell>
          <cell r="L2327">
            <v>2732</v>
          </cell>
          <cell r="M2327">
            <v>3101.9251427295399</v>
          </cell>
          <cell r="N2327">
            <v>253</v>
          </cell>
          <cell r="O2327">
            <v>0.19124172086395699</v>
          </cell>
          <cell r="P2327">
            <v>6.5022185093745382</v>
          </cell>
          <cell r="Q2327">
            <v>367</v>
          </cell>
          <cell r="R2327">
            <v>0.06</v>
          </cell>
          <cell r="S2327">
            <v>1824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  <cell r="I2328">
            <v>10.843544591138969</v>
          </cell>
          <cell r="J2328">
            <v>149</v>
          </cell>
          <cell r="K2328">
            <v>4.4710377841321901E-5</v>
          </cell>
          <cell r="L2328">
            <v>3168</v>
          </cell>
          <cell r="M2328">
            <v>1573.18692636024</v>
          </cell>
          <cell r="N2328">
            <v>570</v>
          </cell>
          <cell r="O2328">
            <v>8.0327119847400402E-2</v>
          </cell>
          <cell r="P2328">
            <v>11.968740857262659</v>
          </cell>
          <cell r="Q2328">
            <v>894</v>
          </cell>
          <cell r="R2328">
            <v>0.04</v>
          </cell>
          <cell r="S2328">
            <v>2147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  <cell r="I2329">
            <v>23.442507749178308</v>
          </cell>
          <cell r="J2329">
            <v>145</v>
          </cell>
          <cell r="K2329">
            <v>7.1467300740677098E-5</v>
          </cell>
          <cell r="L2329">
            <v>2434</v>
          </cell>
          <cell r="M2329">
            <v>3431.3832462969999</v>
          </cell>
          <cell r="N2329">
            <v>209</v>
          </cell>
          <cell r="O2329">
            <v>0.23169489638146101</v>
          </cell>
          <cell r="P2329">
            <v>33.59575997531185</v>
          </cell>
          <cell r="Q2329">
            <v>256</v>
          </cell>
          <cell r="R2329">
            <v>0.05</v>
          </cell>
          <cell r="S2329">
            <v>2018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  <cell r="I2330">
            <v>3.0884716972371038</v>
          </cell>
          <cell r="J2330">
            <v>85</v>
          </cell>
          <cell r="K2330">
            <v>4.8500189267114703E-5</v>
          </cell>
          <cell r="L2330">
            <v>3076</v>
          </cell>
          <cell r="M2330">
            <v>599.81183106180504</v>
          </cell>
          <cell r="N2330">
            <v>1100</v>
          </cell>
          <cell r="O2330">
            <v>5.2933212916826802E-2</v>
          </cell>
          <cell r="P2330">
            <v>4.4993230979302785</v>
          </cell>
          <cell r="Q2330">
            <v>1147</v>
          </cell>
          <cell r="R2330">
            <v>0.01</v>
          </cell>
          <cell r="S2330">
            <v>2589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  <cell r="I2331">
            <v>4.7450129106306402</v>
          </cell>
          <cell r="J2331">
            <v>55</v>
          </cell>
          <cell r="K2331">
            <v>8.4536531969867806E-5</v>
          </cell>
          <cell r="L2331">
            <v>2075</v>
          </cell>
          <cell r="M2331">
            <v>6.6408547623590899E-2</v>
          </cell>
          <cell r="N2331">
            <v>3116</v>
          </cell>
          <cell r="O2331">
            <v>5.6154333904205398E-6</v>
          </cell>
          <cell r="P2331">
            <v>3.0884883647312972E-4</v>
          </cell>
          <cell r="Q2331">
            <v>3236</v>
          </cell>
          <cell r="R2331">
            <v>0.16</v>
          </cell>
          <cell r="S2331">
            <v>1263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  <cell r="I2332">
            <v>35.375739707489871</v>
          </cell>
          <cell r="J2332">
            <v>138</v>
          </cell>
          <cell r="K2332">
            <v>4.9605389728474702E-5</v>
          </cell>
          <cell r="L2332">
            <v>3045</v>
          </cell>
          <cell r="M2332">
            <v>221.146782734363</v>
          </cell>
          <cell r="N2332">
            <v>1603</v>
          </cell>
          <cell r="O2332">
            <v>9.7858700456093396E-3</v>
          </cell>
          <cell r="P2332">
            <v>1.3504500662940888</v>
          </cell>
          <cell r="Q2332">
            <v>1967</v>
          </cell>
          <cell r="R2332">
            <v>0.04</v>
          </cell>
          <cell r="S2332">
            <v>2151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  <cell r="I2333">
            <v>2.3473218910059601</v>
          </cell>
          <cell r="J2333">
            <v>59</v>
          </cell>
          <cell r="K2333">
            <v>4.6142173263872501E-5</v>
          </cell>
          <cell r="L2333">
            <v>3134</v>
          </cell>
          <cell r="M2333">
            <v>98.572262453704496</v>
          </cell>
          <cell r="N2333">
            <v>1963</v>
          </cell>
          <cell r="O2333">
            <v>3.80450298964039E-3</v>
          </cell>
          <cell r="P2333">
            <v>0.22446567638878301</v>
          </cell>
          <cell r="Q2333">
            <v>2269</v>
          </cell>
          <cell r="R2333">
            <v>0.01</v>
          </cell>
          <cell r="S2333">
            <v>2621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  <cell r="I2334">
            <v>9.9443035744126167</v>
          </cell>
          <cell r="J2334">
            <v>57</v>
          </cell>
          <cell r="K2334">
            <v>4.32719683336678E-5</v>
          </cell>
          <cell r="L2334">
            <v>3204</v>
          </cell>
          <cell r="M2334">
            <v>184.90551784634499</v>
          </cell>
          <cell r="N2334">
            <v>1674</v>
          </cell>
          <cell r="O2334">
            <v>7.3003485473792E-3</v>
          </cell>
          <cell r="P2334">
            <v>0.41611986720061439</v>
          </cell>
          <cell r="Q2334">
            <v>2080</v>
          </cell>
          <cell r="R2334">
            <v>0.02</v>
          </cell>
          <cell r="S2334">
            <v>2455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  <cell r="I2335">
            <v>10.388589507478805</v>
          </cell>
          <cell r="J2335">
            <v>152</v>
          </cell>
          <cell r="K2335">
            <v>6.2494318716457294E-5</v>
          </cell>
          <cell r="L2335">
            <v>2704</v>
          </cell>
          <cell r="M2335">
            <v>490.92007641823301</v>
          </cell>
          <cell r="N2335">
            <v>1208</v>
          </cell>
          <cell r="O2335">
            <v>3.0005471897589099E-2</v>
          </cell>
          <cell r="P2335">
            <v>4.5608317284335431</v>
          </cell>
          <cell r="Q2335">
            <v>1460</v>
          </cell>
          <cell r="S2335">
            <v>2997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  <cell r="I2336">
            <v>2.0047033893109631</v>
          </cell>
          <cell r="J2336">
            <v>23</v>
          </cell>
          <cell r="K2336">
            <v>4.59662593208992E-5</v>
          </cell>
          <cell r="L2336">
            <v>3138</v>
          </cell>
          <cell r="M2336">
            <v>3739.8152120230902</v>
          </cell>
          <cell r="N2336">
            <v>178</v>
          </cell>
          <cell r="O2336">
            <v>0.18704600453640199</v>
          </cell>
          <cell r="P2336">
            <v>4.3020581043372461</v>
          </cell>
          <cell r="Q2336">
            <v>380</v>
          </cell>
          <cell r="S2336">
            <v>3435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  <cell r="I2337">
            <v>0.15856045367014607</v>
          </cell>
          <cell r="J2337">
            <v>113</v>
          </cell>
          <cell r="K2337">
            <v>1.0249745223397599E-4</v>
          </cell>
          <cell r="L2337">
            <v>1589</v>
          </cell>
          <cell r="M2337">
            <v>29.608349528235902</v>
          </cell>
          <cell r="N2337">
            <v>2349</v>
          </cell>
          <cell r="O2337">
            <v>3.8237263441342302E-3</v>
          </cell>
          <cell r="P2337">
            <v>0.43208107688716801</v>
          </cell>
          <cell r="Q2337">
            <v>2266</v>
          </cell>
          <cell r="R2337">
            <v>1.99</v>
          </cell>
          <cell r="S2337">
            <v>627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  <cell r="I2338">
            <v>1.13663393630913</v>
          </cell>
          <cell r="J2338">
            <v>175</v>
          </cell>
          <cell r="K2338">
            <v>1.0539778708334701E-4</v>
          </cell>
          <cell r="L2338">
            <v>1510</v>
          </cell>
          <cell r="M2338">
            <v>467.15026958223802</v>
          </cell>
          <cell r="N2338">
            <v>1226</v>
          </cell>
          <cell r="O2338">
            <v>6.2374207915988897E-2</v>
          </cell>
          <cell r="P2338">
            <v>10.915486385298056</v>
          </cell>
          <cell r="Q2338">
            <v>1038</v>
          </cell>
          <cell r="R2338">
            <v>0.02</v>
          </cell>
          <cell r="S2338">
            <v>2425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  <cell r="I2339">
            <v>8.5466946930959597</v>
          </cell>
          <cell r="J2339">
            <v>19</v>
          </cell>
          <cell r="K2339">
            <v>8.8891283858653203E-5</v>
          </cell>
          <cell r="L2339">
            <v>1954</v>
          </cell>
          <cell r="M2339">
            <v>4338.5100573336204</v>
          </cell>
          <cell r="N2339">
            <v>118</v>
          </cell>
          <cell r="O2339">
            <v>0.33244438987512198</v>
          </cell>
          <cell r="P2339">
            <v>6.3164434076273173</v>
          </cell>
          <cell r="Q2339">
            <v>105</v>
          </cell>
          <cell r="R2339">
            <v>0.05</v>
          </cell>
          <cell r="S2339">
            <v>1948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  <cell r="I2340">
            <v>13.016353742582847</v>
          </cell>
          <cell r="J2340">
            <v>102</v>
          </cell>
          <cell r="K2340">
            <v>1.10052814070513E-4</v>
          </cell>
          <cell r="L2340">
            <v>1411</v>
          </cell>
          <cell r="M2340">
            <v>2725.4901464582599</v>
          </cell>
          <cell r="N2340">
            <v>307</v>
          </cell>
          <cell r="O2340">
            <v>0.284257758549537</v>
          </cell>
          <cell r="P2340">
            <v>28.994291372052775</v>
          </cell>
          <cell r="Q2340">
            <v>148</v>
          </cell>
          <cell r="S2340">
            <v>2855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  <cell r="I2341">
            <v>11.757546931174767</v>
          </cell>
          <cell r="J2341">
            <v>115</v>
          </cell>
          <cell r="K2341">
            <v>8.1214701311725E-5</v>
          </cell>
          <cell r="L2341">
            <v>2178</v>
          </cell>
          <cell r="M2341">
            <v>2793.3825740766802</v>
          </cell>
          <cell r="N2341">
            <v>300</v>
          </cell>
          <cell r="O2341">
            <v>0.22042708497161601</v>
          </cell>
          <cell r="P2341">
            <v>25.349114771735842</v>
          </cell>
          <cell r="Q2341">
            <v>283</v>
          </cell>
          <cell r="S2341">
            <v>2971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  <cell r="I2342">
            <v>1.0603552027524363</v>
          </cell>
          <cell r="J2342">
            <v>13</v>
          </cell>
          <cell r="K2342">
            <v>4.5932302041015E-4</v>
          </cell>
          <cell r="L2342">
            <v>45</v>
          </cell>
          <cell r="M2342">
            <v>1.8946215564072499</v>
          </cell>
          <cell r="N2342">
            <v>2847</v>
          </cell>
          <cell r="O2342">
            <v>3.3981343863451099E-4</v>
          </cell>
          <cell r="P2342">
            <v>4.4175747022486425E-3</v>
          </cell>
          <cell r="Q2342">
            <v>2784</v>
          </cell>
          <cell r="S2342">
            <v>3153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  <cell r="I2343">
            <v>3.1733411425113611</v>
          </cell>
          <cell r="J2343">
            <v>49</v>
          </cell>
          <cell r="K2343">
            <v>5.0354359284808298E-4</v>
          </cell>
          <cell r="L2343">
            <v>30</v>
          </cell>
          <cell r="M2343">
            <v>6.6326875386692602E-2</v>
          </cell>
          <cell r="N2343">
            <v>3143</v>
          </cell>
          <cell r="O2343">
            <v>3.3374938314538897E-5</v>
          </cell>
          <cell r="P2343">
            <v>1.635371977412406E-3</v>
          </cell>
          <cell r="Q2343">
            <v>2922</v>
          </cell>
          <cell r="R2343">
            <v>0.49</v>
          </cell>
          <cell r="S2343">
            <v>899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  <cell r="I2344">
            <v>0.33044131968600993</v>
          </cell>
          <cell r="J2344">
            <v>4</v>
          </cell>
          <cell r="K2344">
            <v>7.2422141238348504E-4</v>
          </cell>
          <cell r="L2344">
            <v>6</v>
          </cell>
          <cell r="M2344">
            <v>6.6431380861030107E-2</v>
          </cell>
          <cell r="N2344">
            <v>3033</v>
          </cell>
          <cell r="O2344">
            <v>4.81110284737605E-5</v>
          </cell>
          <cell r="P2344">
            <v>1.92444113895042E-4</v>
          </cell>
          <cell r="Q2344">
            <v>2904</v>
          </cell>
          <cell r="S2344">
            <v>3132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  <cell r="I2345">
            <v>1.7260683657797142</v>
          </cell>
          <cell r="J2345">
            <v>24</v>
          </cell>
          <cell r="K2345">
            <v>3.5423408492836901E-4</v>
          </cell>
          <cell r="L2345">
            <v>87</v>
          </cell>
          <cell r="M2345">
            <v>6.6378039525170393E-2</v>
          </cell>
          <cell r="N2345">
            <v>3129</v>
          </cell>
          <cell r="O2345">
            <v>2.3519222945788099E-5</v>
          </cell>
          <cell r="P2345">
            <v>5.644613506989144E-4</v>
          </cell>
          <cell r="Q2345">
            <v>2955</v>
          </cell>
          <cell r="S2345">
            <v>3281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  <cell r="I2346">
            <v>1.3782570037300002</v>
          </cell>
          <cell r="J2346">
            <v>61</v>
          </cell>
          <cell r="K2346">
            <v>6.53601491768447E-4</v>
          </cell>
          <cell r="L2346">
            <v>11</v>
          </cell>
          <cell r="M2346">
            <v>4.7351477207473902</v>
          </cell>
          <cell r="N2346">
            <v>2763</v>
          </cell>
          <cell r="O2346">
            <v>3.97467118106473E-3</v>
          </cell>
          <cell r="P2346">
            <v>0.24245494204494852</v>
          </cell>
          <cell r="Q2346">
            <v>2257</v>
          </cell>
          <cell r="R2346">
            <v>15.11</v>
          </cell>
          <cell r="S2346">
            <v>350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  <cell r="I2347">
            <v>10.975580309088814</v>
          </cell>
          <cell r="J2347">
            <v>99</v>
          </cell>
          <cell r="K2347">
            <v>2.36193782646816E-4</v>
          </cell>
          <cell r="L2347">
            <v>258</v>
          </cell>
          <cell r="M2347">
            <v>172.914119737905</v>
          </cell>
          <cell r="N2347">
            <v>1707</v>
          </cell>
          <cell r="O2347">
            <v>2.5841557038428099E-2</v>
          </cell>
          <cell r="P2347">
            <v>2.5583141468043817</v>
          </cell>
          <cell r="Q2347">
            <v>1537</v>
          </cell>
          <cell r="R2347">
            <v>0.4</v>
          </cell>
          <cell r="S2347">
            <v>942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  <cell r="I2348">
            <v>4.1387837555359539</v>
          </cell>
          <cell r="J2348">
            <v>227</v>
          </cell>
          <cell r="K2348">
            <v>5.0120767204601404E-4</v>
          </cell>
          <cell r="L2348">
            <v>31</v>
          </cell>
          <cell r="M2348">
            <v>12.7345763204567</v>
          </cell>
          <cell r="N2348">
            <v>2573</v>
          </cell>
          <cell r="O2348">
            <v>2.70004485643165E-3</v>
          </cell>
          <cell r="P2348">
            <v>0.61291018240998452</v>
          </cell>
          <cell r="Q2348">
            <v>2383</v>
          </cell>
          <cell r="S2348">
            <v>2664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  <cell r="I2349">
            <v>9.1002391454249848E-2</v>
          </cell>
          <cell r="J2349">
            <v>2</v>
          </cell>
          <cell r="K2349">
            <v>6.7148345988243797E-4</v>
          </cell>
          <cell r="L2349">
            <v>8</v>
          </cell>
          <cell r="M2349">
            <v>6.5791284830713295E-2</v>
          </cell>
          <cell r="N2349">
            <v>3270</v>
          </cell>
          <cell r="O2349">
            <v>4.42683681240134E-5</v>
          </cell>
          <cell r="P2349">
            <v>8.8536736248026799E-5</v>
          </cell>
          <cell r="Q2349">
            <v>2906</v>
          </cell>
          <cell r="S2349">
            <v>3565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  <cell r="I2350">
            <v>3.5364023797460349</v>
          </cell>
          <cell r="J2350">
            <v>47</v>
          </cell>
          <cell r="K2350">
            <v>4.8559804634622E-4</v>
          </cell>
          <cell r="L2350">
            <v>34</v>
          </cell>
          <cell r="M2350">
            <v>6.6431380861029996E-2</v>
          </cell>
          <cell r="N2350">
            <v>3043</v>
          </cell>
          <cell r="O2350">
            <v>3.2258948762197897E-5</v>
          </cell>
          <cell r="P2350">
            <v>1.5161705918233011E-3</v>
          </cell>
          <cell r="Q2350">
            <v>2924</v>
          </cell>
          <cell r="S2350">
            <v>2916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  <cell r="I2351">
            <v>2.3683905740850468</v>
          </cell>
          <cell r="J2351">
            <v>37</v>
          </cell>
          <cell r="K2351">
            <v>4.82673334379403E-4</v>
          </cell>
          <cell r="L2351">
            <v>38</v>
          </cell>
          <cell r="M2351">
            <v>6.6327581504762506E-2</v>
          </cell>
          <cell r="N2351">
            <v>3142</v>
          </cell>
          <cell r="O2351">
            <v>3.2003649416228501E-5</v>
          </cell>
          <cell r="P2351">
            <v>1.1841350284004545E-3</v>
          </cell>
          <cell r="Q2351">
            <v>2926</v>
          </cell>
          <cell r="S2351">
            <v>2942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  <cell r="I2352">
            <v>1.6313267441184587</v>
          </cell>
          <cell r="J2352">
            <v>41</v>
          </cell>
          <cell r="K2352">
            <v>4.9127995716844396E-4</v>
          </cell>
          <cell r="L2352">
            <v>32</v>
          </cell>
          <cell r="M2352">
            <v>7.6004549599883102</v>
          </cell>
          <cell r="N2352">
            <v>2675</v>
          </cell>
          <cell r="O2352">
            <v>2.0999598373745701E-3</v>
          </cell>
          <cell r="P2352">
            <v>8.6098353332357366E-2</v>
          </cell>
          <cell r="Q2352">
            <v>2467</v>
          </cell>
          <cell r="R2352">
            <v>0.31</v>
          </cell>
          <cell r="S2352">
            <v>998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  <cell r="I2353">
            <v>12.762454708510317</v>
          </cell>
          <cell r="J2353">
            <v>156</v>
          </cell>
          <cell r="K2353">
            <v>3.4981001445908599E-4</v>
          </cell>
          <cell r="L2353">
            <v>90</v>
          </cell>
          <cell r="M2353">
            <v>622.08805620187798</v>
          </cell>
          <cell r="N2353">
            <v>1080</v>
          </cell>
          <cell r="O2353">
            <v>9.0830940057169199E-2</v>
          </cell>
          <cell r="P2353">
            <v>14.169626648918396</v>
          </cell>
          <cell r="Q2353">
            <v>817</v>
          </cell>
          <cell r="S2353">
            <v>2825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  <cell r="I2354">
            <v>12.863749650475887</v>
          </cell>
          <cell r="J2354">
            <v>145</v>
          </cell>
          <cell r="K2354">
            <v>2.4314960725766E-4</v>
          </cell>
          <cell r="L2354">
            <v>238</v>
          </cell>
          <cell r="M2354">
            <v>866.32168657942805</v>
          </cell>
          <cell r="N2354">
            <v>903</v>
          </cell>
          <cell r="O2354">
            <v>0.105013327115273</v>
          </cell>
          <cell r="P2354">
            <v>15.226932431714586</v>
          </cell>
          <cell r="Q2354">
            <v>734</v>
          </cell>
          <cell r="S2354">
            <v>3002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  <cell r="I2355">
            <v>12.045201544934866</v>
          </cell>
          <cell r="J2355">
            <v>208</v>
          </cell>
          <cell r="K2355">
            <v>4.7135137378204102E-4</v>
          </cell>
          <cell r="L2355">
            <v>40</v>
          </cell>
          <cell r="M2355">
            <v>18.128464371027501</v>
          </cell>
          <cell r="N2355">
            <v>2474</v>
          </cell>
          <cell r="O2355">
            <v>3.0984840100988001E-3</v>
          </cell>
          <cell r="P2355">
            <v>0.64448467410055044</v>
          </cell>
          <cell r="Q2355">
            <v>2340</v>
          </cell>
          <cell r="S2355">
            <v>2650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  <cell r="I2356">
            <v>0.64333016356605965</v>
          </cell>
          <cell r="J2356">
            <v>19</v>
          </cell>
          <cell r="K2356">
            <v>3.86132101228117E-4</v>
          </cell>
          <cell r="L2356">
            <v>71</v>
          </cell>
          <cell r="M2356">
            <v>6.5690217036452794E-2</v>
          </cell>
          <cell r="N2356">
            <v>3314</v>
          </cell>
          <cell r="O2356">
            <v>2.5313998536335299E-5</v>
          </cell>
          <cell r="P2356">
            <v>4.8096597219037066E-4</v>
          </cell>
          <cell r="Q2356">
            <v>2950</v>
          </cell>
          <cell r="S2356">
            <v>2807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  <cell r="I2357">
            <v>4.6853723085448475</v>
          </cell>
          <cell r="J2357">
            <v>66</v>
          </cell>
          <cell r="K2357">
            <v>4.4142082289468001E-4</v>
          </cell>
          <cell r="L2357">
            <v>53</v>
          </cell>
          <cell r="M2357">
            <v>18.073216693632101</v>
          </cell>
          <cell r="N2357">
            <v>2478</v>
          </cell>
          <cell r="O2357">
            <v>6.4968241065286904E-3</v>
          </cell>
          <cell r="P2357">
            <v>0.42879039103089356</v>
          </cell>
          <cell r="Q2357">
            <v>2126</v>
          </cell>
          <cell r="S2357">
            <v>2964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  <cell r="I2358">
            <v>4.302732930381187</v>
          </cell>
          <cell r="J2358">
            <v>63</v>
          </cell>
          <cell r="K2358">
            <v>4.2679650031791498E-4</v>
          </cell>
          <cell r="L2358">
            <v>60</v>
          </cell>
          <cell r="M2358">
            <v>6.6431380861029996E-2</v>
          </cell>
          <cell r="N2358">
            <v>3044</v>
          </cell>
          <cell r="O2358">
            <v>2.8352680862774102E-5</v>
          </cell>
          <cell r="P2358">
            <v>1.7862188943547684E-3</v>
          </cell>
          <cell r="Q2358">
            <v>2943</v>
          </cell>
          <cell r="S2358">
            <v>2742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  <cell r="I2359">
            <v>6.8193040587052831</v>
          </cell>
          <cell r="J2359">
            <v>91</v>
          </cell>
          <cell r="K2359">
            <v>3.5642034668893698E-4</v>
          </cell>
          <cell r="L2359">
            <v>85</v>
          </cell>
          <cell r="M2359">
            <v>6.6431380861030107E-2</v>
          </cell>
          <cell r="N2359">
            <v>3018</v>
          </cell>
          <cell r="O2359">
            <v>2.3677495797513098E-5</v>
          </cell>
          <cell r="P2359">
            <v>2.1546521175736921E-3</v>
          </cell>
          <cell r="Q2359">
            <v>2954</v>
          </cell>
          <cell r="S2359">
            <v>2984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  <cell r="I2360">
            <v>1.374663852886451</v>
          </cell>
          <cell r="J2360">
            <v>46</v>
          </cell>
          <cell r="K2360">
            <v>4.4180446324885802E-4</v>
          </cell>
          <cell r="L2360">
            <v>52</v>
          </cell>
          <cell r="M2360">
            <v>6.5540812471024196E-2</v>
          </cell>
          <cell r="N2360">
            <v>3355</v>
          </cell>
          <cell r="O2360">
            <v>2.9017667702852301E-5</v>
          </cell>
          <cell r="P2360">
            <v>1.3348127143312058E-3</v>
          </cell>
          <cell r="Q2360">
            <v>2941</v>
          </cell>
          <cell r="R2360">
            <v>4.5599999999999996</v>
          </cell>
          <cell r="S2360">
            <v>515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  <cell r="I2361">
            <v>6.9727602125120578</v>
          </cell>
          <cell r="J2361">
            <v>92</v>
          </cell>
          <cell r="K2361">
            <v>2.7094210267735E-4</v>
          </cell>
          <cell r="L2361">
            <v>171</v>
          </cell>
          <cell r="M2361">
            <v>5.2336123812587703</v>
          </cell>
          <cell r="N2361">
            <v>2742</v>
          </cell>
          <cell r="O2361">
            <v>1.9488083132049301E-3</v>
          </cell>
          <cell r="P2361">
            <v>0.17929036481485358</v>
          </cell>
          <cell r="Q2361">
            <v>2484</v>
          </cell>
          <cell r="S2361">
            <v>2725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  <cell r="I2362">
            <v>15.080803520559726</v>
          </cell>
          <cell r="J2362">
            <v>233</v>
          </cell>
          <cell r="K2362">
            <v>4.2567800656395698E-4</v>
          </cell>
          <cell r="L2362">
            <v>61</v>
          </cell>
          <cell r="M2362">
            <v>48.084400250674001</v>
          </cell>
          <cell r="N2362">
            <v>2221</v>
          </cell>
          <cell r="O2362">
            <v>6.2243294229232101E-3</v>
          </cell>
          <cell r="P2362">
            <v>1.450268755541108</v>
          </cell>
          <cell r="Q2362">
            <v>2141</v>
          </cell>
          <cell r="R2362">
            <v>51.75</v>
          </cell>
          <cell r="S2362">
            <v>113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  <cell r="I2363">
            <v>0.13722741400355376</v>
          </cell>
          <cell r="J2363">
            <v>14</v>
          </cell>
          <cell r="K2363">
            <v>9.8372294674985692E-4</v>
          </cell>
          <cell r="L2363">
            <v>2</v>
          </cell>
          <cell r="M2363">
            <v>6.5516957960577604E-2</v>
          </cell>
          <cell r="N2363">
            <v>3361</v>
          </cell>
          <cell r="O2363">
            <v>6.4705920541965705E-5</v>
          </cell>
          <cell r="P2363">
            <v>9.0588288758751986E-4</v>
          </cell>
          <cell r="Q2363">
            <v>2895</v>
          </cell>
          <cell r="S2363">
            <v>3040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  <cell r="I2364">
            <v>3.1143192726378683E-2</v>
          </cell>
          <cell r="J2364">
            <v>2</v>
          </cell>
          <cell r="K2364">
            <v>6.6465628333389705E-4</v>
          </cell>
          <cell r="L2364">
            <v>9</v>
          </cell>
          <cell r="M2364">
            <v>6.6431380861030107E-2</v>
          </cell>
          <cell r="N2364">
            <v>3040</v>
          </cell>
          <cell r="O2364">
            <v>4.4154034699830897E-5</v>
          </cell>
          <cell r="P2364">
            <v>8.8308069399661794E-5</v>
          </cell>
          <cell r="Q2364">
            <v>2907</v>
          </cell>
          <cell r="S2364">
            <v>3627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  <cell r="I2365">
            <v>11.264377006168553</v>
          </cell>
          <cell r="J2365">
            <v>142</v>
          </cell>
          <cell r="K2365">
            <v>2.29785947404182E-4</v>
          </cell>
          <cell r="L2365">
            <v>286</v>
          </cell>
          <cell r="M2365">
            <v>0.40120650833992499</v>
          </cell>
          <cell r="N2365">
            <v>2916</v>
          </cell>
          <cell r="O2365">
            <v>1.6421603350541899E-4</v>
          </cell>
          <cell r="P2365">
            <v>2.3318676757769496E-2</v>
          </cell>
          <cell r="Q2365">
            <v>2849</v>
          </cell>
          <cell r="S2365">
            <v>2858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  <cell r="I2366">
            <v>2.5217190867697887</v>
          </cell>
          <cell r="J2366">
            <v>29</v>
          </cell>
          <cell r="K2366">
            <v>4.8816324375240602E-4</v>
          </cell>
          <cell r="L2366">
            <v>33</v>
          </cell>
          <cell r="M2366">
            <v>4.9841625638268203</v>
          </cell>
          <cell r="N2366">
            <v>2754</v>
          </cell>
          <cell r="O2366">
            <v>4.8412113035583501E-3</v>
          </cell>
          <cell r="P2366">
            <v>0.14039512780319216</v>
          </cell>
          <cell r="Q2366">
            <v>2211</v>
          </cell>
          <cell r="S2366">
            <v>2967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  <cell r="I2367">
            <v>1.1447305575982474</v>
          </cell>
          <cell r="J2367">
            <v>42</v>
          </cell>
          <cell r="K2367">
            <v>6.2785556552366205E-4</v>
          </cell>
          <cell r="L2367">
            <v>15</v>
          </cell>
          <cell r="M2367">
            <v>6.5638881013971306E-2</v>
          </cell>
          <cell r="N2367">
            <v>3326</v>
          </cell>
          <cell r="O2367">
            <v>4.1187161195157398E-5</v>
          </cell>
          <cell r="P2367">
            <v>1.7298607701966106E-3</v>
          </cell>
          <cell r="Q2367">
            <v>2912</v>
          </cell>
          <cell r="S2367">
            <v>3154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  <cell r="I2368">
            <v>6.1048426112260836</v>
          </cell>
          <cell r="J2368">
            <v>86</v>
          </cell>
          <cell r="K2368">
            <v>5.4579887584496102E-4</v>
          </cell>
          <cell r="L2368">
            <v>25</v>
          </cell>
          <cell r="M2368">
            <v>1.1716552433114</v>
          </cell>
          <cell r="N2368">
            <v>2883</v>
          </cell>
          <cell r="O2368">
            <v>2.6896989802338101E-4</v>
          </cell>
          <cell r="P2368">
            <v>2.3131411230010765E-2</v>
          </cell>
          <cell r="Q2368">
            <v>2808</v>
          </cell>
          <cell r="R2368">
            <v>19.78</v>
          </cell>
          <cell r="S2368">
            <v>308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  <cell r="I2369">
            <v>2.0090786159104721</v>
          </cell>
          <cell r="J2369">
            <v>33</v>
          </cell>
          <cell r="K2369">
            <v>6.4006987866543398E-4</v>
          </cell>
          <cell r="L2369">
            <v>12</v>
          </cell>
          <cell r="M2369">
            <v>6.6392587162223002E-2</v>
          </cell>
          <cell r="N2369">
            <v>3123</v>
          </cell>
          <cell r="O2369">
            <v>4.2502533264197801E-5</v>
          </cell>
          <cell r="P2369">
            <v>1.4025835977185274E-3</v>
          </cell>
          <cell r="Q2369">
            <v>2910</v>
          </cell>
          <cell r="S2369">
            <v>3117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  <cell r="I2370">
            <v>8.1942264375233069</v>
          </cell>
          <cell r="J2370">
            <v>119</v>
          </cell>
          <cell r="K2370">
            <v>4.64906853595807E-4</v>
          </cell>
          <cell r="L2370">
            <v>42</v>
          </cell>
          <cell r="M2370">
            <v>6.6334559612746993E-2</v>
          </cell>
          <cell r="N2370">
            <v>3138</v>
          </cell>
          <cell r="O2370">
            <v>3.0817248705115997E-5</v>
          </cell>
          <cell r="P2370">
            <v>3.6672525959088038E-3</v>
          </cell>
          <cell r="Q2370">
            <v>2933</v>
          </cell>
          <cell r="S2370">
            <v>2883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  <cell r="I2371">
            <v>4.6442926974135119</v>
          </cell>
          <cell r="J2371">
            <v>53</v>
          </cell>
          <cell r="K2371">
            <v>5.7990432297920697E-4</v>
          </cell>
          <cell r="L2371">
            <v>22</v>
          </cell>
          <cell r="M2371">
            <v>0.96330359832935097</v>
          </cell>
          <cell r="N2371">
            <v>2896</v>
          </cell>
          <cell r="O2371">
            <v>2.4569902038379198E-4</v>
          </cell>
          <cell r="P2371">
            <v>1.3022048080340975E-2</v>
          </cell>
          <cell r="Q2371">
            <v>2813</v>
          </cell>
          <cell r="R2371">
            <v>38.979999999999997</v>
          </cell>
          <cell r="S2371">
            <v>191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  <cell r="I2372">
            <v>1.6349463229478682</v>
          </cell>
          <cell r="J2372">
            <v>13</v>
          </cell>
          <cell r="K2372">
            <v>8.1625814905587093E-5</v>
          </cell>
          <cell r="L2372">
            <v>2166</v>
          </cell>
          <cell r="M2372">
            <v>3132.51661236584</v>
          </cell>
          <cell r="N2372">
            <v>251</v>
          </cell>
          <cell r="O2372">
            <v>0.22959570327916301</v>
          </cell>
          <cell r="P2372">
            <v>2.9847441426291192</v>
          </cell>
          <cell r="Q2372">
            <v>260</v>
          </cell>
          <cell r="R2372">
            <v>0.25</v>
          </cell>
          <cell r="S2372">
            <v>1088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  <cell r="I2373">
            <v>2.3702470527726724</v>
          </cell>
          <cell r="J2373">
            <v>91</v>
          </cell>
          <cell r="K2373">
            <v>6.4148196381413203E-5</v>
          </cell>
          <cell r="L2373">
            <v>2639</v>
          </cell>
          <cell r="M2373">
            <v>844.84848601485601</v>
          </cell>
          <cell r="N2373">
            <v>915</v>
          </cell>
          <cell r="O2373">
            <v>4.4255414212585498E-2</v>
          </cell>
          <cell r="P2373">
            <v>4.0272426933452801</v>
          </cell>
          <cell r="Q2373">
            <v>1239</v>
          </cell>
          <cell r="S2373">
            <v>2770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  <cell r="I2374">
            <v>6.1066693532525175E-2</v>
          </cell>
          <cell r="J2374">
            <v>2</v>
          </cell>
          <cell r="K2374">
            <v>1.5500444715144099E-4</v>
          </cell>
          <cell r="L2374">
            <v>694</v>
          </cell>
          <cell r="M2374">
            <v>6.6431909799575806E-2</v>
          </cell>
          <cell r="N2374">
            <v>2956</v>
          </cell>
          <cell r="O2374">
            <v>1.0297241451697599E-5</v>
          </cell>
          <cell r="P2374">
            <v>2.0594482903395199E-5</v>
          </cell>
          <cell r="Q2374">
            <v>3061</v>
          </cell>
          <cell r="S2374">
            <v>3571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  <cell r="I2375">
            <v>2.8167764219315976</v>
          </cell>
          <cell r="J2375">
            <v>30</v>
          </cell>
          <cell r="K2375">
            <v>5.4980547611194101E-5</v>
          </cell>
          <cell r="L2375">
            <v>2912</v>
          </cell>
          <cell r="M2375">
            <v>2480.2070329835001</v>
          </cell>
          <cell r="N2375">
            <v>346</v>
          </cell>
          <cell r="O2375">
            <v>0.127164618288931</v>
          </cell>
          <cell r="P2375">
            <v>3.8149385486679299</v>
          </cell>
          <cell r="Q2375">
            <v>615</v>
          </cell>
          <cell r="R2375">
            <v>2.2599999999999998</v>
          </cell>
          <cell r="S2375">
            <v>616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  <cell r="I2376">
            <v>4.408579085764755E-2</v>
          </cell>
          <cell r="J2376">
            <v>1</v>
          </cell>
          <cell r="K2376">
            <v>2.5247808662243101E-4</v>
          </cell>
          <cell r="L2376">
            <v>210</v>
          </cell>
          <cell r="M2376">
            <v>1429.57458496093</v>
          </cell>
          <cell r="N2376">
            <v>625</v>
          </cell>
          <cell r="O2376">
            <v>0.36093625589499401</v>
          </cell>
          <cell r="P2376">
            <v>0.36093625589499401</v>
          </cell>
          <cell r="Q2376">
            <v>87</v>
          </cell>
          <cell r="R2376">
            <v>2.56</v>
          </cell>
          <cell r="S2376">
            <v>597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  <cell r="I2377">
            <v>0.53423501244633254</v>
          </cell>
          <cell r="J2377">
            <v>4</v>
          </cell>
          <cell r="K2377">
            <v>1.3463635150401301E-4</v>
          </cell>
          <cell r="L2377">
            <v>932</v>
          </cell>
          <cell r="M2377">
            <v>1420.92960877716</v>
          </cell>
          <cell r="N2377">
            <v>631</v>
          </cell>
          <cell r="O2377">
            <v>0.15160355540630199</v>
          </cell>
          <cell r="P2377">
            <v>0.60641422162520797</v>
          </cell>
          <cell r="Q2377">
            <v>510</v>
          </cell>
          <cell r="R2377">
            <v>10.35</v>
          </cell>
          <cell r="S2377">
            <v>398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  <cell r="I2378">
            <v>2.2288361925551583</v>
          </cell>
          <cell r="J2378">
            <v>24</v>
          </cell>
          <cell r="K2378">
            <v>2.0174229465065599E-4</v>
          </cell>
          <cell r="L2378">
            <v>390</v>
          </cell>
          <cell r="M2378">
            <v>1403.0605057800799</v>
          </cell>
          <cell r="N2378">
            <v>636</v>
          </cell>
          <cell r="O2378">
            <v>0.30039099606438102</v>
          </cell>
          <cell r="P2378">
            <v>7.2093839055451445</v>
          </cell>
          <cell r="Q2378">
            <v>138</v>
          </cell>
          <cell r="R2378">
            <v>6.6</v>
          </cell>
          <cell r="S2378">
            <v>465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  <cell r="I2379">
            <v>6.570149009398695</v>
          </cell>
          <cell r="J2379">
            <v>32</v>
          </cell>
          <cell r="K2379">
            <v>1.6961477160748399E-4</v>
          </cell>
          <cell r="L2379">
            <v>565</v>
          </cell>
          <cell r="M2379">
            <v>1370.1643910978401</v>
          </cell>
          <cell r="N2379">
            <v>652</v>
          </cell>
          <cell r="O2379">
            <v>0.21643044942145701</v>
          </cell>
          <cell r="P2379">
            <v>6.9257743814866242</v>
          </cell>
          <cell r="Q2379">
            <v>291</v>
          </cell>
          <cell r="R2379">
            <v>0.06</v>
          </cell>
          <cell r="S2379">
            <v>1851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  <cell r="I2380">
            <v>20.013162423496766</v>
          </cell>
          <cell r="J2380">
            <v>221</v>
          </cell>
          <cell r="K2380">
            <v>9.3044925261682903E-5</v>
          </cell>
          <cell r="L2380">
            <v>1819</v>
          </cell>
          <cell r="M2380">
            <v>4184.3432433850903</v>
          </cell>
          <cell r="N2380">
            <v>138</v>
          </cell>
          <cell r="O2380">
            <v>0.38568069998891902</v>
          </cell>
          <cell r="P2380">
            <v>85.235434697551099</v>
          </cell>
          <cell r="Q2380">
            <v>69</v>
          </cell>
          <cell r="R2380">
            <v>3.07</v>
          </cell>
          <cell r="S2380">
            <v>564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  <cell r="I2381">
            <v>4.5491668292713241</v>
          </cell>
          <cell r="J2381">
            <v>91</v>
          </cell>
          <cell r="K2381">
            <v>8.9682646325349604E-5</v>
          </cell>
          <cell r="L2381">
            <v>1923</v>
          </cell>
          <cell r="M2381">
            <v>2958.7212783298801</v>
          </cell>
          <cell r="N2381">
            <v>277</v>
          </cell>
          <cell r="O2381">
            <v>0.23099409451470199</v>
          </cell>
          <cell r="P2381">
            <v>21.020462600837881</v>
          </cell>
          <cell r="Q2381">
            <v>257</v>
          </cell>
          <cell r="R2381">
            <v>1.43</v>
          </cell>
          <cell r="S2381">
            <v>676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  <cell r="I2382">
            <v>0.32009457891430765</v>
          </cell>
          <cell r="J2382">
            <v>93</v>
          </cell>
          <cell r="K2382">
            <v>5.0919490307854198E-5</v>
          </cell>
          <cell r="L2382">
            <v>3016</v>
          </cell>
          <cell r="M2382">
            <v>803.92558240882397</v>
          </cell>
          <cell r="N2382">
            <v>936</v>
          </cell>
          <cell r="O2382">
            <v>6.6820399351433996E-2</v>
          </cell>
          <cell r="P2382">
            <v>6.2142971396833619</v>
          </cell>
          <cell r="Q2382">
            <v>1006</v>
          </cell>
          <cell r="R2382">
            <v>0.32</v>
          </cell>
          <cell r="S2382">
            <v>993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  <cell r="I2383">
            <v>32.813094202511806</v>
          </cell>
          <cell r="J2383">
            <v>278</v>
          </cell>
          <cell r="K2383">
            <v>5.1482847720103803E-5</v>
          </cell>
          <cell r="L2383">
            <v>3005</v>
          </cell>
          <cell r="M2383">
            <v>1212.06242073978</v>
          </cell>
          <cell r="N2383">
            <v>725</v>
          </cell>
          <cell r="O2383">
            <v>6.4341108790660906E-2</v>
          </cell>
          <cell r="P2383">
            <v>17.88682824380373</v>
          </cell>
          <cell r="Q2383">
            <v>1025</v>
          </cell>
          <cell r="R2383">
            <v>0.1</v>
          </cell>
          <cell r="S2383">
            <v>1470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  <cell r="I2384">
            <v>11.514099143946428</v>
          </cell>
          <cell r="J2384">
            <v>117</v>
          </cell>
          <cell r="K2384">
            <v>9.8996636031506893E-5</v>
          </cell>
          <cell r="L2384">
            <v>1669</v>
          </cell>
          <cell r="M2384">
            <v>2922.39659828094</v>
          </cell>
          <cell r="N2384">
            <v>284</v>
          </cell>
          <cell r="O2384">
            <v>0.23419628436776299</v>
          </cell>
          <cell r="P2384">
            <v>27.400965271028269</v>
          </cell>
          <cell r="Q2384">
            <v>251</v>
          </cell>
          <cell r="R2384">
            <v>1.75</v>
          </cell>
          <cell r="S2384">
            <v>644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  <cell r="I2385">
            <v>0.27820742082985456</v>
          </cell>
          <cell r="J2385">
            <v>21</v>
          </cell>
          <cell r="K2385">
            <v>8.5183908595354296E-5</v>
          </cell>
          <cell r="L2385">
            <v>2054</v>
          </cell>
          <cell r="M2385">
            <v>855.707266437155</v>
          </cell>
          <cell r="N2385">
            <v>911</v>
          </cell>
          <cell r="O2385">
            <v>5.7657505573639099E-2</v>
          </cell>
          <cell r="P2385">
            <v>1.210807617046421</v>
          </cell>
          <cell r="Q2385">
            <v>1081</v>
          </cell>
          <cell r="S2385">
            <v>3472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  <cell r="I2386">
            <v>2.8415443352208642E-3</v>
          </cell>
          <cell r="J2386">
            <v>75</v>
          </cell>
          <cell r="K2386">
            <v>7.2678537006294397E-5</v>
          </cell>
          <cell r="L2386">
            <v>2399</v>
          </cell>
          <cell r="M2386">
            <v>6.51641223827997E-2</v>
          </cell>
          <cell r="N2386">
            <v>3550</v>
          </cell>
          <cell r="O2386">
            <v>4.7387563650351098E-6</v>
          </cell>
          <cell r="P2386">
            <v>3.5540672737763323E-4</v>
          </cell>
          <cell r="Q2386">
            <v>3278</v>
          </cell>
          <cell r="S2386">
            <v>2841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  <cell r="I2387">
            <v>0.66093700562162205</v>
          </cell>
          <cell r="J2387">
            <v>52</v>
          </cell>
          <cell r="K2387">
            <v>6.6461576917955994E-5</v>
          </cell>
          <cell r="L2387">
            <v>2576</v>
          </cell>
          <cell r="M2387">
            <v>6.5295250083391404E-2</v>
          </cell>
          <cell r="N2387">
            <v>3464</v>
          </cell>
          <cell r="O2387">
            <v>4.3733306960226298E-6</v>
          </cell>
          <cell r="P2387">
            <v>2.2741319619317676E-4</v>
          </cell>
          <cell r="Q2387">
            <v>3306</v>
          </cell>
          <cell r="R2387">
            <v>0.02</v>
          </cell>
          <cell r="S2387">
            <v>2487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  <cell r="I2388">
            <v>0.36696525379007766</v>
          </cell>
          <cell r="J2388">
            <v>8</v>
          </cell>
          <cell r="K2388">
            <v>1.0338689268489E-4</v>
          </cell>
          <cell r="L2388">
            <v>1562</v>
          </cell>
          <cell r="M2388">
            <v>6.5307605080306502E-2</v>
          </cell>
          <cell r="N2388">
            <v>3460</v>
          </cell>
          <cell r="O2388">
            <v>6.7491073132199796E-6</v>
          </cell>
          <cell r="P2388">
            <v>5.3992858505759837E-5</v>
          </cell>
          <cell r="Q2388">
            <v>3176</v>
          </cell>
          <cell r="S2388">
            <v>3294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  <cell r="I2389">
            <v>0.35989074076861399</v>
          </cell>
          <cell r="J2389">
            <v>13</v>
          </cell>
          <cell r="K2389">
            <v>1.1348436629095099E-4</v>
          </cell>
          <cell r="L2389">
            <v>1333</v>
          </cell>
          <cell r="M2389">
            <v>3.7153166784689899</v>
          </cell>
          <cell r="N2389">
            <v>2783</v>
          </cell>
          <cell r="O2389">
            <v>3.7689387153985E-4</v>
          </cell>
          <cell r="P2389">
            <v>4.8996203300180497E-3</v>
          </cell>
          <cell r="Q2389">
            <v>2773</v>
          </cell>
          <cell r="S2389">
            <v>3561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  <cell r="I2390">
            <v>0.79771835857102547</v>
          </cell>
          <cell r="J2390">
            <v>11</v>
          </cell>
          <cell r="K2390">
            <v>1.28851110639516E-4</v>
          </cell>
          <cell r="L2390">
            <v>1030</v>
          </cell>
          <cell r="M2390">
            <v>15.184679584747</v>
          </cell>
          <cell r="N2390">
            <v>2528</v>
          </cell>
          <cell r="O2390">
            <v>1.20343332933622E-3</v>
          </cell>
          <cell r="P2390">
            <v>1.323776662269842E-2</v>
          </cell>
          <cell r="Q2390">
            <v>2597</v>
          </cell>
          <cell r="S2390">
            <v>3517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  <cell r="I2391">
            <v>2.9324487524153571</v>
          </cell>
          <cell r="J2391">
            <v>41</v>
          </cell>
          <cell r="K2391">
            <v>4.83740664321885E-5</v>
          </cell>
          <cell r="L2391">
            <v>3082</v>
          </cell>
          <cell r="M2391">
            <v>6.6275212277726397E-2</v>
          </cell>
          <cell r="N2391">
            <v>3154</v>
          </cell>
          <cell r="O2391">
            <v>3.1904909352359101E-6</v>
          </cell>
          <cell r="P2391">
            <v>1.3081012834467232E-4</v>
          </cell>
          <cell r="Q2391">
            <v>3389</v>
          </cell>
          <cell r="R2391">
            <v>0.48</v>
          </cell>
          <cell r="S2391">
            <v>903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  <cell r="I2392">
            <v>14.506149010623927</v>
          </cell>
          <cell r="J2392">
            <v>180</v>
          </cell>
          <cell r="K2392">
            <v>1.3063488892214799E-4</v>
          </cell>
          <cell r="L2392">
            <v>998</v>
          </cell>
          <cell r="M2392">
            <v>7.7217550022734498</v>
          </cell>
          <cell r="N2392">
            <v>2674</v>
          </cell>
          <cell r="O2392">
            <v>9.9214422963362411E-4</v>
          </cell>
          <cell r="P2392">
            <v>0.17858596133405233</v>
          </cell>
          <cell r="Q2392">
            <v>2636</v>
          </cell>
          <cell r="R2392">
            <v>43.45</v>
          </cell>
          <cell r="S2392">
            <v>169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  <cell r="I2393">
            <v>7.4461169791348043</v>
          </cell>
          <cell r="J2393">
            <v>86</v>
          </cell>
          <cell r="K2393">
            <v>1.2586297281998101E-4</v>
          </cell>
          <cell r="L2393">
            <v>1080</v>
          </cell>
          <cell r="M2393">
            <v>5.5912281191626203</v>
          </cell>
          <cell r="N2393">
            <v>2727</v>
          </cell>
          <cell r="O2393">
            <v>1.0024224860167999E-3</v>
          </cell>
          <cell r="P2393">
            <v>8.6208333797444789E-2</v>
          </cell>
          <cell r="Q2393">
            <v>2633</v>
          </cell>
          <cell r="R2393">
            <v>0.22</v>
          </cell>
          <cell r="S2393">
            <v>1132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  <cell r="I2394">
            <v>5.6879991578932882</v>
          </cell>
          <cell r="J2394">
            <v>87</v>
          </cell>
          <cell r="K2394">
            <v>1.3475415425478099E-4</v>
          </cell>
          <cell r="L2394">
            <v>931</v>
          </cell>
          <cell r="M2394">
            <v>22.367038987063101</v>
          </cell>
          <cell r="N2394">
            <v>2420</v>
          </cell>
          <cell r="O2394">
            <v>3.02665061954979E-3</v>
          </cell>
          <cell r="P2394">
            <v>0.26331860390083173</v>
          </cell>
          <cell r="Q2394">
            <v>2346</v>
          </cell>
          <cell r="R2394">
            <v>0.25</v>
          </cell>
          <cell r="S2394">
            <v>1072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  <cell r="I2395">
            <v>12.262238724311809</v>
          </cell>
          <cell r="J2395">
            <v>158</v>
          </cell>
          <cell r="K2395">
            <v>1.27805114211293E-4</v>
          </cell>
          <cell r="L2395">
            <v>1053</v>
          </cell>
          <cell r="M2395">
            <v>4.9781922545708399</v>
          </cell>
          <cell r="N2395">
            <v>2755</v>
          </cell>
          <cell r="O2395">
            <v>6.8263549544274999E-4</v>
          </cell>
          <cell r="P2395">
            <v>0.1078564082799545</v>
          </cell>
          <cell r="Q2395">
            <v>2691</v>
          </cell>
          <cell r="R2395">
            <v>0.55000000000000004</v>
          </cell>
          <cell r="S2395">
            <v>866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  <cell r="I2396">
            <v>7.1789475837966439</v>
          </cell>
          <cell r="J2396">
            <v>84</v>
          </cell>
          <cell r="K2396">
            <v>1.8260345409327599E-4</v>
          </cell>
          <cell r="L2396">
            <v>491</v>
          </cell>
          <cell r="M2396">
            <v>17.8913214579803</v>
          </cell>
          <cell r="N2396">
            <v>2483</v>
          </cell>
          <cell r="O2396">
            <v>3.24081963925341E-3</v>
          </cell>
          <cell r="P2396">
            <v>0.27222884969728645</v>
          </cell>
          <cell r="Q2396">
            <v>2323</v>
          </cell>
          <cell r="R2396">
            <v>0.57999999999999996</v>
          </cell>
          <cell r="S2396">
            <v>856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  <cell r="I2397">
            <v>6.0152132018908082</v>
          </cell>
          <cell r="J2397">
            <v>69</v>
          </cell>
          <cell r="K2397">
            <v>1.82961201273323E-4</v>
          </cell>
          <cell r="L2397">
            <v>489</v>
          </cell>
          <cell r="M2397">
            <v>17.283438942281599</v>
          </cell>
          <cell r="N2397">
            <v>2497</v>
          </cell>
          <cell r="O2397">
            <v>2.9647803119603601E-3</v>
          </cell>
          <cell r="P2397">
            <v>0.20456984152526483</v>
          </cell>
          <cell r="Q2397">
            <v>2357</v>
          </cell>
          <cell r="R2397">
            <v>0.38</v>
          </cell>
          <cell r="S2397">
            <v>961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  <cell r="I2398">
            <v>5.2844897921724234</v>
          </cell>
          <cell r="J2398">
            <v>115</v>
          </cell>
          <cell r="K2398">
            <v>8.1073681479593704E-5</v>
          </cell>
          <cell r="L2398">
            <v>2181</v>
          </cell>
          <cell r="M2398">
            <v>1.4421130560662401</v>
          </cell>
          <cell r="N2398">
            <v>2868</v>
          </cell>
          <cell r="O2398">
            <v>2.58950539862431E-4</v>
          </cell>
          <cell r="P2398">
            <v>2.9779312084179565E-2</v>
          </cell>
          <cell r="Q2398">
            <v>2811</v>
          </cell>
          <cell r="R2398">
            <v>0.23</v>
          </cell>
          <cell r="S2398">
            <v>1110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  <cell r="I2399">
            <v>9.3154712816868859</v>
          </cell>
          <cell r="J2399">
            <v>180</v>
          </cell>
          <cell r="K2399">
            <v>9.4350616748228202E-5</v>
          </cell>
          <cell r="L2399">
            <v>1785</v>
          </cell>
          <cell r="M2399">
            <v>282.18212837966701</v>
          </cell>
          <cell r="N2399">
            <v>1470</v>
          </cell>
          <cell r="O2399">
            <v>2.7410737929627501E-2</v>
          </cell>
          <cell r="P2399">
            <v>4.9339328273329501</v>
          </cell>
          <cell r="Q2399">
            <v>1507</v>
          </cell>
          <cell r="R2399">
            <v>0.19</v>
          </cell>
          <cell r="S2399">
            <v>1190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  <cell r="I2400">
            <v>3.1348046774044874E-2</v>
          </cell>
          <cell r="J2400">
            <v>14</v>
          </cell>
          <cell r="K2400">
            <v>1.2857709342434999E-4</v>
          </cell>
          <cell r="L2400">
            <v>1037</v>
          </cell>
          <cell r="M2400">
            <v>6.5238770097494098E-2</v>
          </cell>
          <cell r="N2400">
            <v>3485</v>
          </cell>
          <cell r="O2400">
            <v>8.4226108155848301E-6</v>
          </cell>
          <cell r="P2400">
            <v>1.1791655141818761E-4</v>
          </cell>
          <cell r="Q2400">
            <v>3109</v>
          </cell>
          <cell r="S2400">
            <v>3053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  <cell r="I2401">
            <v>3.3243399541358669</v>
          </cell>
          <cell r="J2401">
            <v>37</v>
          </cell>
          <cell r="K2401">
            <v>2.2083156816095001E-4</v>
          </cell>
          <cell r="L2401">
            <v>317</v>
          </cell>
          <cell r="M2401">
            <v>0.70854446372470303</v>
          </cell>
          <cell r="N2401">
            <v>2908</v>
          </cell>
          <cell r="O2401">
            <v>1.11969827505544E-4</v>
          </cell>
          <cell r="P2401">
            <v>4.1428836177051283E-3</v>
          </cell>
          <cell r="Q2401">
            <v>2869</v>
          </cell>
          <cell r="S2401">
            <v>3263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  <cell r="I2402">
            <v>1.1399375350302112</v>
          </cell>
          <cell r="J2402">
            <v>66</v>
          </cell>
          <cell r="K2402">
            <v>4.4983646065785098E-5</v>
          </cell>
          <cell r="L2402">
            <v>3161</v>
          </cell>
          <cell r="M2402">
            <v>6.5458485800208396E-2</v>
          </cell>
          <cell r="N2402">
            <v>3393</v>
          </cell>
          <cell r="O2402">
            <v>2.96512451031458E-6</v>
          </cell>
          <cell r="P2402">
            <v>1.9569821768076229E-4</v>
          </cell>
          <cell r="Q2402">
            <v>3414</v>
          </cell>
          <cell r="S2402">
            <v>2662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  <cell r="I2403">
            <v>1.8241419637356309</v>
          </cell>
          <cell r="J2403">
            <v>29</v>
          </cell>
          <cell r="K2403">
            <v>8.2017088594699906E-5</v>
          </cell>
          <cell r="L2403">
            <v>2152</v>
          </cell>
          <cell r="M2403">
            <v>6.6254679499001295E-2</v>
          </cell>
          <cell r="N2403">
            <v>3159</v>
          </cell>
          <cell r="O2403">
            <v>5.4461635749783297E-6</v>
          </cell>
          <cell r="P2403">
            <v>1.5793874367437156E-4</v>
          </cell>
          <cell r="Q2403">
            <v>3240</v>
          </cell>
          <cell r="S2403">
            <v>2939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  <cell r="I2404">
            <v>0.22543769997257676</v>
          </cell>
          <cell r="J2404">
            <v>9</v>
          </cell>
          <cell r="K2404">
            <v>3.9362486556152898E-5</v>
          </cell>
          <cell r="L2404">
            <v>3278</v>
          </cell>
          <cell r="M2404">
            <v>6.5432527826892004E-2</v>
          </cell>
          <cell r="N2404">
            <v>3403</v>
          </cell>
          <cell r="O2404">
            <v>2.5979160120780098E-6</v>
          </cell>
          <cell r="P2404">
            <v>2.3381244108702089E-5</v>
          </cell>
          <cell r="Q2404">
            <v>3454</v>
          </cell>
          <cell r="S2404">
            <v>3424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  <cell r="I2405">
            <v>0.92948727781769425</v>
          </cell>
          <cell r="J2405">
            <v>14</v>
          </cell>
          <cell r="K2405">
            <v>7.0919275718292005E-5</v>
          </cell>
          <cell r="L2405">
            <v>2445</v>
          </cell>
          <cell r="M2405">
            <v>6.6431909799575806E-2</v>
          </cell>
          <cell r="N2405">
            <v>2963</v>
          </cell>
          <cell r="O2405">
            <v>4.7113029275688201E-6</v>
          </cell>
          <cell r="P2405">
            <v>6.5958240985963479E-5</v>
          </cell>
          <cell r="Q2405">
            <v>3279</v>
          </cell>
          <cell r="S2405">
            <v>2878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  <cell r="I2406">
            <v>1.2889239933692167E-2</v>
          </cell>
          <cell r="J2406">
            <v>171</v>
          </cell>
          <cell r="K2406">
            <v>3.67490320333684E-5</v>
          </cell>
          <cell r="L2406">
            <v>3319</v>
          </cell>
          <cell r="M2406">
            <v>6.5154504270581406E-2</v>
          </cell>
          <cell r="N2406">
            <v>3560</v>
          </cell>
          <cell r="O2406">
            <v>2.3947810994894301E-6</v>
          </cell>
          <cell r="P2406">
            <v>4.0950756801269253E-4</v>
          </cell>
          <cell r="Q2406">
            <v>3474</v>
          </cell>
          <cell r="R2406">
            <v>0.28000000000000003</v>
          </cell>
          <cell r="S2406">
            <v>1039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  <cell r="I2407">
            <v>0.2849900016145836</v>
          </cell>
          <cell r="J2407">
            <v>4</v>
          </cell>
          <cell r="K2407">
            <v>1.14194933303224E-4</v>
          </cell>
          <cell r="L2407">
            <v>1315</v>
          </cell>
          <cell r="M2407">
            <v>5210.7291623992496</v>
          </cell>
          <cell r="N2407">
            <v>61</v>
          </cell>
          <cell r="O2407">
            <v>0.55242642055856805</v>
          </cell>
          <cell r="P2407">
            <v>2.2097056822342722</v>
          </cell>
          <cell r="Q2407">
            <v>26</v>
          </cell>
          <cell r="S2407">
            <v>3150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  <cell r="I2408">
            <v>0.33980441573571163</v>
          </cell>
          <cell r="J2408">
            <v>5</v>
          </cell>
          <cell r="K2408">
            <v>6.9919283305353006E-5</v>
          </cell>
          <cell r="L2408">
            <v>2474</v>
          </cell>
          <cell r="M2408">
            <v>5228.5371438880702</v>
          </cell>
          <cell r="N2408">
            <v>60</v>
          </cell>
          <cell r="O2408">
            <v>0.36226808068576399</v>
          </cell>
          <cell r="P2408">
            <v>1.8113404034288201</v>
          </cell>
          <cell r="Q2408">
            <v>84</v>
          </cell>
          <cell r="S2408">
            <v>3618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  <cell r="I2409">
            <v>0.32679279955138718</v>
          </cell>
          <cell r="J2409">
            <v>9</v>
          </cell>
          <cell r="K2409">
            <v>1.39229478918423E-4</v>
          </cell>
          <cell r="L2409">
            <v>884</v>
          </cell>
          <cell r="M2409">
            <v>1814.56212051548</v>
          </cell>
          <cell r="N2409">
            <v>503</v>
          </cell>
          <cell r="O2409">
            <v>0.32441627406032297</v>
          </cell>
          <cell r="P2409">
            <v>2.9197464665429069</v>
          </cell>
          <cell r="Q2409">
            <v>109</v>
          </cell>
          <cell r="R2409">
            <v>0.04</v>
          </cell>
          <cell r="S2409">
            <v>2217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  <cell r="I2410">
            <v>0.36709268441861903</v>
          </cell>
          <cell r="J2410">
            <v>4</v>
          </cell>
          <cell r="K2410">
            <v>9.2987941570754602E-5</v>
          </cell>
          <cell r="L2410">
            <v>1823</v>
          </cell>
          <cell r="M2410">
            <v>6848.1416920040701</v>
          </cell>
          <cell r="N2410">
            <v>10</v>
          </cell>
          <cell r="O2410">
            <v>0.55275579482224202</v>
          </cell>
          <cell r="P2410">
            <v>2.2110231792889681</v>
          </cell>
          <cell r="Q2410">
            <v>25</v>
          </cell>
          <cell r="S2410">
            <v>3509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  <cell r="I2411">
            <v>0.81600424636815405</v>
          </cell>
          <cell r="J2411">
            <v>5</v>
          </cell>
          <cell r="K2411">
            <v>6.9450322553166096E-5</v>
          </cell>
          <cell r="L2411">
            <v>2489</v>
          </cell>
          <cell r="M2411">
            <v>4833.6393847661202</v>
          </cell>
          <cell r="N2411">
            <v>88</v>
          </cell>
          <cell r="O2411">
            <v>0.25418868845015502</v>
          </cell>
          <cell r="P2411">
            <v>1.270943442250775</v>
          </cell>
          <cell r="Q2411">
            <v>207</v>
          </cell>
          <cell r="S2411">
            <v>3605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  <cell r="I2412">
            <v>0.20784942408640023</v>
          </cell>
          <cell r="J2412">
            <v>3</v>
          </cell>
          <cell r="K2412">
            <v>6.3935200159903602E-5</v>
          </cell>
          <cell r="L2412">
            <v>2648</v>
          </cell>
          <cell r="M2412">
            <v>5860.0064208865897</v>
          </cell>
          <cell r="N2412">
            <v>36</v>
          </cell>
          <cell r="O2412">
            <v>0.35536242354638098</v>
          </cell>
          <cell r="P2412">
            <v>1.0660872706391429</v>
          </cell>
          <cell r="Q2412">
            <v>93</v>
          </cell>
          <cell r="S2412">
            <v>3578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  <cell r="I2413">
            <v>0.36506407185535983</v>
          </cell>
          <cell r="J2413">
            <v>40</v>
          </cell>
          <cell r="K2413">
            <v>7.0186421350714893E-5</v>
          </cell>
          <cell r="L2413">
            <v>2464</v>
          </cell>
          <cell r="M2413">
            <v>270.69889016822799</v>
          </cell>
          <cell r="N2413">
            <v>1494</v>
          </cell>
          <cell r="O2413">
            <v>2.6425678647369801E-2</v>
          </cell>
          <cell r="P2413">
            <v>1.057027145894792</v>
          </cell>
          <cell r="Q2413">
            <v>1525</v>
          </cell>
          <cell r="R2413">
            <v>2.37</v>
          </cell>
          <cell r="S2413">
            <v>608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  <cell r="I2414">
            <v>17.96472550756333</v>
          </cell>
          <cell r="J2414">
            <v>223</v>
          </cell>
          <cell r="K2414">
            <v>9.0997057508074606E-5</v>
          </cell>
          <cell r="L2414">
            <v>1881</v>
          </cell>
          <cell r="M2414">
            <v>278.37016722157301</v>
          </cell>
          <cell r="N2414">
            <v>1476</v>
          </cell>
          <cell r="O2414">
            <v>2.3284854327308702E-2</v>
          </cell>
          <cell r="P2414">
            <v>5.1925225149898404</v>
          </cell>
          <cell r="Q2414">
            <v>1595</v>
          </cell>
          <cell r="R2414">
            <v>10.49</v>
          </cell>
          <cell r="S2414">
            <v>396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  <cell r="I2415">
            <v>1.2047303300419825</v>
          </cell>
          <cell r="J2415">
            <v>26</v>
          </cell>
          <cell r="K2415">
            <v>5.8721682657610801E-5</v>
          </cell>
          <cell r="L2415">
            <v>2816</v>
          </cell>
          <cell r="M2415">
            <v>39.409958462882301</v>
          </cell>
          <cell r="N2415">
            <v>2279</v>
          </cell>
          <cell r="O2415">
            <v>2.5357488135612201E-3</v>
          </cell>
          <cell r="P2415">
            <v>6.5929469152591721E-2</v>
          </cell>
          <cell r="Q2415">
            <v>2405</v>
          </cell>
          <cell r="S2415">
            <v>2844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  <cell r="I2416">
            <v>1.7854407475833125</v>
          </cell>
          <cell r="J2416">
            <v>24</v>
          </cell>
          <cell r="K2416">
            <v>9.4012504632701098E-5</v>
          </cell>
          <cell r="L2416">
            <v>1793</v>
          </cell>
          <cell r="M2416">
            <v>40.814441165157803</v>
          </cell>
          <cell r="N2416">
            <v>2273</v>
          </cell>
          <cell r="O2416">
            <v>3.5590684248437898E-3</v>
          </cell>
          <cell r="P2416">
            <v>8.5417642196250948E-2</v>
          </cell>
          <cell r="Q2416">
            <v>2290</v>
          </cell>
          <cell r="S2416">
            <v>2814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  <cell r="I2417">
            <v>0</v>
          </cell>
          <cell r="J2417">
            <v>130</v>
          </cell>
          <cell r="K2417">
            <v>6.9535938832426505E-5</v>
          </cell>
          <cell r="L2417">
            <v>2487</v>
          </cell>
          <cell r="M2417">
            <v>22.3741466781869</v>
          </cell>
          <cell r="N2417">
            <v>2419</v>
          </cell>
          <cell r="O2417">
            <v>2.1107422156956298E-3</v>
          </cell>
          <cell r="P2417">
            <v>0.27439648804043187</v>
          </cell>
          <cell r="Q2417">
            <v>2466</v>
          </cell>
          <cell r="R2417">
            <v>0.33</v>
          </cell>
          <cell r="S2417">
            <v>985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  <cell r="I2418">
            <v>20.231237379819515</v>
          </cell>
          <cell r="J2418">
            <v>248</v>
          </cell>
          <cell r="K2418">
            <v>1.5744609105504699E-4</v>
          </cell>
          <cell r="L2418">
            <v>669</v>
          </cell>
          <cell r="M2418">
            <v>1901.3176177758801</v>
          </cell>
          <cell r="N2418">
            <v>477</v>
          </cell>
          <cell r="O2418">
            <v>0.27290600219572098</v>
          </cell>
          <cell r="P2418">
            <v>67.680688544538796</v>
          </cell>
          <cell r="Q2418">
            <v>173</v>
          </cell>
          <cell r="R2418">
            <v>5.01</v>
          </cell>
          <cell r="S2418">
            <v>498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  <cell r="I2419">
            <v>8.1666382060148539</v>
          </cell>
          <cell r="J2419">
            <v>108</v>
          </cell>
          <cell r="K2419">
            <v>1.16841253236122E-4</v>
          </cell>
          <cell r="L2419">
            <v>1253</v>
          </cell>
          <cell r="M2419">
            <v>818.13475885985201</v>
          </cell>
          <cell r="N2419">
            <v>925</v>
          </cell>
          <cell r="O2419">
            <v>8.4001850159782898E-2</v>
          </cell>
          <cell r="P2419">
            <v>9.0721998172565534</v>
          </cell>
          <cell r="Q2419">
            <v>871</v>
          </cell>
          <cell r="R2419">
            <v>1.43</v>
          </cell>
          <cell r="S2419">
            <v>677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  <cell r="I2420">
            <v>26.424412265982163</v>
          </cell>
          <cell r="J2420">
            <v>240</v>
          </cell>
          <cell r="K2420">
            <v>1.20607394330531E-4</v>
          </cell>
          <cell r="L2420">
            <v>1176</v>
          </cell>
          <cell r="M2420">
            <v>1665.6014164139499</v>
          </cell>
          <cell r="N2420">
            <v>537</v>
          </cell>
          <cell r="O2420">
            <v>0.193154274189413</v>
          </cell>
          <cell r="P2420">
            <v>46.357025805459116</v>
          </cell>
          <cell r="Q2420">
            <v>358</v>
          </cell>
          <cell r="R2420">
            <v>8.39</v>
          </cell>
          <cell r="S2420">
            <v>428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  <cell r="I2421">
            <v>10.163899659023246</v>
          </cell>
          <cell r="J2421">
            <v>233</v>
          </cell>
          <cell r="K2421">
            <v>1.1882803529717499E-4</v>
          </cell>
          <cell r="L2421">
            <v>1211</v>
          </cell>
          <cell r="M2421">
            <v>1011.38747031011</v>
          </cell>
          <cell r="N2421">
            <v>826</v>
          </cell>
          <cell r="O2421">
            <v>9.2166245183264398E-2</v>
          </cell>
          <cell r="P2421">
            <v>21.474735127700605</v>
          </cell>
          <cell r="Q2421">
            <v>813</v>
          </cell>
          <cell r="R2421">
            <v>0.63</v>
          </cell>
          <cell r="S2421">
            <v>835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  <cell r="I2422">
            <v>2.4031447338411249</v>
          </cell>
          <cell r="J2422">
            <v>37</v>
          </cell>
          <cell r="K2422">
            <v>1.3282875502104401E-4</v>
          </cell>
          <cell r="L2422">
            <v>961</v>
          </cell>
          <cell r="M2422">
            <v>86.715019443914102</v>
          </cell>
          <cell r="N2422">
            <v>2017</v>
          </cell>
          <cell r="O2422">
            <v>1.34988438712739E-2</v>
          </cell>
          <cell r="P2422">
            <v>0.49945722323713432</v>
          </cell>
          <cell r="Q2422">
            <v>1832</v>
          </cell>
          <cell r="R2422">
            <v>0.56999999999999995</v>
          </cell>
          <cell r="S2422">
            <v>862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  <cell r="I2423">
            <v>1.3809012884242451</v>
          </cell>
          <cell r="J2423">
            <v>25</v>
          </cell>
          <cell r="K2423">
            <v>7.5612632523795203E-5</v>
          </cell>
          <cell r="L2423">
            <v>2320</v>
          </cell>
          <cell r="M2423">
            <v>1497.97838974403</v>
          </cell>
          <cell r="N2423">
            <v>598</v>
          </cell>
          <cell r="O2423">
            <v>0.115286441642608</v>
          </cell>
          <cell r="P2423">
            <v>2.8821610410652001</v>
          </cell>
          <cell r="Q2423">
            <v>670</v>
          </cell>
          <cell r="S2423">
            <v>3429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  <cell r="I2424">
            <v>20.72790378905836</v>
          </cell>
          <cell r="J2424">
            <v>440</v>
          </cell>
          <cell r="K2424">
            <v>1.1151391886300799E-4</v>
          </cell>
          <cell r="L2424">
            <v>1385</v>
          </cell>
          <cell r="M2424">
            <v>593.37645280491597</v>
          </cell>
          <cell r="N2424">
            <v>1111</v>
          </cell>
          <cell r="O2424">
            <v>6.5365700060064605E-2</v>
          </cell>
          <cell r="P2424">
            <v>28.760908026428424</v>
          </cell>
          <cell r="Q2424">
            <v>1016</v>
          </cell>
          <cell r="R2424">
            <v>1.74</v>
          </cell>
          <cell r="S2424">
            <v>645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  <cell r="I2425">
            <v>0.89963883988711002</v>
          </cell>
          <cell r="J2425">
            <v>25</v>
          </cell>
          <cell r="K2425">
            <v>1.11314198729814E-4</v>
          </cell>
          <cell r="L2425">
            <v>1388</v>
          </cell>
          <cell r="M2425">
            <v>372.47276260923002</v>
          </cell>
          <cell r="N2425">
            <v>1334</v>
          </cell>
          <cell r="O2425">
            <v>4.3839167269612803E-2</v>
          </cell>
          <cell r="P2425">
            <v>1.0959791817403202</v>
          </cell>
          <cell r="Q2425">
            <v>1244</v>
          </cell>
          <cell r="R2425">
            <v>0.02</v>
          </cell>
          <cell r="S2425">
            <v>2452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  <cell r="I2426">
            <v>2.1630026404373091</v>
          </cell>
          <cell r="J2426">
            <v>90</v>
          </cell>
          <cell r="K2426">
            <v>1.1043615548137599E-4</v>
          </cell>
          <cell r="L2426">
            <v>1403</v>
          </cell>
          <cell r="M2426">
            <v>797.55419076147098</v>
          </cell>
          <cell r="N2426">
            <v>943</v>
          </cell>
          <cell r="O2426">
            <v>9.8415036552160398E-2</v>
          </cell>
          <cell r="P2426">
            <v>8.8573532896944354</v>
          </cell>
          <cell r="Q2426">
            <v>772</v>
          </cell>
          <cell r="S2426">
            <v>2686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  <cell r="I2427">
            <v>3.1566130882621257</v>
          </cell>
          <cell r="J2427">
            <v>102</v>
          </cell>
          <cell r="K2427">
            <v>1.27033140861563E-4</v>
          </cell>
          <cell r="L2427">
            <v>1064</v>
          </cell>
          <cell r="M2427">
            <v>319.48145674497698</v>
          </cell>
          <cell r="N2427">
            <v>1417</v>
          </cell>
          <cell r="O2427">
            <v>3.7050003091866499E-2</v>
          </cell>
          <cell r="P2427">
            <v>3.7791003153703828</v>
          </cell>
          <cell r="Q2427">
            <v>1338</v>
          </cell>
          <cell r="S2427">
            <v>3144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  <cell r="I2428">
            <v>7.6795260327595399E-2</v>
          </cell>
          <cell r="J2428">
            <v>50</v>
          </cell>
          <cell r="K2428">
            <v>1.4880414360959499E-4</v>
          </cell>
          <cell r="L2428">
            <v>754</v>
          </cell>
          <cell r="M2428">
            <v>13.0397736029102</v>
          </cell>
          <cell r="N2428">
            <v>2568</v>
          </cell>
          <cell r="O2428">
            <v>1.6854391379128001E-3</v>
          </cell>
          <cell r="P2428">
            <v>8.4271956895640002E-2</v>
          </cell>
          <cell r="Q2428">
            <v>2522</v>
          </cell>
          <cell r="R2428">
            <v>0.98</v>
          </cell>
          <cell r="S2428">
            <v>736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  <cell r="I2429">
            <v>9.5852816486568057E-2</v>
          </cell>
          <cell r="J2429">
            <v>58</v>
          </cell>
          <cell r="K2429">
            <v>1.40867404015493E-4</v>
          </cell>
          <cell r="L2429">
            <v>856</v>
          </cell>
          <cell r="M2429">
            <v>418.20263951951603</v>
          </cell>
          <cell r="N2429">
            <v>1274</v>
          </cell>
          <cell r="O2429">
            <v>5.0695405603354102E-2</v>
          </cell>
          <cell r="P2429">
            <v>2.9403335249945379</v>
          </cell>
          <cell r="Q2429">
            <v>1170</v>
          </cell>
          <cell r="R2429">
            <v>1.85</v>
          </cell>
          <cell r="S2429">
            <v>638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  <cell r="I2430">
            <v>0</v>
          </cell>
          <cell r="J2430">
            <v>127</v>
          </cell>
          <cell r="K2430">
            <v>1.2612218905435501E-4</v>
          </cell>
          <cell r="L2430">
            <v>1078</v>
          </cell>
          <cell r="M2430">
            <v>64.734532691734898</v>
          </cell>
          <cell r="N2430">
            <v>2124</v>
          </cell>
          <cell r="O2430">
            <v>6.6812758003533396E-3</v>
          </cell>
          <cell r="P2430">
            <v>0.84852202664487408</v>
          </cell>
          <cell r="Q2430">
            <v>2110</v>
          </cell>
          <cell r="R2430">
            <v>0.74</v>
          </cell>
          <cell r="S2430">
            <v>790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  <cell r="I2431">
            <v>8.0238978022568688</v>
          </cell>
          <cell r="J2431">
            <v>145</v>
          </cell>
          <cell r="K2431">
            <v>1.5332487402764801E-4</v>
          </cell>
          <cell r="L2431">
            <v>718</v>
          </cell>
          <cell r="M2431">
            <v>372.99736701979401</v>
          </cell>
          <cell r="N2431">
            <v>1332</v>
          </cell>
          <cell r="O2431">
            <v>4.8603166305688297E-2</v>
          </cell>
          <cell r="P2431">
            <v>7.0474591143248029</v>
          </cell>
          <cell r="Q2431">
            <v>1191</v>
          </cell>
          <cell r="R2431">
            <v>1.53</v>
          </cell>
          <cell r="S2431">
            <v>667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  <cell r="I2432">
            <v>1.4166926135545121</v>
          </cell>
          <cell r="J2432">
            <v>24</v>
          </cell>
          <cell r="K2432">
            <v>1.05085648707851E-4</v>
          </cell>
          <cell r="L2432">
            <v>1523</v>
          </cell>
          <cell r="M2432">
            <v>532.84274623754595</v>
          </cell>
          <cell r="N2432">
            <v>1169</v>
          </cell>
          <cell r="O2432">
            <v>4.6182590584659802E-2</v>
          </cell>
          <cell r="P2432">
            <v>1.1083821740318354</v>
          </cell>
          <cell r="Q2432">
            <v>1221</v>
          </cell>
          <cell r="S2432">
            <v>3191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  <cell r="I2433">
            <v>0.60814440567112427</v>
          </cell>
          <cell r="J2433">
            <v>7</v>
          </cell>
          <cell r="K2433">
            <v>2.9336276929825501E-4</v>
          </cell>
          <cell r="L2433">
            <v>136</v>
          </cell>
          <cell r="M2433">
            <v>117.597533397831</v>
          </cell>
          <cell r="N2433">
            <v>1884</v>
          </cell>
          <cell r="O2433">
            <v>3.5133054075027197E-2</v>
          </cell>
          <cell r="P2433">
            <v>0.24593137852519037</v>
          </cell>
          <cell r="Q2433">
            <v>1372</v>
          </cell>
          <cell r="R2433">
            <v>0.22</v>
          </cell>
          <cell r="S2433">
            <v>1130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  <cell r="I2434">
            <v>1.0001230827122871</v>
          </cell>
          <cell r="J2434">
            <v>11</v>
          </cell>
          <cell r="K2434">
            <v>1.02272014191839E-4</v>
          </cell>
          <cell r="L2434">
            <v>1596</v>
          </cell>
          <cell r="M2434">
            <v>1767.7040962332301</v>
          </cell>
          <cell r="N2434">
            <v>510</v>
          </cell>
          <cell r="O2434">
            <v>0.18554156352149201</v>
          </cell>
          <cell r="P2434">
            <v>2.0409571987364119</v>
          </cell>
          <cell r="Q2434">
            <v>385</v>
          </cell>
          <cell r="S2434">
            <v>3087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  <cell r="I2435">
            <v>3.2618401187288502</v>
          </cell>
          <cell r="J2435">
            <v>96</v>
          </cell>
          <cell r="K2435">
            <v>1.12079582095248E-4</v>
          </cell>
          <cell r="L2435">
            <v>1366</v>
          </cell>
          <cell r="M2435">
            <v>705.39708015531198</v>
          </cell>
          <cell r="N2435">
            <v>1019</v>
          </cell>
          <cell r="O2435">
            <v>7.6748281900551801E-2</v>
          </cell>
          <cell r="P2435">
            <v>7.3678350624529729</v>
          </cell>
          <cell r="Q2435">
            <v>929</v>
          </cell>
          <cell r="R2435">
            <v>0.05</v>
          </cell>
          <cell r="S2435">
            <v>1959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  <cell r="I2436">
            <v>1.4296722398239465</v>
          </cell>
          <cell r="J2436">
            <v>76</v>
          </cell>
          <cell r="K2436">
            <v>1.6087580235379299E-4</v>
          </cell>
          <cell r="L2436">
            <v>633</v>
          </cell>
          <cell r="M2436">
            <v>611.82818132090097</v>
          </cell>
          <cell r="N2436">
            <v>1093</v>
          </cell>
          <cell r="O2436">
            <v>9.3023275147318701E-2</v>
          </cell>
          <cell r="P2436">
            <v>7.0697689111962214</v>
          </cell>
          <cell r="Q2436">
            <v>807</v>
          </cell>
          <cell r="R2436">
            <v>0.54</v>
          </cell>
          <cell r="S2436">
            <v>874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  <cell r="I2437">
            <v>5.783024656608565</v>
          </cell>
          <cell r="J2437">
            <v>190</v>
          </cell>
          <cell r="K2437">
            <v>1.4069706004719501E-4</v>
          </cell>
          <cell r="L2437">
            <v>858</v>
          </cell>
          <cell r="M2437">
            <v>837.75497191967099</v>
          </cell>
          <cell r="N2437">
            <v>918</v>
          </cell>
          <cell r="O2437">
            <v>9.7849872304402799E-2</v>
          </cell>
          <cell r="P2437">
            <v>18.591475737836532</v>
          </cell>
          <cell r="Q2437">
            <v>777</v>
          </cell>
          <cell r="R2437">
            <v>0.94</v>
          </cell>
          <cell r="S2437">
            <v>743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  <cell r="I2438">
            <v>9.3816029687969547</v>
          </cell>
          <cell r="J2438">
            <v>124</v>
          </cell>
          <cell r="K2438">
            <v>1.1703283736654E-4</v>
          </cell>
          <cell r="L2438">
            <v>1249</v>
          </cell>
          <cell r="M2438">
            <v>634.21201440080995</v>
          </cell>
          <cell r="N2438">
            <v>1074</v>
          </cell>
          <cell r="O2438">
            <v>5.8775321671275603E-2</v>
          </cell>
          <cell r="P2438">
            <v>7.2881398872381746</v>
          </cell>
          <cell r="Q2438">
            <v>1071</v>
          </cell>
          <cell r="R2438">
            <v>0.09</v>
          </cell>
          <cell r="S2438">
            <v>1533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  <cell r="I2439">
            <v>14.064322182235985</v>
          </cell>
          <cell r="J2439">
            <v>309</v>
          </cell>
          <cell r="K2439">
            <v>1.39853573973802E-4</v>
          </cell>
          <cell r="L2439">
            <v>869</v>
          </cell>
          <cell r="M2439">
            <v>232.580000252291</v>
          </cell>
          <cell r="N2439">
            <v>1582</v>
          </cell>
          <cell r="O2439">
            <v>2.5706338150458599E-2</v>
          </cell>
          <cell r="P2439">
            <v>7.9432584884917068</v>
          </cell>
          <cell r="Q2439">
            <v>1538</v>
          </cell>
          <cell r="R2439">
            <v>7.0000000000000007E-2</v>
          </cell>
          <cell r="S2439">
            <v>1770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  <cell r="I2440">
            <v>1.4404270688806589</v>
          </cell>
          <cell r="J2440">
            <v>45</v>
          </cell>
          <cell r="K2440">
            <v>1.47994294407412E-4</v>
          </cell>
          <cell r="L2440">
            <v>763</v>
          </cell>
          <cell r="M2440">
            <v>359.42995245310698</v>
          </cell>
          <cell r="N2440">
            <v>1356</v>
          </cell>
          <cell r="O2440">
            <v>5.1234027102928903E-2</v>
          </cell>
          <cell r="P2440">
            <v>2.3055312196318005</v>
          </cell>
          <cell r="Q2440">
            <v>1165</v>
          </cell>
          <cell r="R2440">
            <v>0.91</v>
          </cell>
          <cell r="S2440">
            <v>749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  <cell r="I2441">
            <v>5.4289898330323245</v>
          </cell>
          <cell r="J2441">
            <v>200</v>
          </cell>
          <cell r="K2441">
            <v>1.4635781144305601E-4</v>
          </cell>
          <cell r="L2441">
            <v>784</v>
          </cell>
          <cell r="M2441">
            <v>521.671446249817</v>
          </cell>
          <cell r="N2441">
            <v>1181</v>
          </cell>
          <cell r="O2441">
            <v>7.2647428768316605E-2</v>
          </cell>
          <cell r="P2441">
            <v>14.529485753663321</v>
          </cell>
          <cell r="Q2441">
            <v>960</v>
          </cell>
          <cell r="R2441">
            <v>0.55000000000000004</v>
          </cell>
          <cell r="S2441">
            <v>869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  <cell r="I2442">
            <v>8.3415302462185821</v>
          </cell>
          <cell r="J2442">
            <v>63</v>
          </cell>
          <cell r="K2442">
            <v>7.40105099375507E-5</v>
          </cell>
          <cell r="L2442">
            <v>2357</v>
          </cell>
          <cell r="M2442">
            <v>25.345969789794498</v>
          </cell>
          <cell r="N2442">
            <v>2387</v>
          </cell>
          <cell r="O2442">
            <v>1.9730327739274599E-3</v>
          </cell>
          <cell r="P2442">
            <v>0.12430106475742997</v>
          </cell>
          <cell r="Q2442">
            <v>2479</v>
          </cell>
          <cell r="S2442">
            <v>2693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  <cell r="I2443">
            <v>9.8236095210850216</v>
          </cell>
          <cell r="J2443">
            <v>143</v>
          </cell>
          <cell r="K2443">
            <v>7.9358048277900498E-5</v>
          </cell>
          <cell r="L2443">
            <v>2223</v>
          </cell>
          <cell r="M2443">
            <v>0.39871393071187899</v>
          </cell>
          <cell r="N2443">
            <v>2917</v>
          </cell>
          <cell r="O2443">
            <v>3.1550838587939697E-5</v>
          </cell>
          <cell r="P2443">
            <v>4.5117699180753767E-3</v>
          </cell>
          <cell r="Q2443">
            <v>2929</v>
          </cell>
          <cell r="R2443">
            <v>0.04</v>
          </cell>
          <cell r="S2443">
            <v>2226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  <cell r="I2444">
            <v>2.7018515647179986</v>
          </cell>
          <cell r="J2444">
            <v>33</v>
          </cell>
          <cell r="K2444">
            <v>8.5315118750176297E-5</v>
          </cell>
          <cell r="L2444">
            <v>2047</v>
          </cell>
          <cell r="M2444">
            <v>1.5063206670862199</v>
          </cell>
          <cell r="N2444">
            <v>2864</v>
          </cell>
          <cell r="O2444">
            <v>1.09169720983147E-4</v>
          </cell>
          <cell r="P2444">
            <v>3.6026007924438511E-3</v>
          </cell>
          <cell r="Q2444">
            <v>2871</v>
          </cell>
          <cell r="R2444">
            <v>0.05</v>
          </cell>
          <cell r="S2444">
            <v>2055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  <cell r="I2445">
            <v>5.1102759154504911</v>
          </cell>
          <cell r="J2445">
            <v>55</v>
          </cell>
          <cell r="K2445">
            <v>9.5569959309862199E-5</v>
          </cell>
          <cell r="L2445">
            <v>1739</v>
          </cell>
          <cell r="M2445">
            <v>498.73265173557098</v>
          </cell>
          <cell r="N2445">
            <v>1202</v>
          </cell>
          <cell r="O2445">
            <v>4.0366079168934303E-2</v>
          </cell>
          <cell r="P2445">
            <v>2.2201343542913867</v>
          </cell>
          <cell r="Q2445">
            <v>1298</v>
          </cell>
          <cell r="R2445">
            <v>0.02</v>
          </cell>
          <cell r="S2445">
            <v>2538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  <cell r="I2446">
            <v>10.246171647082535</v>
          </cell>
          <cell r="J2446">
            <v>142</v>
          </cell>
          <cell r="K2446">
            <v>8.5469625497660697E-5</v>
          </cell>
          <cell r="L2446">
            <v>2041</v>
          </cell>
          <cell r="M2446">
            <v>8.7666049838905593</v>
          </cell>
          <cell r="N2446">
            <v>2648</v>
          </cell>
          <cell r="O2446">
            <v>3.3804139062639503E-4</v>
          </cell>
          <cell r="P2446">
            <v>4.8001877468948094E-2</v>
          </cell>
          <cell r="Q2446">
            <v>2785</v>
          </cell>
          <cell r="R2446">
            <v>0.05</v>
          </cell>
          <cell r="S2446">
            <v>2065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  <cell r="I2447">
            <v>30.038602240228279</v>
          </cell>
          <cell r="J2447">
            <v>168</v>
          </cell>
          <cell r="K2447">
            <v>9.2358661421291407E-5</v>
          </cell>
          <cell r="L2447">
            <v>1833</v>
          </cell>
          <cell r="M2447">
            <v>1129.7718372529</v>
          </cell>
          <cell r="N2447">
            <v>764</v>
          </cell>
          <cell r="O2447">
            <v>9.6920370929994407E-2</v>
          </cell>
          <cell r="P2447">
            <v>16.28262231623906</v>
          </cell>
          <cell r="Q2447">
            <v>780</v>
          </cell>
          <cell r="R2447">
            <v>0.05</v>
          </cell>
          <cell r="S2447">
            <v>2011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  <cell r="I2448">
            <v>3.5900967480053452</v>
          </cell>
          <cell r="J2448">
            <v>92</v>
          </cell>
          <cell r="K2448">
            <v>8.2867947639897398E-5</v>
          </cell>
          <cell r="L2448">
            <v>2133</v>
          </cell>
          <cell r="M2448">
            <v>845.35803289695195</v>
          </cell>
          <cell r="N2448">
            <v>914</v>
          </cell>
          <cell r="O2448">
            <v>9.5333213465855299E-2</v>
          </cell>
          <cell r="P2448">
            <v>8.7706556388586883</v>
          </cell>
          <cell r="Q2448">
            <v>788</v>
          </cell>
          <cell r="R2448">
            <v>0.03</v>
          </cell>
          <cell r="S2448">
            <v>2316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  <cell r="I2449">
            <v>8.7742655778409571</v>
          </cell>
          <cell r="J2449">
            <v>70</v>
          </cell>
          <cell r="K2449">
            <v>8.3931957877731594E-5</v>
          </cell>
          <cell r="L2449">
            <v>2095</v>
          </cell>
          <cell r="M2449">
            <v>1625.1548691179</v>
          </cell>
          <cell r="N2449">
            <v>551</v>
          </cell>
          <cell r="O2449">
            <v>0.13063135751754501</v>
          </cell>
          <cell r="P2449">
            <v>9.1441950262281502</v>
          </cell>
          <cell r="Q2449">
            <v>601</v>
          </cell>
          <cell r="R2449">
            <v>0.03</v>
          </cell>
          <cell r="S2449">
            <v>2355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  <cell r="I2450">
            <v>12.744318240737227</v>
          </cell>
          <cell r="J2450">
            <v>222</v>
          </cell>
          <cell r="K2450">
            <v>7.7667505228509094E-5</v>
          </cell>
          <cell r="L2450">
            <v>2269</v>
          </cell>
          <cell r="M2450">
            <v>1686.0292393704301</v>
          </cell>
          <cell r="N2450">
            <v>527</v>
          </cell>
          <cell r="O2450">
            <v>0.116564131704664</v>
          </cell>
          <cell r="P2450">
            <v>25.877237238435406</v>
          </cell>
          <cell r="Q2450">
            <v>665</v>
          </cell>
          <cell r="R2450">
            <v>3.3</v>
          </cell>
          <cell r="S2450">
            <v>550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  <cell r="I2451">
            <v>4.2731047764040397</v>
          </cell>
          <cell r="J2451">
            <v>49</v>
          </cell>
          <cell r="K2451">
            <v>1.5838060759012799E-4</v>
          </cell>
          <cell r="L2451">
            <v>660</v>
          </cell>
          <cell r="M2451">
            <v>538.43807523350597</v>
          </cell>
          <cell r="N2451">
            <v>1161</v>
          </cell>
          <cell r="O2451">
            <v>7.1877638045708597E-2</v>
          </cell>
          <cell r="P2451">
            <v>3.5220042642397211</v>
          </cell>
          <cell r="Q2451">
            <v>967</v>
          </cell>
          <cell r="R2451">
            <v>0.05</v>
          </cell>
          <cell r="S2451">
            <v>1975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  <cell r="I2452">
            <v>2.7686357916035553</v>
          </cell>
          <cell r="J2452">
            <v>93</v>
          </cell>
          <cell r="K2452">
            <v>8.9665479277090294E-5</v>
          </cell>
          <cell r="L2452">
            <v>1924</v>
          </cell>
          <cell r="M2452">
            <v>170.620158660513</v>
          </cell>
          <cell r="N2452">
            <v>1712</v>
          </cell>
          <cell r="O2452">
            <v>1.5212467845807201E-2</v>
          </cell>
          <cell r="P2452">
            <v>1.4147595096600696</v>
          </cell>
          <cell r="Q2452">
            <v>1775</v>
          </cell>
          <cell r="R2452">
            <v>2.5499999999999998</v>
          </cell>
          <cell r="S2452">
            <v>598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  <cell r="I2453">
            <v>20.881797987427284</v>
          </cell>
          <cell r="J2453">
            <v>294</v>
          </cell>
          <cell r="K2453">
            <v>6.8689289635075898E-5</v>
          </cell>
          <cell r="L2453">
            <v>2517</v>
          </cell>
          <cell r="M2453">
            <v>659.40107344619605</v>
          </cell>
          <cell r="N2453">
            <v>1054</v>
          </cell>
          <cell r="O2453">
            <v>4.7552915704415097E-2</v>
          </cell>
          <cell r="P2453">
            <v>13.980557217098038</v>
          </cell>
          <cell r="Q2453">
            <v>1203</v>
          </cell>
          <cell r="R2453">
            <v>0.08</v>
          </cell>
          <cell r="S2453">
            <v>1603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  <cell r="I2454">
            <v>0.54663896808570478</v>
          </cell>
          <cell r="J2454">
            <v>10</v>
          </cell>
          <cell r="K2454">
            <v>1.57757885608589E-4</v>
          </cell>
          <cell r="L2454">
            <v>667</v>
          </cell>
          <cell r="M2454">
            <v>641.96984608928597</v>
          </cell>
          <cell r="N2454">
            <v>1070</v>
          </cell>
          <cell r="O2454">
            <v>0.16726324918110599</v>
          </cell>
          <cell r="P2454">
            <v>1.67263249181106</v>
          </cell>
          <cell r="Q2454">
            <v>445</v>
          </cell>
          <cell r="R2454">
            <v>0.04</v>
          </cell>
          <cell r="S2454">
            <v>2133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  <cell r="I2455">
            <v>7.3250371088257298</v>
          </cell>
          <cell r="J2455">
            <v>145</v>
          </cell>
          <cell r="K2455">
            <v>5.9130706399405602E-5</v>
          </cell>
          <cell r="L2455">
            <v>2803</v>
          </cell>
          <cell r="M2455">
            <v>495.05597585812399</v>
          </cell>
          <cell r="N2455">
            <v>1206</v>
          </cell>
          <cell r="O2455">
            <v>2.98704667900388E-2</v>
          </cell>
          <cell r="P2455">
            <v>4.3312176845556261</v>
          </cell>
          <cell r="Q2455">
            <v>1465</v>
          </cell>
          <cell r="R2455">
            <v>0.01</v>
          </cell>
          <cell r="S2455">
            <v>2600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  <cell r="I2456">
            <v>6.5850215193295218</v>
          </cell>
          <cell r="J2456">
            <v>28</v>
          </cell>
          <cell r="K2456">
            <v>7.9344904796536296E-5</v>
          </cell>
          <cell r="L2456">
            <v>2225</v>
          </cell>
          <cell r="M2456">
            <v>1606.40273855839</v>
          </cell>
          <cell r="N2456">
            <v>561</v>
          </cell>
          <cell r="O2456">
            <v>0.126256078903312</v>
          </cell>
          <cell r="P2456">
            <v>3.535170209292736</v>
          </cell>
          <cell r="Q2456">
            <v>619</v>
          </cell>
          <cell r="R2456">
            <v>0.06</v>
          </cell>
          <cell r="S2456">
            <v>1803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  <cell r="I2457">
            <v>0.77849415899255436</v>
          </cell>
          <cell r="J2457">
            <v>6</v>
          </cell>
          <cell r="K2457">
            <v>6.5372232711524703E-5</v>
          </cell>
          <cell r="L2457">
            <v>2605</v>
          </cell>
          <cell r="M2457">
            <v>876.41348023712601</v>
          </cell>
          <cell r="N2457">
            <v>895</v>
          </cell>
          <cell r="O2457">
            <v>4.6841543057133901E-2</v>
          </cell>
          <cell r="P2457">
            <v>0.28104925834280342</v>
          </cell>
          <cell r="Q2457">
            <v>1214</v>
          </cell>
          <cell r="R2457">
            <v>0.03</v>
          </cell>
          <cell r="S2457">
            <v>2399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  <cell r="I2458">
            <v>0.24897605013243257</v>
          </cell>
          <cell r="J2458">
            <v>4</v>
          </cell>
          <cell r="K2458">
            <v>1.0690745875763201E-4</v>
          </cell>
          <cell r="L2458">
            <v>1480</v>
          </cell>
          <cell r="M2458">
            <v>2347.6932373046802</v>
          </cell>
          <cell r="N2458">
            <v>375</v>
          </cell>
          <cell r="O2458">
            <v>0.23471269983066201</v>
          </cell>
          <cell r="P2458">
            <v>0.93885079932264803</v>
          </cell>
          <cell r="Q2458">
            <v>248</v>
          </cell>
          <cell r="R2458">
            <v>0.01</v>
          </cell>
          <cell r="S2458">
            <v>2581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  <cell r="I2459">
            <v>8.3718093454302043</v>
          </cell>
          <cell r="J2459">
            <v>64</v>
          </cell>
          <cell r="K2459">
            <v>8.69255684573011E-5</v>
          </cell>
          <cell r="L2459">
            <v>2014</v>
          </cell>
          <cell r="M2459">
            <v>1158.11565934695</v>
          </cell>
          <cell r="N2459">
            <v>750</v>
          </cell>
          <cell r="O2459">
            <v>9.4159441503783095E-2</v>
          </cell>
          <cell r="P2459">
            <v>6.0262042562421181</v>
          </cell>
          <cell r="Q2459">
            <v>800</v>
          </cell>
          <cell r="R2459">
            <v>0.04</v>
          </cell>
          <cell r="S2459">
            <v>2092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  <cell r="I2460">
            <v>7.7172055565896205</v>
          </cell>
          <cell r="J2460">
            <v>129</v>
          </cell>
          <cell r="K2460">
            <v>1.018678043323E-4</v>
          </cell>
          <cell r="L2460">
            <v>1606</v>
          </cell>
          <cell r="M2460">
            <v>1422.4147186134901</v>
          </cell>
          <cell r="N2460">
            <v>630</v>
          </cell>
          <cell r="O2460">
            <v>8.8488710525104902E-2</v>
          </cell>
          <cell r="P2460">
            <v>11.415043657738533</v>
          </cell>
          <cell r="Q2460">
            <v>835</v>
          </cell>
          <cell r="R2460">
            <v>0.05</v>
          </cell>
          <cell r="S2460">
            <v>1984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  <cell r="I2461">
            <v>23.569116486172465</v>
          </cell>
          <cell r="J2461">
            <v>217</v>
          </cell>
          <cell r="K2461">
            <v>8.1071463763120907E-5</v>
          </cell>
          <cell r="L2461">
            <v>2182</v>
          </cell>
          <cell r="M2461">
            <v>531.07575548553496</v>
          </cell>
          <cell r="N2461">
            <v>1172</v>
          </cell>
          <cell r="O2461">
            <v>4.1580955499790302E-2</v>
          </cell>
          <cell r="P2461">
            <v>9.0230673434544961</v>
          </cell>
          <cell r="Q2461">
            <v>1280</v>
          </cell>
          <cell r="R2461">
            <v>0.17</v>
          </cell>
          <cell r="S2461">
            <v>1247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  <cell r="I2462">
            <v>4.1375724603310813</v>
          </cell>
          <cell r="J2462">
            <v>46</v>
          </cell>
          <cell r="K2462">
            <v>1.04758696065603E-4</v>
          </cell>
          <cell r="L2462">
            <v>1534</v>
          </cell>
          <cell r="M2462">
            <v>551.778485829739</v>
          </cell>
          <cell r="N2462">
            <v>1143</v>
          </cell>
          <cell r="O2462">
            <v>5.5767033933844197E-2</v>
          </cell>
          <cell r="P2462">
            <v>2.565283560956833</v>
          </cell>
          <cell r="Q2462">
            <v>1111</v>
          </cell>
          <cell r="R2462">
            <v>0.1</v>
          </cell>
          <cell r="S2462">
            <v>1462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  <cell r="I2463">
            <v>4.2992403158373582</v>
          </cell>
          <cell r="J2463">
            <v>70</v>
          </cell>
          <cell r="K2463">
            <v>1.02257856841398E-4</v>
          </cell>
          <cell r="L2463">
            <v>1597</v>
          </cell>
          <cell r="M2463">
            <v>138.196953634811</v>
          </cell>
          <cell r="N2463">
            <v>1816</v>
          </cell>
          <cell r="O2463">
            <v>1.40369470255462E-2</v>
          </cell>
          <cell r="P2463">
            <v>0.98258629178823398</v>
          </cell>
          <cell r="Q2463">
            <v>1819</v>
          </cell>
          <cell r="R2463">
            <v>0.06</v>
          </cell>
          <cell r="S2463">
            <v>1819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  <cell r="I2464">
            <v>2.2549868937737911</v>
          </cell>
          <cell r="J2464">
            <v>36</v>
          </cell>
          <cell r="K2464">
            <v>9.8287974146337004E-5</v>
          </cell>
          <cell r="L2464">
            <v>1685</v>
          </cell>
          <cell r="M2464">
            <v>164.13548216534099</v>
          </cell>
          <cell r="N2464">
            <v>1736</v>
          </cell>
          <cell r="O2464">
            <v>1.01970265572532E-2</v>
          </cell>
          <cell r="P2464">
            <v>0.36709295606111519</v>
          </cell>
          <cell r="Q2464">
            <v>1951</v>
          </cell>
          <cell r="R2464">
            <v>7.0000000000000007E-2</v>
          </cell>
          <cell r="S2464">
            <v>1763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  <cell r="I2465">
            <v>0.38763968093140211</v>
          </cell>
          <cell r="J2465">
            <v>43</v>
          </cell>
          <cell r="K2465">
            <v>7.4779472375074695E-5</v>
          </cell>
          <cell r="L2465">
            <v>2337</v>
          </cell>
          <cell r="M2465">
            <v>100.479449778448</v>
          </cell>
          <cell r="N2465">
            <v>1953</v>
          </cell>
          <cell r="O2465">
            <v>8.8330717756568405E-3</v>
          </cell>
          <cell r="P2465">
            <v>0.37982208635324416</v>
          </cell>
          <cell r="Q2465">
            <v>2013</v>
          </cell>
          <cell r="R2465">
            <v>2.09</v>
          </cell>
          <cell r="S2465">
            <v>623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  <cell r="I2466">
            <v>5.1212288972775939</v>
          </cell>
          <cell r="J2466">
            <v>57</v>
          </cell>
          <cell r="K2466">
            <v>1.04973331760623E-4</v>
          </cell>
          <cell r="L2466">
            <v>1529</v>
          </cell>
          <cell r="M2466">
            <v>10.486857675930899</v>
          </cell>
          <cell r="N2466">
            <v>2620</v>
          </cell>
          <cell r="O2466">
            <v>1.00308455418466E-3</v>
          </cell>
          <cell r="P2466">
            <v>5.717581958852562E-2</v>
          </cell>
          <cell r="Q2466">
            <v>2632</v>
          </cell>
          <cell r="R2466">
            <v>0.1</v>
          </cell>
          <cell r="S2466">
            <v>1504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  <cell r="I2467">
            <v>4.0885404145333499</v>
          </cell>
          <cell r="J2467">
            <v>48</v>
          </cell>
          <cell r="K2467">
            <v>9.4382077425810397E-5</v>
          </cell>
          <cell r="L2467">
            <v>1784</v>
          </cell>
          <cell r="M2467">
            <v>3.53100361706068</v>
          </cell>
          <cell r="N2467">
            <v>2791</v>
          </cell>
          <cell r="O2467">
            <v>4.5920409312720799E-4</v>
          </cell>
          <cell r="P2467">
            <v>2.2041796470105984E-2</v>
          </cell>
          <cell r="Q2467">
            <v>2743</v>
          </cell>
          <cell r="R2467">
            <v>0.06</v>
          </cell>
          <cell r="S2467">
            <v>1794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  <cell r="I2468">
            <v>2.3089250229172342</v>
          </cell>
          <cell r="J2468">
            <v>22</v>
          </cell>
          <cell r="K2468">
            <v>1.0639202909343E-4</v>
          </cell>
          <cell r="L2468">
            <v>1488</v>
          </cell>
          <cell r="M2468">
            <v>1017.49403329193</v>
          </cell>
          <cell r="N2468">
            <v>818</v>
          </cell>
          <cell r="O2468">
            <v>7.4075025393425906E-2</v>
          </cell>
          <cell r="P2468">
            <v>1.62965055865537</v>
          </cell>
          <cell r="Q2468">
            <v>944</v>
          </cell>
          <cell r="R2468">
            <v>0.09</v>
          </cell>
          <cell r="S2468">
            <v>1529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  <cell r="I2469">
            <v>7.0493926682291495</v>
          </cell>
          <cell r="J2469">
            <v>33</v>
          </cell>
          <cell r="K2469">
            <v>9.1397441733974004E-5</v>
          </cell>
          <cell r="L2469">
            <v>1864</v>
          </cell>
          <cell r="M2469">
            <v>1823.59218662074</v>
          </cell>
          <cell r="N2469">
            <v>499</v>
          </cell>
          <cell r="O2469">
            <v>0.22294101004831701</v>
          </cell>
          <cell r="P2469">
            <v>7.3570533315944617</v>
          </cell>
          <cell r="Q2469">
            <v>280</v>
          </cell>
          <cell r="R2469">
            <v>1.24</v>
          </cell>
          <cell r="S2469">
            <v>696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  <cell r="I2470">
            <v>11.441340533822435</v>
          </cell>
          <cell r="J2470">
            <v>109</v>
          </cell>
          <cell r="K2470">
            <v>5.89696109077564E-5</v>
          </cell>
          <cell r="L2470">
            <v>2807</v>
          </cell>
          <cell r="M2470">
            <v>581.24081131221203</v>
          </cell>
          <cell r="N2470">
            <v>1122</v>
          </cell>
          <cell r="O2470">
            <v>3.1501639181249999E-2</v>
          </cell>
          <cell r="P2470">
            <v>3.4336786707562501</v>
          </cell>
          <cell r="Q2470">
            <v>1436</v>
          </cell>
          <cell r="R2470">
            <v>0.05</v>
          </cell>
          <cell r="S2470">
            <v>1923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  <cell r="I2471">
            <v>2.538953231600789</v>
          </cell>
          <cell r="J2471">
            <v>27</v>
          </cell>
          <cell r="K2471">
            <v>6.8809178359246004E-5</v>
          </cell>
          <cell r="L2471">
            <v>2513</v>
          </cell>
          <cell r="M2471">
            <v>75.245900579624703</v>
          </cell>
          <cell r="N2471">
            <v>2066</v>
          </cell>
          <cell r="O2471">
            <v>6.2535883738123899E-3</v>
          </cell>
          <cell r="P2471">
            <v>0.16884688609293452</v>
          </cell>
          <cell r="Q2471">
            <v>2138</v>
          </cell>
          <cell r="R2471">
            <v>7.0000000000000007E-2</v>
          </cell>
          <cell r="S2471">
            <v>1752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  <cell r="I2472">
            <v>5.9727058038102241</v>
          </cell>
          <cell r="J2472">
            <v>101</v>
          </cell>
          <cell r="K2472">
            <v>2.6938279686441699E-5</v>
          </cell>
          <cell r="L2472">
            <v>3473</v>
          </cell>
          <cell r="M2472">
            <v>1.4939707125177399</v>
          </cell>
          <cell r="N2472">
            <v>2866</v>
          </cell>
          <cell r="O2472">
            <v>1.81154152560879E-5</v>
          </cell>
          <cell r="P2472">
            <v>1.8296569408648778E-3</v>
          </cell>
          <cell r="Q2472">
            <v>2975</v>
          </cell>
          <cell r="R2472">
            <v>0.05</v>
          </cell>
          <cell r="S2472">
            <v>1974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  <cell r="I2473">
            <v>4.289084997451118</v>
          </cell>
          <cell r="J2473">
            <v>61</v>
          </cell>
          <cell r="K2473">
            <v>4.7404655531148002E-5</v>
          </cell>
          <cell r="L2473">
            <v>3107</v>
          </cell>
          <cell r="M2473">
            <v>40.689454455844597</v>
          </cell>
          <cell r="N2473">
            <v>2274</v>
          </cell>
          <cell r="O2473">
            <v>2.31190649140256E-3</v>
          </cell>
          <cell r="P2473">
            <v>0.14102629597555616</v>
          </cell>
          <cell r="Q2473">
            <v>2433</v>
          </cell>
          <cell r="R2473">
            <v>0.09</v>
          </cell>
          <cell r="S2473">
            <v>1509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  <cell r="I2474">
            <v>29.503623511377189</v>
          </cell>
          <cell r="J2474">
            <v>164</v>
          </cell>
          <cell r="K2474">
            <v>6.8752688824752996E-5</v>
          </cell>
          <cell r="L2474">
            <v>2516</v>
          </cell>
          <cell r="M2474">
            <v>918.27677609998602</v>
          </cell>
          <cell r="N2474">
            <v>876</v>
          </cell>
          <cell r="O2474">
            <v>6.1452937773994298E-2</v>
          </cell>
          <cell r="P2474">
            <v>10.078281794935066</v>
          </cell>
          <cell r="Q2474">
            <v>1048</v>
          </cell>
          <cell r="R2474">
            <v>0.19</v>
          </cell>
          <cell r="S2474">
            <v>1179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  <cell r="I2475">
            <v>1.0768219324662895</v>
          </cell>
          <cell r="J2475">
            <v>48</v>
          </cell>
          <cell r="K2475">
            <v>3.4226977305706801E-5</v>
          </cell>
          <cell r="L2475">
            <v>3365</v>
          </cell>
          <cell r="M2475">
            <v>36.5389972155292</v>
          </cell>
          <cell r="N2475">
            <v>2301</v>
          </cell>
          <cell r="O2475">
            <v>2.2779659075873901E-3</v>
          </cell>
          <cell r="P2475">
            <v>0.10934236356419472</v>
          </cell>
          <cell r="Q2475">
            <v>2436</v>
          </cell>
          <cell r="R2475">
            <v>0.6</v>
          </cell>
          <cell r="S2475">
            <v>853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  <cell r="I2476">
            <v>1.4636198849621194</v>
          </cell>
          <cell r="J2476">
            <v>29</v>
          </cell>
          <cell r="K2476">
            <v>3.4274989502591698E-5</v>
          </cell>
          <cell r="L2476">
            <v>3364</v>
          </cell>
          <cell r="M2476">
            <v>7.1616249266883401</v>
          </cell>
          <cell r="N2476">
            <v>2684</v>
          </cell>
          <cell r="O2476">
            <v>3.0601432757814301E-4</v>
          </cell>
          <cell r="P2476">
            <v>8.874415499766147E-3</v>
          </cell>
          <cell r="Q2476">
            <v>2794</v>
          </cell>
          <cell r="R2476">
            <v>0.04</v>
          </cell>
          <cell r="S2476">
            <v>2112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  <cell r="I2477">
            <v>3.7576920091954071</v>
          </cell>
          <cell r="J2477">
            <v>70</v>
          </cell>
          <cell r="K2477">
            <v>1.5620477672330499E-5</v>
          </cell>
          <cell r="L2477">
            <v>3581</v>
          </cell>
          <cell r="M2477">
            <v>6.6989532219512093E-2</v>
          </cell>
          <cell r="N2477">
            <v>2947</v>
          </cell>
          <cell r="O2477">
            <v>1.0832732152771001E-6</v>
          </cell>
          <cell r="P2477">
            <v>7.5829125069397E-5</v>
          </cell>
          <cell r="Q2477">
            <v>3584</v>
          </cell>
          <cell r="R2477">
            <v>7.0000000000000007E-2</v>
          </cell>
          <cell r="S2477">
            <v>1755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  <cell r="I2478">
            <v>2.7286631354302049</v>
          </cell>
          <cell r="J2478">
            <v>18</v>
          </cell>
          <cell r="K2478">
            <v>6.7545097206473398E-5</v>
          </cell>
          <cell r="L2478">
            <v>2549</v>
          </cell>
          <cell r="M2478">
            <v>162.11975534508599</v>
          </cell>
          <cell r="N2478">
            <v>1741</v>
          </cell>
          <cell r="O2478">
            <v>9.8794202357151105E-3</v>
          </cell>
          <cell r="P2478">
            <v>0.177829564242872</v>
          </cell>
          <cell r="Q2478">
            <v>1964</v>
          </cell>
          <cell r="R2478">
            <v>0.05</v>
          </cell>
          <cell r="S2478">
            <v>1956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  <cell r="I2479">
            <v>3.1282394351867371</v>
          </cell>
          <cell r="J2479">
            <v>51</v>
          </cell>
          <cell r="K2479">
            <v>2.80701443113916E-5</v>
          </cell>
          <cell r="L2479">
            <v>3459</v>
          </cell>
          <cell r="M2479">
            <v>6.6003603239854103E-2</v>
          </cell>
          <cell r="N2479">
            <v>3224</v>
          </cell>
          <cell r="O2479">
            <v>1.85387812509641E-6</v>
          </cell>
          <cell r="P2479">
            <v>9.4547784379916909E-5</v>
          </cell>
          <cell r="Q2479">
            <v>3523</v>
          </cell>
          <cell r="R2479">
            <v>0.05</v>
          </cell>
          <cell r="S2479">
            <v>1977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  <cell r="I2480">
            <v>12.478524924360533</v>
          </cell>
          <cell r="J2480">
            <v>95</v>
          </cell>
          <cell r="K2480">
            <v>9.3548208883959804E-5</v>
          </cell>
          <cell r="L2480">
            <v>1810</v>
          </cell>
          <cell r="M2480">
            <v>1783.8562144560599</v>
          </cell>
          <cell r="N2480">
            <v>508</v>
          </cell>
          <cell r="O2480">
            <v>0.17539948080773099</v>
          </cell>
          <cell r="P2480">
            <v>16.662950676734443</v>
          </cell>
          <cell r="Q2480">
            <v>414</v>
          </cell>
          <cell r="R2480">
            <v>11.75</v>
          </cell>
          <cell r="S2480">
            <v>382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  <cell r="I2481">
            <v>9.386302791289248</v>
          </cell>
          <cell r="J2481">
            <v>127</v>
          </cell>
          <cell r="K2481">
            <v>8.2168275963340399E-5</v>
          </cell>
          <cell r="L2481">
            <v>2147</v>
          </cell>
          <cell r="M2481">
            <v>1174.2100267916601</v>
          </cell>
          <cell r="N2481">
            <v>744</v>
          </cell>
          <cell r="O2481">
            <v>9.2652959590039996E-2</v>
          </cell>
          <cell r="P2481">
            <v>11.766925867935079</v>
          </cell>
          <cell r="Q2481">
            <v>809</v>
          </cell>
          <cell r="S2481">
            <v>2976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  <cell r="I2482">
            <v>14.769465550097204</v>
          </cell>
          <cell r="J2482">
            <v>123</v>
          </cell>
          <cell r="K2482">
            <v>8.7339714615959694E-5</v>
          </cell>
          <cell r="L2482">
            <v>2004</v>
          </cell>
          <cell r="M2482">
            <v>2337.6554065441701</v>
          </cell>
          <cell r="N2482">
            <v>376</v>
          </cell>
          <cell r="O2482">
            <v>0.20400683071703199</v>
          </cell>
          <cell r="P2482">
            <v>25.092840178194933</v>
          </cell>
          <cell r="Q2482">
            <v>317</v>
          </cell>
          <cell r="R2482">
            <v>6.9</v>
          </cell>
          <cell r="S2482">
            <v>457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  <cell r="I2483">
            <v>1.3915923746714107</v>
          </cell>
          <cell r="J2483">
            <v>19</v>
          </cell>
          <cell r="K2483">
            <v>9.7830078677935996E-5</v>
          </cell>
          <cell r="L2483">
            <v>1696</v>
          </cell>
          <cell r="M2483">
            <v>785.46523198170496</v>
          </cell>
          <cell r="N2483">
            <v>954</v>
          </cell>
          <cell r="O2483">
            <v>6.73283145000311E-2</v>
          </cell>
          <cell r="P2483">
            <v>1.2792379755005909</v>
          </cell>
          <cell r="Q2483">
            <v>1000</v>
          </cell>
          <cell r="S2483">
            <v>3391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  <cell r="I2484">
            <v>0.2393331676022461</v>
          </cell>
          <cell r="J2484">
            <v>39</v>
          </cell>
          <cell r="K2484">
            <v>1.6584259564960701E-5</v>
          </cell>
          <cell r="L2484">
            <v>3572</v>
          </cell>
          <cell r="M2484">
            <v>2.9096411485333999</v>
          </cell>
          <cell r="N2484">
            <v>2814</v>
          </cell>
          <cell r="O2484">
            <v>7.8722463345350595E-5</v>
          </cell>
          <cell r="P2484">
            <v>3.0701760704686734E-3</v>
          </cell>
          <cell r="Q2484">
            <v>2885</v>
          </cell>
          <cell r="S2484">
            <v>2668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  <cell r="I2485">
            <v>3.7082209940711315</v>
          </cell>
          <cell r="J2485">
            <v>107</v>
          </cell>
          <cell r="K2485">
            <v>8.5491369875290605E-5</v>
          </cell>
          <cell r="L2485">
            <v>2040</v>
          </cell>
          <cell r="M2485">
            <v>380.66004504884</v>
          </cell>
          <cell r="N2485">
            <v>1319</v>
          </cell>
          <cell r="O2485">
            <v>3.35136081798834E-2</v>
          </cell>
          <cell r="P2485">
            <v>3.5859560752475237</v>
          </cell>
          <cell r="Q2485">
            <v>1398</v>
          </cell>
          <cell r="R2485">
            <v>2.36</v>
          </cell>
          <cell r="S2485">
            <v>611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  <cell r="I2486">
            <v>8.6328527611639529</v>
          </cell>
          <cell r="J2486">
            <v>119</v>
          </cell>
          <cell r="K2486">
            <v>8.8705302805776098E-5</v>
          </cell>
          <cell r="L2486">
            <v>1961</v>
          </cell>
          <cell r="M2486">
            <v>1646.4565244282901</v>
          </cell>
          <cell r="N2486">
            <v>544</v>
          </cell>
          <cell r="O2486">
            <v>0.14999814646727899</v>
          </cell>
          <cell r="P2486">
            <v>17.849779429606201</v>
          </cell>
          <cell r="Q2486">
            <v>516</v>
          </cell>
          <cell r="R2486">
            <v>3.18</v>
          </cell>
          <cell r="S2486">
            <v>555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  <cell r="I2487">
            <v>1.6495122248713985</v>
          </cell>
          <cell r="J2487">
            <v>55</v>
          </cell>
          <cell r="K2487">
            <v>7.78657841119975E-5</v>
          </cell>
          <cell r="L2487">
            <v>2263</v>
          </cell>
          <cell r="M2487">
            <v>873.64471007842303</v>
          </cell>
          <cell r="N2487">
            <v>897</v>
          </cell>
          <cell r="O2487">
            <v>7.7167663962347796E-2</v>
          </cell>
          <cell r="P2487">
            <v>4.2442215179291285</v>
          </cell>
          <cell r="Q2487">
            <v>926</v>
          </cell>
          <cell r="R2487">
            <v>0.03</v>
          </cell>
          <cell r="S2487">
            <v>2363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  <cell r="I2488">
            <v>14.728279938519888</v>
          </cell>
          <cell r="J2488">
            <v>81</v>
          </cell>
          <cell r="K2488">
            <v>6.7965683827631297E-5</v>
          </cell>
          <cell r="L2488">
            <v>2537</v>
          </cell>
          <cell r="M2488">
            <v>1288.59758400691</v>
          </cell>
          <cell r="N2488">
            <v>686</v>
          </cell>
          <cell r="O2488">
            <v>8.1559340392347607E-2</v>
          </cell>
          <cell r="P2488">
            <v>6.6063065717801566</v>
          </cell>
          <cell r="Q2488">
            <v>888</v>
          </cell>
          <cell r="R2488">
            <v>0.05</v>
          </cell>
          <cell r="S2488">
            <v>2027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  <cell r="I2489">
            <v>9.4337983637758853</v>
          </cell>
          <cell r="J2489">
            <v>108</v>
          </cell>
          <cell r="K2489">
            <v>1.0077864531181299E-4</v>
          </cell>
          <cell r="L2489">
            <v>1628</v>
          </cell>
          <cell r="M2489">
            <v>1486.0094196663499</v>
          </cell>
          <cell r="N2489">
            <v>600</v>
          </cell>
          <cell r="O2489">
            <v>0.14278963872373501</v>
          </cell>
          <cell r="P2489">
            <v>15.421280982163381</v>
          </cell>
          <cell r="Q2489">
            <v>559</v>
          </cell>
          <cell r="R2489">
            <v>5.46</v>
          </cell>
          <cell r="S2489">
            <v>486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  <cell r="I2490">
            <v>34.931864158358792</v>
          </cell>
          <cell r="J2490">
            <v>269</v>
          </cell>
          <cell r="K2490">
            <v>9.7059782770264304E-5</v>
          </cell>
          <cell r="L2490">
            <v>1712</v>
          </cell>
          <cell r="M2490">
            <v>2077.9375254095598</v>
          </cell>
          <cell r="N2490">
            <v>434</v>
          </cell>
          <cell r="O2490">
            <v>0.186866514054294</v>
          </cell>
          <cell r="P2490">
            <v>50.267092280605084</v>
          </cell>
          <cell r="Q2490">
            <v>381</v>
          </cell>
          <cell r="R2490">
            <v>0.3</v>
          </cell>
          <cell r="S2490">
            <v>1014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  <cell r="I2491">
            <v>2.1115064155072467</v>
          </cell>
          <cell r="J2491">
            <v>101</v>
          </cell>
          <cell r="K2491">
            <v>2.73150576572334E-5</v>
          </cell>
          <cell r="L2491">
            <v>3467</v>
          </cell>
          <cell r="M2491">
            <v>46.9819455401868</v>
          </cell>
          <cell r="N2491">
            <v>2234</v>
          </cell>
          <cell r="O2491">
            <v>3.6568025814149902E-3</v>
          </cell>
          <cell r="P2491">
            <v>0.369337060722914</v>
          </cell>
          <cell r="Q2491">
            <v>2282</v>
          </cell>
          <cell r="R2491">
            <v>0.04</v>
          </cell>
          <cell r="S2491">
            <v>2120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  <cell r="I2492">
            <v>1.7817936917721752E-2</v>
          </cell>
          <cell r="J2492">
            <v>2</v>
          </cell>
          <cell r="K2492">
            <v>1.25047234178055E-4</v>
          </cell>
          <cell r="L2492">
            <v>1097</v>
          </cell>
          <cell r="M2492">
            <v>655.25987881517301</v>
          </cell>
          <cell r="N2492">
            <v>1058</v>
          </cell>
          <cell r="O2492">
            <v>8.9417432482508594E-2</v>
          </cell>
          <cell r="P2492">
            <v>0.17883486496501719</v>
          </cell>
          <cell r="Q2492">
            <v>827</v>
          </cell>
          <cell r="R2492">
            <v>1.87</v>
          </cell>
          <cell r="S2492">
            <v>637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  <cell r="I2493">
            <v>9.499076743468116</v>
          </cell>
          <cell r="J2493">
            <v>115</v>
          </cell>
          <cell r="K2493">
            <v>8.6886554216011701E-5</v>
          </cell>
          <cell r="L2493">
            <v>2015</v>
          </cell>
          <cell r="M2493">
            <v>388.27409444239402</v>
          </cell>
          <cell r="N2493">
            <v>1308</v>
          </cell>
          <cell r="O2493">
            <v>3.5167269878286597E-2</v>
          </cell>
          <cell r="P2493">
            <v>4.0442360360029586</v>
          </cell>
          <cell r="Q2493">
            <v>1371</v>
          </cell>
          <cell r="R2493">
            <v>7.0000000000000007E-2</v>
          </cell>
          <cell r="S2493">
            <v>1767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  <cell r="I2494">
            <v>0.89360761608098194</v>
          </cell>
          <cell r="J2494">
            <v>6</v>
          </cell>
          <cell r="K2494">
            <v>9.0940501953203496E-5</v>
          </cell>
          <cell r="L2494">
            <v>1884</v>
          </cell>
          <cell r="M2494">
            <v>1650.3416176010601</v>
          </cell>
          <cell r="N2494">
            <v>543</v>
          </cell>
          <cell r="O2494">
            <v>0.10841860566504</v>
          </cell>
          <cell r="P2494">
            <v>0.65051163399023992</v>
          </cell>
          <cell r="Q2494">
            <v>717</v>
          </cell>
          <cell r="R2494">
            <v>1.72</v>
          </cell>
          <cell r="S2494">
            <v>649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  <cell r="I2495">
            <v>2.0386896301041144</v>
          </cell>
          <cell r="J2495">
            <v>28</v>
          </cell>
          <cell r="K2495">
            <v>6.3795188810088002E-5</v>
          </cell>
          <cell r="L2495">
            <v>2653</v>
          </cell>
          <cell r="M2495">
            <v>268.48443096141898</v>
          </cell>
          <cell r="N2495">
            <v>1502</v>
          </cell>
          <cell r="O2495">
            <v>2.3732463654409501E-2</v>
          </cell>
          <cell r="P2495">
            <v>0.664508982323466</v>
          </cell>
          <cell r="Q2495">
            <v>1582</v>
          </cell>
          <cell r="R2495">
            <v>0.1</v>
          </cell>
          <cell r="S2495">
            <v>1506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  <cell r="I2496">
            <v>0.93456401959527657</v>
          </cell>
          <cell r="J2496">
            <v>31</v>
          </cell>
          <cell r="K2496">
            <v>4.5954042661833201E-5</v>
          </cell>
          <cell r="L2496">
            <v>3140</v>
          </cell>
          <cell r="M2496">
            <v>22.340163280855698</v>
          </cell>
          <cell r="N2496">
            <v>2422</v>
          </cell>
          <cell r="O2496">
            <v>2.11260807339497E-3</v>
          </cell>
          <cell r="P2496">
            <v>6.5490850275244067E-2</v>
          </cell>
          <cell r="Q2496">
            <v>2465</v>
          </cell>
          <cell r="S2496">
            <v>3247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  <cell r="I2497">
            <v>18.120599717113489</v>
          </cell>
          <cell r="J2497">
            <v>116</v>
          </cell>
          <cell r="K2497">
            <v>1.3346926947554501E-4</v>
          </cell>
          <cell r="L2497">
            <v>952</v>
          </cell>
          <cell r="M2497">
            <v>1560.58228195263</v>
          </cell>
          <cell r="N2497">
            <v>576</v>
          </cell>
          <cell r="O2497">
            <v>0.17471847398828999</v>
          </cell>
          <cell r="P2497">
            <v>20.26734298264164</v>
          </cell>
          <cell r="Q2497">
            <v>417</v>
          </cell>
          <cell r="R2497">
            <v>0.06</v>
          </cell>
          <cell r="S2497">
            <v>1905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  <cell r="I2498">
            <v>25.415273972563707</v>
          </cell>
          <cell r="J2498">
            <v>152</v>
          </cell>
          <cell r="K2498">
            <v>1.13089364228806E-4</v>
          </cell>
          <cell r="L2498">
            <v>1341</v>
          </cell>
          <cell r="M2498">
            <v>3498.7209599917101</v>
          </cell>
          <cell r="N2498">
            <v>202</v>
          </cell>
          <cell r="O2498">
            <v>0.38389646656593301</v>
          </cell>
          <cell r="P2498">
            <v>58.352262918021822</v>
          </cell>
          <cell r="Q2498">
            <v>70</v>
          </cell>
          <cell r="R2498">
            <v>0.05</v>
          </cell>
          <cell r="S2498">
            <v>2044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  <cell r="I2499">
            <v>31.887133943699066</v>
          </cell>
          <cell r="J2499">
            <v>469</v>
          </cell>
          <cell r="K2499">
            <v>1.11584860619625E-4</v>
          </cell>
          <cell r="L2499">
            <v>1379</v>
          </cell>
          <cell r="M2499">
            <v>802.56612780574198</v>
          </cell>
          <cell r="N2499">
            <v>939</v>
          </cell>
          <cell r="O2499">
            <v>8.5282688175044002E-2</v>
          </cell>
          <cell r="P2499">
            <v>39.997580754095637</v>
          </cell>
          <cell r="Q2499">
            <v>859</v>
          </cell>
          <cell r="R2499">
            <v>0.15</v>
          </cell>
          <cell r="S2499">
            <v>1300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  <cell r="I2500">
            <v>32.002202693230828</v>
          </cell>
          <cell r="J2500">
            <v>245</v>
          </cell>
          <cell r="K2500">
            <v>8.9849356225109103E-5</v>
          </cell>
          <cell r="L2500">
            <v>1917</v>
          </cell>
          <cell r="M2500">
            <v>98.518298048039199</v>
          </cell>
          <cell r="N2500">
            <v>1965</v>
          </cell>
          <cell r="O2500">
            <v>7.6242459852826298E-3</v>
          </cell>
          <cell r="P2500">
            <v>1.8679402663942444</v>
          </cell>
          <cell r="Q2500">
            <v>2064</v>
          </cell>
          <cell r="R2500">
            <v>0.09</v>
          </cell>
          <cell r="S2500">
            <v>1559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  <cell r="I2501">
            <v>20.015364550602857</v>
          </cell>
          <cell r="J2501">
            <v>114</v>
          </cell>
          <cell r="K2501">
            <v>9.7967701203259796E-5</v>
          </cell>
          <cell r="L2501">
            <v>1692</v>
          </cell>
          <cell r="M2501">
            <v>92.208230378731102</v>
          </cell>
          <cell r="N2501">
            <v>1992</v>
          </cell>
          <cell r="O2501">
            <v>9.3006146397077404E-3</v>
          </cell>
          <cell r="P2501">
            <v>1.0602700689266824</v>
          </cell>
          <cell r="Q2501">
            <v>1991</v>
          </cell>
          <cell r="R2501">
            <v>6.68</v>
          </cell>
          <cell r="S2501">
            <v>463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  <cell r="I2502">
            <v>17.772534591141952</v>
          </cell>
          <cell r="J2502">
            <v>258</v>
          </cell>
          <cell r="K2502">
            <v>8.9647981329500303E-5</v>
          </cell>
          <cell r="L2502">
            <v>1925</v>
          </cell>
          <cell r="M2502">
            <v>168.98271303919199</v>
          </cell>
          <cell r="N2502">
            <v>1722</v>
          </cell>
          <cell r="O2502">
            <v>1.34112920616944E-2</v>
          </cell>
          <cell r="P2502">
            <v>3.4601133519171552</v>
          </cell>
          <cell r="Q2502">
            <v>1835</v>
          </cell>
          <cell r="R2502">
            <v>0.09</v>
          </cell>
          <cell r="S2502">
            <v>1572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  <cell r="I2503">
            <v>13.964193362045183</v>
          </cell>
          <cell r="J2503">
            <v>125</v>
          </cell>
          <cell r="K2503">
            <v>9.5050074033649904E-5</v>
          </cell>
          <cell r="L2503">
            <v>1765</v>
          </cell>
          <cell r="M2503">
            <v>208.593217391103</v>
          </cell>
          <cell r="N2503">
            <v>1622</v>
          </cell>
          <cell r="O2503">
            <v>1.8489158318291701E-2</v>
          </cell>
          <cell r="P2503">
            <v>2.3111447897864625</v>
          </cell>
          <cell r="Q2503">
            <v>1694</v>
          </cell>
          <cell r="R2503">
            <v>0.05</v>
          </cell>
          <cell r="S2503">
            <v>2054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  <cell r="I2504">
            <v>7.6990147291480415</v>
          </cell>
          <cell r="J2504">
            <v>131</v>
          </cell>
          <cell r="K2504">
            <v>1.8717084564671499E-4</v>
          </cell>
          <cell r="L2504">
            <v>460</v>
          </cell>
          <cell r="M2504">
            <v>356.225584793314</v>
          </cell>
          <cell r="N2504">
            <v>1362</v>
          </cell>
          <cell r="O2504">
            <v>6.6479776447816594E-2</v>
          </cell>
          <cell r="P2504">
            <v>8.7088507146639742</v>
          </cell>
          <cell r="Q2504">
            <v>1008</v>
          </cell>
          <cell r="R2504">
            <v>0.06</v>
          </cell>
          <cell r="S2504">
            <v>1904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  <cell r="I2505">
            <v>21.943880059744316</v>
          </cell>
          <cell r="J2505">
            <v>117</v>
          </cell>
          <cell r="K2505">
            <v>7.1285680498267402E-5</v>
          </cell>
          <cell r="L2505">
            <v>2438</v>
          </cell>
          <cell r="M2505">
            <v>813.09008137885803</v>
          </cell>
          <cell r="N2505">
            <v>929</v>
          </cell>
          <cell r="O2505">
            <v>4.9692194041765898E-2</v>
          </cell>
          <cell r="P2505">
            <v>5.8139867028866101</v>
          </cell>
          <cell r="Q2505">
            <v>1182</v>
          </cell>
          <cell r="R2505">
            <v>7.0000000000000007E-2</v>
          </cell>
          <cell r="S2505">
            <v>1728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  <cell r="I2506">
            <v>5.8975045675097766</v>
          </cell>
          <cell r="J2506">
            <v>34</v>
          </cell>
          <cell r="K2506">
            <v>6.9471359358216998E-5</v>
          </cell>
          <cell r="L2506">
            <v>2488</v>
          </cell>
          <cell r="M2506">
            <v>304.93498359875298</v>
          </cell>
          <cell r="N2506">
            <v>1440</v>
          </cell>
          <cell r="O2506">
            <v>1.7864137663921802E-2</v>
          </cell>
          <cell r="P2506">
            <v>0.60738068057334127</v>
          </cell>
          <cell r="Q2506">
            <v>1710</v>
          </cell>
          <cell r="R2506">
            <v>23.51</v>
          </cell>
          <cell r="S2506">
            <v>285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  <cell r="I2507">
            <v>8.4807183754954014</v>
          </cell>
          <cell r="J2507">
            <v>73</v>
          </cell>
          <cell r="K2507">
            <v>1.40652770761795E-4</v>
          </cell>
          <cell r="L2507">
            <v>860</v>
          </cell>
          <cell r="M2507">
            <v>278.46102733042198</v>
          </cell>
          <cell r="N2507">
            <v>1475</v>
          </cell>
          <cell r="O2507">
            <v>3.3438481948982302E-2</v>
          </cell>
          <cell r="P2507">
            <v>2.4410091822757081</v>
          </cell>
          <cell r="Q2507">
            <v>1400</v>
          </cell>
          <cell r="R2507">
            <v>45.96</v>
          </cell>
          <cell r="S2507">
            <v>146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  <cell r="I2508">
            <v>19.653597490929023</v>
          </cell>
          <cell r="J2508">
            <v>162</v>
          </cell>
          <cell r="K2508">
            <v>1.1093319750934899E-4</v>
          </cell>
          <cell r="L2508">
            <v>1392</v>
          </cell>
          <cell r="M2508">
            <v>299.41159229915598</v>
          </cell>
          <cell r="N2508">
            <v>1448</v>
          </cell>
          <cell r="O2508">
            <v>2.90335602900894E-2</v>
          </cell>
          <cell r="P2508">
            <v>4.703436766994483</v>
          </cell>
          <cell r="Q2508">
            <v>1484</v>
          </cell>
          <cell r="R2508">
            <v>78.02</v>
          </cell>
          <cell r="S2508">
            <v>52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  <cell r="I2509">
            <v>9.5188680794085148</v>
          </cell>
          <cell r="J2509">
            <v>44</v>
          </cell>
          <cell r="K2509">
            <v>1.08111061639316E-4</v>
          </cell>
          <cell r="L2509">
            <v>1449</v>
          </cell>
          <cell r="M2509">
            <v>444.75813410020402</v>
          </cell>
          <cell r="N2509">
            <v>1253</v>
          </cell>
          <cell r="O2509">
            <v>3.9560220738918399E-2</v>
          </cell>
          <cell r="P2509">
            <v>1.7406497125124096</v>
          </cell>
          <cell r="Q2509">
            <v>1308</v>
          </cell>
          <cell r="R2509">
            <v>15.25</v>
          </cell>
          <cell r="S2509">
            <v>349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  <cell r="I2510">
            <v>4.1658858436087129</v>
          </cell>
          <cell r="J2510">
            <v>56</v>
          </cell>
          <cell r="K2510">
            <v>6.9850612931077194E-5</v>
          </cell>
          <cell r="L2510">
            <v>2478</v>
          </cell>
          <cell r="M2510">
            <v>34.444192176019598</v>
          </cell>
          <cell r="N2510">
            <v>2311</v>
          </cell>
          <cell r="O2510">
            <v>2.1715644262021499E-3</v>
          </cell>
          <cell r="P2510">
            <v>0.12160760786732039</v>
          </cell>
          <cell r="Q2510">
            <v>2455</v>
          </cell>
          <cell r="R2510">
            <v>8.36</v>
          </cell>
          <cell r="S2510">
            <v>430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  <cell r="I2511">
            <v>12.292201866688814</v>
          </cell>
          <cell r="J2511">
            <v>147</v>
          </cell>
          <cell r="K2511">
            <v>1.41381420615623E-4</v>
          </cell>
          <cell r="L2511">
            <v>848</v>
          </cell>
          <cell r="M2511">
            <v>96.747304379055294</v>
          </cell>
          <cell r="N2511">
            <v>1974</v>
          </cell>
          <cell r="O2511">
            <v>1.5763449322437399E-2</v>
          </cell>
          <cell r="P2511">
            <v>2.3172270503982975</v>
          </cell>
          <cell r="Q2511">
            <v>1764</v>
          </cell>
          <cell r="R2511">
            <v>0.13</v>
          </cell>
          <cell r="S2511">
            <v>1348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  <cell r="I2512">
            <v>39.807262027388688</v>
          </cell>
          <cell r="J2512">
            <v>445</v>
          </cell>
          <cell r="K2512">
            <v>1.4643778762070899E-4</v>
          </cell>
          <cell r="L2512">
            <v>781</v>
          </cell>
          <cell r="M2512">
            <v>151.35681679402501</v>
          </cell>
          <cell r="N2512">
            <v>1773</v>
          </cell>
          <cell r="O2512">
            <v>1.55336303158339E-2</v>
          </cell>
          <cell r="P2512">
            <v>6.9124654905460856</v>
          </cell>
          <cell r="Q2512">
            <v>1768</v>
          </cell>
          <cell r="R2512">
            <v>0.47</v>
          </cell>
          <cell r="S2512">
            <v>907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  <cell r="I2513">
            <v>2.4774606703354753</v>
          </cell>
          <cell r="J2513">
            <v>28</v>
          </cell>
          <cell r="K2513">
            <v>1.9224819763102001E-4</v>
          </cell>
          <cell r="L2513">
            <v>433</v>
          </cell>
          <cell r="M2513">
            <v>17.896327403792299</v>
          </cell>
          <cell r="N2513">
            <v>2482</v>
          </cell>
          <cell r="O2513">
            <v>3.2783239098537801E-3</v>
          </cell>
          <cell r="P2513">
            <v>9.1793069475905847E-2</v>
          </cell>
          <cell r="Q2513">
            <v>2319</v>
          </cell>
          <cell r="R2513">
            <v>0.06</v>
          </cell>
          <cell r="S2513">
            <v>1856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  <cell r="I2514">
            <v>9.1673621065020505</v>
          </cell>
          <cell r="J2514">
            <v>82</v>
          </cell>
          <cell r="K2514">
            <v>1.04733638909237E-4</v>
          </cell>
          <cell r="L2514">
            <v>1535</v>
          </cell>
          <cell r="M2514">
            <v>117.737537235141</v>
          </cell>
          <cell r="N2514">
            <v>1883</v>
          </cell>
          <cell r="O2514">
            <v>1.0364834002473299E-2</v>
          </cell>
          <cell r="P2514">
            <v>0.84991638820281057</v>
          </cell>
          <cell r="Q2514">
            <v>1943</v>
          </cell>
          <cell r="R2514">
            <v>7.0000000000000007E-2</v>
          </cell>
          <cell r="S2514">
            <v>1716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  <cell r="I2515">
            <v>4.302654864274003</v>
          </cell>
          <cell r="J2515">
            <v>57</v>
          </cell>
          <cell r="K2515">
            <v>3.6471531641661399E-4</v>
          </cell>
          <cell r="L2515">
            <v>81</v>
          </cell>
          <cell r="M2515">
            <v>15.076712886044399</v>
          </cell>
          <cell r="N2515">
            <v>2531</v>
          </cell>
          <cell r="O2515">
            <v>3.1502167720156402E-3</v>
          </cell>
          <cell r="P2515">
            <v>0.17956235600489148</v>
          </cell>
          <cell r="Q2515">
            <v>2334</v>
          </cell>
          <cell r="R2515">
            <v>10.19</v>
          </cell>
          <cell r="S2515">
            <v>401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  <cell r="I2516">
            <v>17.259798184577253</v>
          </cell>
          <cell r="J2516">
            <v>218</v>
          </cell>
          <cell r="K2516">
            <v>1.8809669324616101E-4</v>
          </cell>
          <cell r="L2516">
            <v>453</v>
          </cell>
          <cell r="M2516">
            <v>22.6531791814249</v>
          </cell>
          <cell r="N2516">
            <v>2414</v>
          </cell>
          <cell r="O2516">
            <v>3.75710143625059E-3</v>
          </cell>
          <cell r="P2516">
            <v>0.81904811310262859</v>
          </cell>
          <cell r="Q2516">
            <v>2271</v>
          </cell>
          <cell r="R2516">
            <v>105.89</v>
          </cell>
          <cell r="S2516">
            <v>18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  <cell r="I2517">
            <v>16.543765102826288</v>
          </cell>
          <cell r="J2517">
            <v>172</v>
          </cell>
          <cell r="K2517">
            <v>1.02643103556461E-4</v>
          </cell>
          <cell r="L2517">
            <v>1581</v>
          </cell>
          <cell r="M2517">
            <v>69.7073868122921</v>
          </cell>
          <cell r="N2517">
            <v>2096</v>
          </cell>
          <cell r="O2517">
            <v>6.39986327962441E-3</v>
          </cell>
          <cell r="P2517">
            <v>1.1007764840953984</v>
          </cell>
          <cell r="Q2517">
            <v>2136</v>
          </cell>
          <cell r="R2517">
            <v>82.17</v>
          </cell>
          <cell r="S2517">
            <v>45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  <cell r="I2518">
            <v>1.4523276717072593</v>
          </cell>
          <cell r="J2518">
            <v>20</v>
          </cell>
          <cell r="K2518">
            <v>1.7077646989491701E-4</v>
          </cell>
          <cell r="L2518">
            <v>558</v>
          </cell>
          <cell r="M2518">
            <v>6.0122568278073603</v>
          </cell>
          <cell r="N2518">
            <v>2713</v>
          </cell>
          <cell r="O2518">
            <v>1.38870172419876E-3</v>
          </cell>
          <cell r="P2518">
            <v>2.77740344839752E-2</v>
          </cell>
          <cell r="Q2518">
            <v>2577</v>
          </cell>
          <cell r="R2518">
            <v>15.71</v>
          </cell>
          <cell r="S2518">
            <v>348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  <cell r="I2519">
            <v>29.974142987586205</v>
          </cell>
          <cell r="J2519">
            <v>285</v>
          </cell>
          <cell r="K2519">
            <v>1.5582673817713801E-4</v>
          </cell>
          <cell r="L2519">
            <v>684</v>
          </cell>
          <cell r="M2519">
            <v>176.21329963893899</v>
          </cell>
          <cell r="N2519">
            <v>1695</v>
          </cell>
          <cell r="O2519">
            <v>2.30449227418036E-2</v>
          </cell>
          <cell r="P2519">
            <v>6.567802981414026</v>
          </cell>
          <cell r="Q2519">
            <v>1602</v>
          </cell>
          <cell r="R2519">
            <v>0.24</v>
          </cell>
          <cell r="S2519">
            <v>1095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  <cell r="I2520">
            <v>37.685513067162525</v>
          </cell>
          <cell r="J2520">
            <v>448</v>
          </cell>
          <cell r="K2520">
            <v>2.03117605469864E-4</v>
          </cell>
          <cell r="L2520">
            <v>385</v>
          </cell>
          <cell r="M2520">
            <v>59.059414764585199</v>
          </cell>
          <cell r="N2520">
            <v>2161</v>
          </cell>
          <cell r="O2520">
            <v>2.33456371125806E-2</v>
          </cell>
          <cell r="P2520">
            <v>10.45884542643611</v>
          </cell>
          <cell r="Q2520">
            <v>1592</v>
          </cell>
          <cell r="R2520">
            <v>67.489999999999995</v>
          </cell>
          <cell r="S2520">
            <v>73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  <cell r="I2521">
            <v>7.8787961614781237</v>
          </cell>
          <cell r="J2521">
            <v>77</v>
          </cell>
          <cell r="K2521">
            <v>9.9580464245866405E-5</v>
          </cell>
          <cell r="L2521">
            <v>1656</v>
          </cell>
          <cell r="M2521">
            <v>90.208117539522902</v>
          </cell>
          <cell r="N2521">
            <v>1999</v>
          </cell>
          <cell r="O2521">
            <v>8.8444535465487303E-3</v>
          </cell>
          <cell r="P2521">
            <v>0.68102292308425227</v>
          </cell>
          <cell r="Q2521">
            <v>2011</v>
          </cell>
          <cell r="R2521">
            <v>51.58</v>
          </cell>
          <cell r="S2521">
            <v>114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  <cell r="I2522">
            <v>10.783470916508763</v>
          </cell>
          <cell r="J2522">
            <v>132</v>
          </cell>
          <cell r="K2522">
            <v>8.1992982648609303E-5</v>
          </cell>
          <cell r="L2522">
            <v>2156</v>
          </cell>
          <cell r="M2522">
            <v>36.0801610152566</v>
          </cell>
          <cell r="N2522">
            <v>2304</v>
          </cell>
          <cell r="O2522">
            <v>2.2349596828443899E-3</v>
          </cell>
          <cell r="P2522">
            <v>0.29501467813545945</v>
          </cell>
          <cell r="Q2522">
            <v>2447</v>
          </cell>
          <cell r="R2522">
            <v>129.86000000000001</v>
          </cell>
          <cell r="S2522">
            <v>5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  <cell r="I2523">
            <v>2.0380229762832816</v>
          </cell>
          <cell r="J2523">
            <v>27</v>
          </cell>
          <cell r="K2523">
            <v>2.7910503424074498E-4</v>
          </cell>
          <cell r="L2523">
            <v>159</v>
          </cell>
          <cell r="M2523">
            <v>44.0774085691897</v>
          </cell>
          <cell r="N2523">
            <v>2252</v>
          </cell>
          <cell r="O2523">
            <v>9.5319695661077002E-3</v>
          </cell>
          <cell r="P2523">
            <v>0.2573631782849079</v>
          </cell>
          <cell r="Q2523">
            <v>1980</v>
          </cell>
          <cell r="S2523">
            <v>2891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  <cell r="I2524">
            <v>34.373998042631449</v>
          </cell>
          <cell r="J2524">
            <v>322</v>
          </cell>
          <cell r="K2524">
            <v>1.14974360700199E-4</v>
          </cell>
          <cell r="L2524">
            <v>1300</v>
          </cell>
          <cell r="M2524">
            <v>414.83361017443002</v>
          </cell>
          <cell r="N2524">
            <v>1277</v>
          </cell>
          <cell r="O2524">
            <v>4.22491537834482E-2</v>
          </cell>
          <cell r="P2524">
            <v>13.604227518270321</v>
          </cell>
          <cell r="Q2524">
            <v>1271</v>
          </cell>
          <cell r="R2524">
            <v>0.17</v>
          </cell>
          <cell r="S2524">
            <v>1242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  <cell r="I2525">
            <v>7.9173447424793659</v>
          </cell>
          <cell r="J2525">
            <v>104</v>
          </cell>
          <cell r="K2525">
            <v>7.5775125354154505E-5</v>
          </cell>
          <cell r="L2525">
            <v>2312</v>
          </cell>
          <cell r="M2525">
            <v>344.47457063270502</v>
          </cell>
          <cell r="N2525">
            <v>1378</v>
          </cell>
          <cell r="O2525">
            <v>2.0136718217398101E-2</v>
          </cell>
          <cell r="P2525">
            <v>2.0942186946094026</v>
          </cell>
          <cell r="Q2525">
            <v>1668</v>
          </cell>
          <cell r="R2525">
            <v>45.66</v>
          </cell>
          <cell r="S2525">
            <v>147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  <cell r="I2526">
            <v>10.852654222030267</v>
          </cell>
          <cell r="J2526">
            <v>136</v>
          </cell>
          <cell r="K2526">
            <v>1.49355814595336E-4</v>
          </cell>
          <cell r="L2526">
            <v>745</v>
          </cell>
          <cell r="M2526">
            <v>159.962465899786</v>
          </cell>
          <cell r="N2526">
            <v>1746</v>
          </cell>
          <cell r="O2526">
            <v>1.09523448787247E-2</v>
          </cell>
          <cell r="P2526">
            <v>1.4895189035065592</v>
          </cell>
          <cell r="Q2526">
            <v>1920</v>
          </cell>
          <cell r="R2526">
            <v>17.739999999999998</v>
          </cell>
          <cell r="S2526">
            <v>329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  <cell r="I2527">
            <v>3.0717789167465694</v>
          </cell>
          <cell r="J2527">
            <v>26</v>
          </cell>
          <cell r="K2527">
            <v>4.0999651201463303E-5</v>
          </cell>
          <cell r="L2527">
            <v>3243</v>
          </cell>
          <cell r="M2527">
            <v>14.3865198252533</v>
          </cell>
          <cell r="N2527">
            <v>2542</v>
          </cell>
          <cell r="O2527">
            <v>6.9934721179478105E-4</v>
          </cell>
          <cell r="P2527">
            <v>1.8183027506664309E-2</v>
          </cell>
          <cell r="Q2527">
            <v>2684</v>
          </cell>
          <cell r="R2527">
            <v>0.72</v>
          </cell>
          <cell r="S2527">
            <v>799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  <cell r="I2528">
            <v>1.3800794687919079E-2</v>
          </cell>
          <cell r="J2528">
            <v>1</v>
          </cell>
          <cell r="K2528">
            <v>4.3519776227185503E-5</v>
          </cell>
          <cell r="L2528">
            <v>3201</v>
          </cell>
          <cell r="M2528">
            <v>6.6431229729116206E-2</v>
          </cell>
          <cell r="N2528">
            <v>3088</v>
          </cell>
          <cell r="O2528">
            <v>2.89107225230789E-6</v>
          </cell>
          <cell r="P2528">
            <v>2.89107225230789E-6</v>
          </cell>
          <cell r="Q2528">
            <v>3426</v>
          </cell>
          <cell r="R2528">
            <v>1.9</v>
          </cell>
          <cell r="S2528">
            <v>633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  <cell r="I2529">
            <v>14.817650244660658</v>
          </cell>
          <cell r="J2529">
            <v>221</v>
          </cell>
          <cell r="K2529">
            <v>3.5304468197557099E-5</v>
          </cell>
          <cell r="L2529">
            <v>3346</v>
          </cell>
          <cell r="M2529">
            <v>839.44519716399395</v>
          </cell>
          <cell r="N2529">
            <v>917</v>
          </cell>
          <cell r="O2529">
            <v>3.3912155853916597E-2</v>
          </cell>
          <cell r="P2529">
            <v>7.4945864437155683</v>
          </cell>
          <cell r="Q2529">
            <v>1387</v>
          </cell>
          <cell r="R2529">
            <v>0.02</v>
          </cell>
          <cell r="S2529">
            <v>2427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  <cell r="I2530">
            <v>8.044967619164451</v>
          </cell>
          <cell r="J2530">
            <v>82</v>
          </cell>
          <cell r="K2530">
            <v>3.1897138151292397E-5</v>
          </cell>
          <cell r="L2530">
            <v>3403</v>
          </cell>
          <cell r="M2530">
            <v>501.34844151957998</v>
          </cell>
          <cell r="N2530">
            <v>1197</v>
          </cell>
          <cell r="O2530">
            <v>1.7169246286012001E-2</v>
          </cell>
          <cell r="P2530">
            <v>1.4078781954529842</v>
          </cell>
          <cell r="Q2530">
            <v>1735</v>
          </cell>
          <cell r="R2530">
            <v>0.05</v>
          </cell>
          <cell r="S2530">
            <v>1934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  <cell r="I2531">
            <v>1.6933802461038845</v>
          </cell>
          <cell r="J2531">
            <v>29</v>
          </cell>
          <cell r="K2531">
            <v>3.9879679583275899E-5</v>
          </cell>
          <cell r="L2531">
            <v>3272</v>
          </cell>
          <cell r="M2531">
            <v>320.78551742242303</v>
          </cell>
          <cell r="N2531">
            <v>1414</v>
          </cell>
          <cell r="O2531">
            <v>1.46915633748767E-2</v>
          </cell>
          <cell r="P2531">
            <v>0.4260553378714243</v>
          </cell>
          <cell r="Q2531">
            <v>1793</v>
          </cell>
          <cell r="R2531">
            <v>0.06</v>
          </cell>
          <cell r="S2531">
            <v>1812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  <cell r="I2532">
            <v>0.64382643920221871</v>
          </cell>
          <cell r="J2532">
            <v>91</v>
          </cell>
          <cell r="K2532">
            <v>3.6155155956091901E-5</v>
          </cell>
          <cell r="L2532">
            <v>3331</v>
          </cell>
          <cell r="M2532">
            <v>189.65339044451699</v>
          </cell>
          <cell r="N2532">
            <v>1664</v>
          </cell>
          <cell r="O2532">
            <v>6.9850261953036197E-3</v>
          </cell>
          <cell r="P2532">
            <v>0.63563738377262935</v>
          </cell>
          <cell r="Q2532">
            <v>2093</v>
          </cell>
          <cell r="R2532">
            <v>0.01</v>
          </cell>
          <cell r="S2532">
            <v>2605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  <cell r="I2533">
            <v>6.5477760055943444</v>
          </cell>
          <cell r="J2533">
            <v>40</v>
          </cell>
          <cell r="K2533">
            <v>5.8246687740393102E-5</v>
          </cell>
          <cell r="L2533">
            <v>2827</v>
          </cell>
          <cell r="M2533">
            <v>2851.4073011740202</v>
          </cell>
          <cell r="N2533">
            <v>292</v>
          </cell>
          <cell r="O2533">
            <v>0.15705427571775599</v>
          </cell>
          <cell r="P2533">
            <v>6.2821710287102395</v>
          </cell>
          <cell r="Q2533">
            <v>484</v>
          </cell>
          <cell r="R2533">
            <v>0.03</v>
          </cell>
          <cell r="S2533">
            <v>2244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  <cell r="I2534">
            <v>22.440416211222686</v>
          </cell>
          <cell r="J2534">
            <v>92</v>
          </cell>
          <cell r="K2534">
            <v>4.8938151942159197E-5</v>
          </cell>
          <cell r="L2534">
            <v>3066</v>
          </cell>
          <cell r="M2534">
            <v>304.05940246431999</v>
          </cell>
          <cell r="N2534">
            <v>1443</v>
          </cell>
          <cell r="O2534">
            <v>1.15043586769058E-2</v>
          </cell>
          <cell r="P2534">
            <v>1.0584009982753335</v>
          </cell>
          <cell r="Q2534">
            <v>1904</v>
          </cell>
          <cell r="R2534">
            <v>0.01</v>
          </cell>
          <cell r="S2534">
            <v>2568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  <cell r="I2535">
            <v>6.8694553792699189</v>
          </cell>
          <cell r="J2535">
            <v>47</v>
          </cell>
          <cell r="K2535">
            <v>6.3474488818180604E-5</v>
          </cell>
          <cell r="L2535">
            <v>2661</v>
          </cell>
          <cell r="M2535">
            <v>296.34058106749001</v>
          </cell>
          <cell r="N2535">
            <v>1453</v>
          </cell>
          <cell r="O2535">
            <v>1.42937709997244E-2</v>
          </cell>
          <cell r="P2535">
            <v>0.67180723698704681</v>
          </cell>
          <cell r="Q2535">
            <v>1808</v>
          </cell>
          <cell r="R2535">
            <v>0.01</v>
          </cell>
          <cell r="S2535">
            <v>2619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  <cell r="I2536">
            <v>2.1528508747294404</v>
          </cell>
          <cell r="J2536">
            <v>20</v>
          </cell>
          <cell r="K2536">
            <v>6.9040365863321806E-5</v>
          </cell>
          <cell r="L2536">
            <v>2506</v>
          </cell>
          <cell r="M2536">
            <v>14.324130232001</v>
          </cell>
          <cell r="N2536">
            <v>2543</v>
          </cell>
          <cell r="O2536">
            <v>1.1038442520026699E-3</v>
          </cell>
          <cell r="P2536">
            <v>2.2076885040053399E-2</v>
          </cell>
          <cell r="Q2536">
            <v>2617</v>
          </cell>
          <cell r="R2536">
            <v>0.02</v>
          </cell>
          <cell r="S2536">
            <v>2410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  <cell r="I2537">
            <v>12.035590089578806</v>
          </cell>
          <cell r="J2537">
            <v>43</v>
          </cell>
          <cell r="K2537">
            <v>1.4940168657631101E-4</v>
          </cell>
          <cell r="L2537">
            <v>744</v>
          </cell>
          <cell r="M2537">
            <v>53.693428713487698</v>
          </cell>
          <cell r="N2537">
            <v>2189</v>
          </cell>
          <cell r="O2537">
            <v>3.2734593516852602E-3</v>
          </cell>
          <cell r="P2537">
            <v>0.14075875212246619</v>
          </cell>
          <cell r="Q2537">
            <v>2320</v>
          </cell>
          <cell r="R2537">
            <v>0.01</v>
          </cell>
          <cell r="S2537">
            <v>2603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  <cell r="I2538">
            <v>4.5320257375882784</v>
          </cell>
          <cell r="J2538">
            <v>7</v>
          </cell>
          <cell r="K2538">
            <v>1.04210757126566E-4</v>
          </cell>
          <cell r="L2538">
            <v>1546</v>
          </cell>
          <cell r="M2538">
            <v>1059.62636893592</v>
          </cell>
          <cell r="N2538">
            <v>793</v>
          </cell>
          <cell r="O2538">
            <v>1.4070447556986001E-2</v>
          </cell>
          <cell r="P2538">
            <v>9.8493132898902006E-2</v>
          </cell>
          <cell r="Q2538">
            <v>1816</v>
          </cell>
          <cell r="R2538">
            <v>0.03</v>
          </cell>
          <cell r="S2538">
            <v>2309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  <cell r="I2539">
            <v>5.5270017771699749</v>
          </cell>
          <cell r="J2539">
            <v>40</v>
          </cell>
          <cell r="K2539">
            <v>1.46778360704047E-4</v>
          </cell>
          <cell r="L2539">
            <v>776</v>
          </cell>
          <cell r="M2539">
            <v>232.850780396711</v>
          </cell>
          <cell r="N2539">
            <v>1580</v>
          </cell>
          <cell r="O2539">
            <v>3.6482209639053499E-2</v>
          </cell>
          <cell r="P2539">
            <v>1.4592883855621399</v>
          </cell>
          <cell r="Q2539">
            <v>1345</v>
          </cell>
          <cell r="R2539">
            <v>0.01</v>
          </cell>
          <cell r="S2539">
            <v>2612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  <cell r="I2540">
            <v>1.8647676608702548</v>
          </cell>
          <cell r="J2540">
            <v>5</v>
          </cell>
          <cell r="K2540">
            <v>1.0012370785261701E-4</v>
          </cell>
          <cell r="L2540">
            <v>1643</v>
          </cell>
          <cell r="M2540">
            <v>9.5752869256355808</v>
          </cell>
          <cell r="N2540">
            <v>2631</v>
          </cell>
          <cell r="O2540">
            <v>6.6513410376881404E-6</v>
          </cell>
          <cell r="P2540">
            <v>3.3256705188440704E-5</v>
          </cell>
          <cell r="Q2540">
            <v>3182</v>
          </cell>
          <cell r="R2540">
            <v>0.01</v>
          </cell>
          <cell r="S2540">
            <v>2585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  <cell r="I2541">
            <v>6.0572776605749779</v>
          </cell>
          <cell r="J2541">
            <v>15</v>
          </cell>
          <cell r="K2541">
            <v>1.08391776545128E-4</v>
          </cell>
          <cell r="L2541">
            <v>1441</v>
          </cell>
          <cell r="M2541">
            <v>237.78951197677301</v>
          </cell>
          <cell r="N2541">
            <v>1574</v>
          </cell>
          <cell r="O2541">
            <v>2.8087244133192302E-2</v>
          </cell>
          <cell r="P2541">
            <v>0.42130866199788453</v>
          </cell>
          <cell r="Q2541">
            <v>1495</v>
          </cell>
          <cell r="R2541">
            <v>0</v>
          </cell>
          <cell r="S2541">
            <v>2632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  <cell r="I2542">
            <v>4.5409199710823929</v>
          </cell>
          <cell r="J2542">
            <v>25</v>
          </cell>
          <cell r="K2542">
            <v>1.3980310632177799E-4</v>
          </cell>
          <cell r="L2542">
            <v>870</v>
          </cell>
          <cell r="M2542">
            <v>46.662874655344901</v>
          </cell>
          <cell r="N2542">
            <v>2236</v>
          </cell>
          <cell r="O2542">
            <v>3.1838811159354201E-3</v>
          </cell>
          <cell r="P2542">
            <v>7.9597027898385506E-2</v>
          </cell>
          <cell r="Q2542">
            <v>2329</v>
          </cell>
          <cell r="R2542">
            <v>0.02</v>
          </cell>
          <cell r="S2542">
            <v>2471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  <cell r="I2543">
            <v>4.8823364160929899</v>
          </cell>
          <cell r="J2543">
            <v>43</v>
          </cell>
          <cell r="K2543">
            <v>1.40386909722935E-4</v>
          </cell>
          <cell r="L2543">
            <v>865</v>
          </cell>
          <cell r="M2543">
            <v>43.740824051904902</v>
          </cell>
          <cell r="N2543">
            <v>2254</v>
          </cell>
          <cell r="O2543">
            <v>5.5184764027436401E-3</v>
          </cell>
          <cell r="P2543">
            <v>0.23729448531797653</v>
          </cell>
          <cell r="Q2543">
            <v>2181</v>
          </cell>
          <cell r="R2543">
            <v>0.02</v>
          </cell>
          <cell r="S2543">
            <v>2545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  <cell r="I2544">
            <v>9.2731491022554388E-2</v>
          </cell>
          <cell r="J2544">
            <v>2</v>
          </cell>
          <cell r="K2544">
            <v>1.14528284029802E-4</v>
          </cell>
          <cell r="L2544">
            <v>1306</v>
          </cell>
          <cell r="M2544">
            <v>6.6431229729116206E-2</v>
          </cell>
          <cell r="N2544">
            <v>3082</v>
          </cell>
          <cell r="O2544">
            <v>7.60825474686527E-6</v>
          </cell>
          <cell r="P2544">
            <v>1.521650949373054E-5</v>
          </cell>
          <cell r="Q2544">
            <v>3139</v>
          </cell>
          <cell r="R2544">
            <v>0.01</v>
          </cell>
          <cell r="S2544">
            <v>2578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  <cell r="I2545">
            <v>0.72233655805301433</v>
          </cell>
          <cell r="J2545">
            <v>10</v>
          </cell>
          <cell r="K2545">
            <v>1.3488209951901801E-4</v>
          </cell>
          <cell r="L2545">
            <v>929</v>
          </cell>
          <cell r="M2545">
            <v>47.610706815581601</v>
          </cell>
          <cell r="N2545">
            <v>2224</v>
          </cell>
          <cell r="O2545">
            <v>4.6278732380229601E-3</v>
          </cell>
          <cell r="P2545">
            <v>4.6278732380229601E-2</v>
          </cell>
          <cell r="Q2545">
            <v>2224</v>
          </cell>
          <cell r="R2545">
            <v>0.01</v>
          </cell>
          <cell r="S2545">
            <v>2572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  <cell r="I2546">
            <v>2.708418689179652</v>
          </cell>
          <cell r="J2546">
            <v>3</v>
          </cell>
          <cell r="K2546">
            <v>1.08847673800482E-4</v>
          </cell>
          <cell r="L2546">
            <v>1430</v>
          </cell>
          <cell r="M2546">
            <v>808.71754953122502</v>
          </cell>
          <cell r="N2546">
            <v>931</v>
          </cell>
          <cell r="O2546">
            <v>6.0819005324888598E-2</v>
          </cell>
          <cell r="P2546">
            <v>0.18245701597466579</v>
          </cell>
          <cell r="Q2546">
            <v>1055</v>
          </cell>
          <cell r="R2546">
            <v>0.02</v>
          </cell>
          <cell r="S2546">
            <v>2472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  <cell r="I2547">
            <v>1.2114656939223307</v>
          </cell>
          <cell r="J2547">
            <v>38</v>
          </cell>
          <cell r="K2547">
            <v>2.4792878225286401E-4</v>
          </cell>
          <cell r="L2547">
            <v>223</v>
          </cell>
          <cell r="M2547">
            <v>15.699159824098199</v>
          </cell>
          <cell r="N2547">
            <v>2522</v>
          </cell>
          <cell r="O2547">
            <v>3.8424875440681199E-3</v>
          </cell>
          <cell r="P2547">
            <v>0.14601452667458856</v>
          </cell>
          <cell r="Q2547">
            <v>2264</v>
          </cell>
          <cell r="S2547">
            <v>3012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  <cell r="I2548">
            <v>0.116299894200578</v>
          </cell>
          <cell r="J2548">
            <v>10</v>
          </cell>
          <cell r="K2548">
            <v>1.8882153947035599E-4</v>
          </cell>
          <cell r="L2548">
            <v>449</v>
          </cell>
          <cell r="M2548">
            <v>11.1381071419924</v>
          </cell>
          <cell r="N2548">
            <v>2605</v>
          </cell>
          <cell r="O2548">
            <v>1.2301721254228899E-5</v>
          </cell>
          <cell r="P2548">
            <v>1.23017212542289E-4</v>
          </cell>
          <cell r="Q2548">
            <v>3034</v>
          </cell>
          <cell r="S2548">
            <v>2804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  <cell r="I2549">
            <v>2.0893288757788504</v>
          </cell>
          <cell r="J2549">
            <v>23</v>
          </cell>
          <cell r="K2549">
            <v>1.94124601131823E-4</v>
          </cell>
          <cell r="L2549">
            <v>423</v>
          </cell>
          <cell r="M2549">
            <v>17.286900626033599</v>
          </cell>
          <cell r="N2549">
            <v>2496</v>
          </cell>
          <cell r="O2549">
            <v>2.0369060207293798E-3</v>
          </cell>
          <cell r="P2549">
            <v>4.6848838476775734E-2</v>
          </cell>
          <cell r="Q2549">
            <v>2475</v>
          </cell>
          <cell r="R2549">
            <v>0.54</v>
          </cell>
          <cell r="S2549">
            <v>878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  <cell r="I2550">
            <v>4.0445811429295833E-2</v>
          </cell>
          <cell r="J2550">
            <v>84</v>
          </cell>
          <cell r="K2550">
            <v>1.79340604431456E-4</v>
          </cell>
          <cell r="L2550">
            <v>513</v>
          </cell>
          <cell r="M2550">
            <v>66.729488227561404</v>
          </cell>
          <cell r="N2550">
            <v>2111</v>
          </cell>
          <cell r="O2550">
            <v>8.01838766175921E-3</v>
          </cell>
          <cell r="P2550">
            <v>0.67354456358777359</v>
          </cell>
          <cell r="Q2550">
            <v>2046</v>
          </cell>
          <cell r="S2550">
            <v>2918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  <cell r="I2551">
            <v>2.1446680912661713</v>
          </cell>
          <cell r="J2551">
            <v>56</v>
          </cell>
          <cell r="K2551">
            <v>1.62808275133232E-4</v>
          </cell>
          <cell r="L2551">
            <v>613</v>
          </cell>
          <cell r="M2551">
            <v>825.21121338446005</v>
          </cell>
          <cell r="N2551">
            <v>923</v>
          </cell>
          <cell r="O2551">
            <v>0.103222007446754</v>
          </cell>
          <cell r="P2551">
            <v>5.7804324170182237</v>
          </cell>
          <cell r="Q2551">
            <v>745</v>
          </cell>
          <cell r="S2551">
            <v>2708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  <cell r="I2552">
            <v>4.9745478139785702</v>
          </cell>
          <cell r="J2552">
            <v>114</v>
          </cell>
          <cell r="K2552">
            <v>1.9074419613293399E-4</v>
          </cell>
          <cell r="L2552">
            <v>439</v>
          </cell>
          <cell r="M2552">
            <v>99.341291302034307</v>
          </cell>
          <cell r="N2552">
            <v>1955</v>
          </cell>
          <cell r="O2552">
            <v>1.10827192572867E-2</v>
          </cell>
          <cell r="P2552">
            <v>1.2634299953306838</v>
          </cell>
          <cell r="Q2552">
            <v>1915</v>
          </cell>
          <cell r="S2552">
            <v>2857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  <cell r="I2553">
            <v>6.9690680619029832</v>
          </cell>
          <cell r="J2553">
            <v>99</v>
          </cell>
          <cell r="K2553">
            <v>1.5794222866069701E-4</v>
          </cell>
          <cell r="L2553">
            <v>663</v>
          </cell>
          <cell r="M2553">
            <v>471.15169047548699</v>
          </cell>
          <cell r="N2553">
            <v>1224</v>
          </cell>
          <cell r="O2553">
            <v>5.5350393733910902E-2</v>
          </cell>
          <cell r="P2553">
            <v>5.4796889796571797</v>
          </cell>
          <cell r="Q2553">
            <v>1116</v>
          </cell>
          <cell r="R2553">
            <v>0.06</v>
          </cell>
          <cell r="S2553">
            <v>1842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  <cell r="I2554">
            <v>0.67967189800220007</v>
          </cell>
          <cell r="J2554">
            <v>110</v>
          </cell>
          <cell r="K2554">
            <v>1.9844884595966099E-4</v>
          </cell>
          <cell r="L2554">
            <v>402</v>
          </cell>
          <cell r="M2554">
            <v>3.0885865480237702</v>
          </cell>
          <cell r="N2554">
            <v>2809</v>
          </cell>
          <cell r="O2554">
            <v>9.7323012838282299E-4</v>
          </cell>
          <cell r="P2554">
            <v>0.10705531412211053</v>
          </cell>
          <cell r="Q2554">
            <v>2640</v>
          </cell>
          <cell r="R2554">
            <v>0.02</v>
          </cell>
          <cell r="S2554">
            <v>2495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  <cell r="I2555">
            <v>10.845167337436484</v>
          </cell>
          <cell r="J2555">
            <v>133</v>
          </cell>
          <cell r="K2555">
            <v>2.8585432270954002E-4</v>
          </cell>
          <cell r="L2555">
            <v>146</v>
          </cell>
          <cell r="M2555">
            <v>98.883776300909304</v>
          </cell>
          <cell r="N2555">
            <v>1960</v>
          </cell>
          <cell r="O2555">
            <v>1.5996225400844898E-2</v>
          </cell>
          <cell r="P2555">
            <v>2.1274979783123715</v>
          </cell>
          <cell r="Q2555">
            <v>1761</v>
          </cell>
          <cell r="R2555">
            <v>0.03</v>
          </cell>
          <cell r="S2555">
            <v>2400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  <cell r="I2556">
            <v>7.2706863726525173</v>
          </cell>
          <cell r="J2556">
            <v>80</v>
          </cell>
          <cell r="K2556">
            <v>1.7310122711933199E-4</v>
          </cell>
          <cell r="L2556">
            <v>541</v>
          </cell>
          <cell r="M2556">
            <v>110.89906744176901</v>
          </cell>
          <cell r="N2556">
            <v>1908</v>
          </cell>
          <cell r="O2556">
            <v>1.6762068421048701E-2</v>
          </cell>
          <cell r="P2556">
            <v>1.3409654736838961</v>
          </cell>
          <cell r="Q2556">
            <v>1746</v>
          </cell>
          <cell r="R2556">
            <v>0.2</v>
          </cell>
          <cell r="S2556">
            <v>1168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  <cell r="I2557">
            <v>14.835718551501616</v>
          </cell>
          <cell r="J2557">
            <v>169</v>
          </cell>
          <cell r="K2557">
            <v>1.2253865136136399E-4</v>
          </cell>
          <cell r="L2557">
            <v>1140</v>
          </cell>
          <cell r="M2557">
            <v>802.55365902430594</v>
          </cell>
          <cell r="N2557">
            <v>940</v>
          </cell>
          <cell r="O2557">
            <v>0.112859755190251</v>
          </cell>
          <cell r="P2557">
            <v>19.073298627152418</v>
          </cell>
          <cell r="Q2557">
            <v>689</v>
          </cell>
          <cell r="S2557">
            <v>2784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  <cell r="I2558">
            <v>10.637401460528217</v>
          </cell>
          <cell r="J2558">
            <v>133</v>
          </cell>
          <cell r="K2558">
            <v>2.45000569773942E-4</v>
          </cell>
          <cell r="L2558">
            <v>233</v>
          </cell>
          <cell r="M2558">
            <v>47.062977911234299</v>
          </cell>
          <cell r="N2558">
            <v>2231</v>
          </cell>
          <cell r="O2558">
            <v>7.1239110133161599E-3</v>
          </cell>
          <cell r="P2558">
            <v>0.94748016477104924</v>
          </cell>
          <cell r="Q2558">
            <v>2088</v>
          </cell>
          <cell r="S2558">
            <v>2666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  <cell r="I2559">
            <v>0.86396152354410194</v>
          </cell>
          <cell r="J2559">
            <v>28</v>
          </cell>
          <cell r="K2559">
            <v>2.2920294785373099E-4</v>
          </cell>
          <cell r="L2559">
            <v>288</v>
          </cell>
          <cell r="M2559">
            <v>6.5744991202520503E-2</v>
          </cell>
          <cell r="N2559">
            <v>3295</v>
          </cell>
          <cell r="O2559">
            <v>1.50345203932029E-5</v>
          </cell>
          <cell r="P2559">
            <v>4.2096657100968121E-4</v>
          </cell>
          <cell r="Q2559">
            <v>3007</v>
          </cell>
          <cell r="R2559">
            <v>0.09</v>
          </cell>
          <cell r="S2559">
            <v>1554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  <cell r="I2560">
            <v>4.6804705346383839</v>
          </cell>
          <cell r="J2560">
            <v>73</v>
          </cell>
          <cell r="K2560">
            <v>2.7280402180821601E-4</v>
          </cell>
          <cell r="L2560">
            <v>169</v>
          </cell>
          <cell r="M2560">
            <v>8.8564289250403405</v>
          </cell>
          <cell r="N2560">
            <v>2647</v>
          </cell>
          <cell r="O2560">
            <v>2.1620467503353199E-3</v>
          </cell>
          <cell r="P2560">
            <v>0.15782941277447834</v>
          </cell>
          <cell r="Q2560">
            <v>2459</v>
          </cell>
          <cell r="S2560">
            <v>2754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  <cell r="I2561">
            <v>0.13715766417290368</v>
          </cell>
          <cell r="J2561">
            <v>3</v>
          </cell>
          <cell r="K2561">
            <v>1.29829359745296E-4</v>
          </cell>
          <cell r="L2561">
            <v>1012</v>
          </cell>
          <cell r="M2561">
            <v>6.6004351056680496E-2</v>
          </cell>
          <cell r="N2561">
            <v>3217</v>
          </cell>
          <cell r="O2561">
            <v>8.5934725210007095E-6</v>
          </cell>
          <cell r="P2561">
            <v>2.5780417563002127E-5</v>
          </cell>
          <cell r="Q2561">
            <v>3106</v>
          </cell>
          <cell r="S2561">
            <v>3607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  <cell r="I2562">
            <v>9.4809055728131124</v>
          </cell>
          <cell r="J2562">
            <v>163</v>
          </cell>
          <cell r="K2562">
            <v>1.8689335940139299E-4</v>
          </cell>
          <cell r="L2562">
            <v>463</v>
          </cell>
          <cell r="M2562">
            <v>41.132975623360203</v>
          </cell>
          <cell r="N2562">
            <v>2272</v>
          </cell>
          <cell r="O2562">
            <v>6.1345264314606801E-3</v>
          </cell>
          <cell r="P2562">
            <v>0.99992780832809081</v>
          </cell>
          <cell r="Q2562">
            <v>2147</v>
          </cell>
          <cell r="R2562">
            <v>0.05</v>
          </cell>
          <cell r="S2562">
            <v>1953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  <cell r="I2563">
            <v>1.3954436492202114</v>
          </cell>
          <cell r="J2563">
            <v>16</v>
          </cell>
          <cell r="K2563">
            <v>3.2885755081224401E-4</v>
          </cell>
          <cell r="L2563">
            <v>103</v>
          </cell>
          <cell r="M2563">
            <v>6.6351435567394604E-2</v>
          </cell>
          <cell r="N2563">
            <v>3136</v>
          </cell>
          <cell r="O2563">
            <v>2.18272926277943E-5</v>
          </cell>
          <cell r="P2563">
            <v>3.492366820447088E-4</v>
          </cell>
          <cell r="Q2563">
            <v>2960</v>
          </cell>
          <cell r="R2563">
            <v>0.1</v>
          </cell>
          <cell r="S2563">
            <v>1487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  <cell r="I2564">
            <v>12.912546150064635</v>
          </cell>
          <cell r="J2564">
            <v>151</v>
          </cell>
          <cell r="K2564">
            <v>1.45001857018596E-4</v>
          </cell>
          <cell r="L2564">
            <v>801</v>
          </cell>
          <cell r="M2564">
            <v>90.571537185241795</v>
          </cell>
          <cell r="N2564">
            <v>1997</v>
          </cell>
          <cell r="O2564">
            <v>6.4118114066581203E-3</v>
          </cell>
          <cell r="P2564">
            <v>0.9681835224053762</v>
          </cell>
          <cell r="Q2564">
            <v>2135</v>
          </cell>
          <cell r="R2564">
            <v>0.12</v>
          </cell>
          <cell r="S2564">
            <v>1371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  <cell r="I2565">
            <v>6.5567033166889992</v>
          </cell>
          <cell r="J2565">
            <v>92</v>
          </cell>
          <cell r="K2565">
            <v>2.3207438473194899E-4</v>
          </cell>
          <cell r="L2565">
            <v>278</v>
          </cell>
          <cell r="M2565">
            <v>8.0743206688553002</v>
          </cell>
          <cell r="N2565">
            <v>2669</v>
          </cell>
          <cell r="O2565">
            <v>2.50932199883983E-3</v>
          </cell>
          <cell r="P2565">
            <v>0.23085762389326436</v>
          </cell>
          <cell r="Q2565">
            <v>2412</v>
          </cell>
          <cell r="R2565">
            <v>0.09</v>
          </cell>
          <cell r="S2565">
            <v>1571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  <cell r="I2566">
            <v>8.512969057158422</v>
          </cell>
          <cell r="J2566">
            <v>117</v>
          </cell>
          <cell r="K2566">
            <v>2.5614886532207299E-4</v>
          </cell>
          <cell r="L2566">
            <v>202</v>
          </cell>
          <cell r="M2566">
            <v>34.5981399858413</v>
          </cell>
          <cell r="N2566">
            <v>2310</v>
          </cell>
          <cell r="O2566">
            <v>6.5148067200905997E-3</v>
          </cell>
          <cell r="P2566">
            <v>0.76223238625060019</v>
          </cell>
          <cell r="Q2566">
            <v>2123</v>
          </cell>
          <cell r="R2566">
            <v>0.09</v>
          </cell>
          <cell r="S2566">
            <v>1568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  <cell r="I2567">
            <v>49.498871370804096</v>
          </cell>
          <cell r="J2567">
            <v>462</v>
          </cell>
          <cell r="K2567">
            <v>1.1856410375705699E-4</v>
          </cell>
          <cell r="L2567">
            <v>1216</v>
          </cell>
          <cell r="M2567">
            <v>56.920461011409401</v>
          </cell>
          <cell r="N2567">
            <v>2171</v>
          </cell>
          <cell r="O2567">
            <v>6.4469162005552604E-3</v>
          </cell>
          <cell r="P2567">
            <v>2.9784752846565303</v>
          </cell>
          <cell r="Q2567">
            <v>2131</v>
          </cell>
          <cell r="R2567">
            <v>111.82</v>
          </cell>
          <cell r="S2567">
            <v>14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  <cell r="I2568">
            <v>43.277623259411129</v>
          </cell>
          <cell r="J2568">
            <v>420</v>
          </cell>
          <cell r="K2568">
            <v>1.2773615934890201E-4</v>
          </cell>
          <cell r="L2568">
            <v>1054</v>
          </cell>
          <cell r="M2568">
            <v>197.27482856550901</v>
          </cell>
          <cell r="N2568">
            <v>1649</v>
          </cell>
          <cell r="O2568">
            <v>2.02623570558421E-2</v>
          </cell>
          <cell r="P2568">
            <v>8.5101899634536817</v>
          </cell>
          <cell r="Q2568">
            <v>1666</v>
          </cell>
          <cell r="R2568">
            <v>0.54</v>
          </cell>
          <cell r="S2568">
            <v>875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  <cell r="I2569">
            <v>21.342392135145122</v>
          </cell>
          <cell r="J2569">
            <v>238</v>
          </cell>
          <cell r="K2569">
            <v>1.7680128054480999E-4</v>
          </cell>
          <cell r="L2569">
            <v>520</v>
          </cell>
          <cell r="M2569">
            <v>361.06338051094701</v>
          </cell>
          <cell r="N2569">
            <v>1351</v>
          </cell>
          <cell r="O2569">
            <v>2.9928420912934801E-2</v>
          </cell>
          <cell r="P2569">
            <v>7.1229641772784831</v>
          </cell>
          <cell r="Q2569">
            <v>1462</v>
          </cell>
          <cell r="R2569">
            <v>0.45</v>
          </cell>
          <cell r="S2569">
            <v>915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  <cell r="I2570">
            <v>9.2595561037868865</v>
          </cell>
          <cell r="J2570">
            <v>125</v>
          </cell>
          <cell r="K2570">
            <v>2.4625052581541199E-4</v>
          </cell>
          <cell r="L2570">
            <v>229</v>
          </cell>
          <cell r="M2570">
            <v>6.6431531992943799E-2</v>
          </cell>
          <cell r="N2570">
            <v>3015</v>
          </cell>
          <cell r="O2570">
            <v>1.63587996839858E-5</v>
          </cell>
          <cell r="P2570">
            <v>2.0448499604982249E-3</v>
          </cell>
          <cell r="Q2570">
            <v>2992</v>
          </cell>
          <cell r="R2570">
            <v>0.39</v>
          </cell>
          <cell r="S2570">
            <v>954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  <cell r="I2571">
            <v>10.510038477384338</v>
          </cell>
          <cell r="J2571">
            <v>123</v>
          </cell>
          <cell r="K2571">
            <v>2.2231072726731799E-4</v>
          </cell>
          <cell r="L2571">
            <v>310</v>
          </cell>
          <cell r="M2571">
            <v>204.30668857787799</v>
          </cell>
          <cell r="N2571">
            <v>1631</v>
          </cell>
          <cell r="O2571">
            <v>3.2512027011156797E-2</v>
          </cell>
          <cell r="P2571">
            <v>3.998979322372286</v>
          </cell>
          <cell r="Q2571">
            <v>1415</v>
          </cell>
          <cell r="R2571">
            <v>31.55</v>
          </cell>
          <cell r="S2571">
            <v>229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  <cell r="I2572">
            <v>3.6785661632999003</v>
          </cell>
          <cell r="J2572">
            <v>45</v>
          </cell>
          <cell r="K2572">
            <v>3.10071448459186E-4</v>
          </cell>
          <cell r="L2572">
            <v>118</v>
          </cell>
          <cell r="M2572">
            <v>11.1571978726789</v>
          </cell>
          <cell r="N2572">
            <v>2604</v>
          </cell>
          <cell r="O2572">
            <v>2.3536403663337699E-3</v>
          </cell>
          <cell r="P2572">
            <v>0.10591381648501964</v>
          </cell>
          <cell r="Q2572">
            <v>2430</v>
          </cell>
          <cell r="R2572">
            <v>0.09</v>
          </cell>
          <cell r="S2572">
            <v>1566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  <cell r="I2573">
            <v>67.365649554006211</v>
          </cell>
          <cell r="J2573">
            <v>745</v>
          </cell>
          <cell r="K2573">
            <v>1.2077371309337E-4</v>
          </cell>
          <cell r="L2573">
            <v>1170</v>
          </cell>
          <cell r="M2573">
            <v>356.607261557404</v>
          </cell>
          <cell r="N2573">
            <v>1360</v>
          </cell>
          <cell r="O2573">
            <v>3.5528767571262998E-2</v>
          </cell>
          <cell r="P2573">
            <v>26.468931840590933</v>
          </cell>
          <cell r="Q2573">
            <v>1363</v>
          </cell>
          <cell r="R2573">
            <v>0.39</v>
          </cell>
          <cell r="S2573">
            <v>959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  <cell r="I2574">
            <v>18.517487088953761</v>
          </cell>
          <cell r="J2574">
            <v>219</v>
          </cell>
          <cell r="K2574">
            <v>2.1006005510039799E-4</v>
          </cell>
          <cell r="L2574">
            <v>358</v>
          </cell>
          <cell r="M2574">
            <v>266.77436069622598</v>
          </cell>
          <cell r="N2574">
            <v>1505</v>
          </cell>
          <cell r="O2574">
            <v>4.4303956675342301E-2</v>
          </cell>
          <cell r="P2574">
            <v>9.7025665118999633</v>
          </cell>
          <cell r="Q2574">
            <v>1238</v>
          </cell>
          <cell r="R2574">
            <v>27.19</v>
          </cell>
          <cell r="S2574">
            <v>260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  <cell r="I2575">
            <v>21.037136678306219</v>
          </cell>
          <cell r="J2575">
            <v>204</v>
          </cell>
          <cell r="K2575">
            <v>1.1213632760522E-4</v>
          </cell>
          <cell r="L2575">
            <v>1365</v>
          </cell>
          <cell r="M2575">
            <v>509.489667908027</v>
          </cell>
          <cell r="N2575">
            <v>1191</v>
          </cell>
          <cell r="O2575">
            <v>7.9474159207818806E-2</v>
          </cell>
          <cell r="P2575">
            <v>16.212728478395036</v>
          </cell>
          <cell r="Q2575">
            <v>904</v>
          </cell>
          <cell r="S2575">
            <v>3025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  <cell r="I2576">
            <v>24.714703505656679</v>
          </cell>
          <cell r="J2576">
            <v>226</v>
          </cell>
          <cell r="K2576">
            <v>1.49080703526528E-4</v>
          </cell>
          <cell r="L2576">
            <v>750</v>
          </cell>
          <cell r="M2576">
            <v>116.69600293032801</v>
          </cell>
          <cell r="N2576">
            <v>1890</v>
          </cell>
          <cell r="O2576">
            <v>2.1240698296713802E-2</v>
          </cell>
          <cell r="P2576">
            <v>4.8003978150573188</v>
          </cell>
          <cell r="Q2576">
            <v>1646</v>
          </cell>
          <cell r="R2576">
            <v>0.54</v>
          </cell>
          <cell r="S2576">
            <v>877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  <cell r="I2577">
            <v>6.5539895927732132</v>
          </cell>
          <cell r="J2577">
            <v>31</v>
          </cell>
          <cell r="K2577">
            <v>3.1505802564487501E-4</v>
          </cell>
          <cell r="L2577">
            <v>112</v>
          </cell>
          <cell r="M2577">
            <v>137.298324062414</v>
          </cell>
          <cell r="N2577">
            <v>1822</v>
          </cell>
          <cell r="O2577">
            <v>5.0872940408509398E-2</v>
          </cell>
          <cell r="P2577">
            <v>1.5770611526637914</v>
          </cell>
          <cell r="Q2577">
            <v>1168</v>
          </cell>
          <cell r="R2577">
            <v>0.17</v>
          </cell>
          <cell r="S2577">
            <v>1226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  <cell r="I2578">
            <v>3.4995442884234742</v>
          </cell>
          <cell r="J2578">
            <v>37</v>
          </cell>
          <cell r="K2578">
            <v>6.5384736321779898E-5</v>
          </cell>
          <cell r="L2578">
            <v>2603</v>
          </cell>
          <cell r="M2578">
            <v>134.060630600835</v>
          </cell>
          <cell r="N2578">
            <v>1835</v>
          </cell>
          <cell r="O2578">
            <v>7.7720380804172998E-3</v>
          </cell>
          <cell r="P2578">
            <v>0.28756540897544008</v>
          </cell>
          <cell r="Q2578">
            <v>2057</v>
          </cell>
          <cell r="R2578">
            <v>0.02</v>
          </cell>
          <cell r="S2578">
            <v>2458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  <cell r="I2579">
            <v>4.0401507180370047</v>
          </cell>
          <cell r="J2579">
            <v>28</v>
          </cell>
          <cell r="K2579">
            <v>7.3634049840620705E-5</v>
          </cell>
          <cell r="L2579">
            <v>2375</v>
          </cell>
          <cell r="M2579">
            <v>33.162140030279403</v>
          </cell>
          <cell r="N2579">
            <v>2319</v>
          </cell>
          <cell r="O2579">
            <v>2.73851210199138E-3</v>
          </cell>
          <cell r="P2579">
            <v>7.6678338855758643E-2</v>
          </cell>
          <cell r="Q2579">
            <v>2378</v>
          </cell>
          <cell r="R2579">
            <v>0.06</v>
          </cell>
          <cell r="S2579">
            <v>1783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  <cell r="I2580">
            <v>4.8875932036031946</v>
          </cell>
          <cell r="J2580">
            <v>35</v>
          </cell>
          <cell r="K2580">
            <v>5.5766790735235903E-5</v>
          </cell>
          <cell r="L2580">
            <v>2896</v>
          </cell>
          <cell r="M2580">
            <v>546.47491307533596</v>
          </cell>
          <cell r="N2580">
            <v>1152</v>
          </cell>
          <cell r="O2580">
            <v>2.8476628784018201E-2</v>
          </cell>
          <cell r="P2580">
            <v>0.99668200744063706</v>
          </cell>
          <cell r="Q2580">
            <v>1490</v>
          </cell>
          <cell r="R2580">
            <v>0.03</v>
          </cell>
          <cell r="S2580">
            <v>2383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  <cell r="I2581">
            <v>0.78956426912224975</v>
          </cell>
          <cell r="J2581">
            <v>65</v>
          </cell>
          <cell r="K2581">
            <v>4.6458069447488397E-5</v>
          </cell>
          <cell r="L2581">
            <v>3126</v>
          </cell>
          <cell r="M2581">
            <v>164.86888334002299</v>
          </cell>
          <cell r="N2581">
            <v>1735</v>
          </cell>
          <cell r="O2581">
            <v>1.01694435071394E-2</v>
          </cell>
          <cell r="P2581">
            <v>0.66101382796406105</v>
          </cell>
          <cell r="Q2581">
            <v>1953</v>
          </cell>
          <cell r="R2581">
            <v>0.25</v>
          </cell>
          <cell r="S2581">
            <v>1079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  <cell r="I2582">
            <v>9.0096286821749523</v>
          </cell>
          <cell r="J2582">
            <v>77</v>
          </cell>
          <cell r="K2582">
            <v>9.2233211920780304E-5</v>
          </cell>
          <cell r="L2582">
            <v>1837</v>
          </cell>
          <cell r="M2582">
            <v>111.515048007274</v>
          </cell>
          <cell r="N2582">
            <v>1906</v>
          </cell>
          <cell r="O2582">
            <v>9.2124603106071099E-3</v>
          </cell>
          <cell r="P2582">
            <v>0.70935944391674743</v>
          </cell>
          <cell r="Q2582">
            <v>1993</v>
          </cell>
          <cell r="R2582">
            <v>0.09</v>
          </cell>
          <cell r="S2582">
            <v>1510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  <cell r="I2583">
            <v>2.9988359417204351</v>
          </cell>
          <cell r="J2583">
            <v>97</v>
          </cell>
          <cell r="K2583">
            <v>4.5961788484728798E-5</v>
          </cell>
          <cell r="L2583">
            <v>3139</v>
          </cell>
          <cell r="M2583">
            <v>73.545341349013498</v>
          </cell>
          <cell r="N2583">
            <v>2078</v>
          </cell>
          <cell r="O2583">
            <v>3.2902416583885001E-3</v>
          </cell>
          <cell r="P2583">
            <v>0.31915344086368452</v>
          </cell>
          <cell r="Q2583">
            <v>2316</v>
          </cell>
          <cell r="R2583">
            <v>0.02</v>
          </cell>
          <cell r="S2583">
            <v>2460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  <cell r="I2584">
            <v>10.39007437024798</v>
          </cell>
          <cell r="J2584">
            <v>88</v>
          </cell>
          <cell r="K2584">
            <v>1.17535573903212E-4</v>
          </cell>
          <cell r="L2584">
            <v>1233</v>
          </cell>
          <cell r="M2584">
            <v>58.655733412602203</v>
          </cell>
          <cell r="N2584">
            <v>2163</v>
          </cell>
          <cell r="O2584">
            <v>5.8506057963960204E-3</v>
          </cell>
          <cell r="P2584">
            <v>0.51485331008284985</v>
          </cell>
          <cell r="Q2584">
            <v>2162</v>
          </cell>
          <cell r="R2584">
            <v>0.09</v>
          </cell>
          <cell r="S2584">
            <v>1517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  <cell r="I2585">
            <v>2.8659517517175761</v>
          </cell>
          <cell r="J2585">
            <v>12</v>
          </cell>
          <cell r="K2585">
            <v>1.05166485974967E-4</v>
          </cell>
          <cell r="L2585">
            <v>1516</v>
          </cell>
          <cell r="M2585">
            <v>65.405654351198805</v>
          </cell>
          <cell r="N2585">
            <v>2122</v>
          </cell>
          <cell r="O2585">
            <v>8.5180093911465093E-3</v>
          </cell>
          <cell r="P2585">
            <v>0.1022161126937581</v>
          </cell>
          <cell r="Q2585">
            <v>2030</v>
          </cell>
          <cell r="R2585">
            <v>0.06</v>
          </cell>
          <cell r="S2585">
            <v>1877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  <cell r="I2586">
            <v>5.1341296797811742</v>
          </cell>
          <cell r="J2586">
            <v>36</v>
          </cell>
          <cell r="K2586">
            <v>5.4312887267074297E-5</v>
          </cell>
          <cell r="L2586">
            <v>2936</v>
          </cell>
          <cell r="M2586">
            <v>210.67901218825301</v>
          </cell>
          <cell r="N2586">
            <v>1618</v>
          </cell>
          <cell r="O2586">
            <v>1.3182466408543999E-2</v>
          </cell>
          <cell r="P2586">
            <v>0.47456879070758395</v>
          </cell>
          <cell r="Q2586">
            <v>1839</v>
          </cell>
          <cell r="R2586">
            <v>0.05</v>
          </cell>
          <cell r="S2586">
            <v>1967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  <cell r="I2587">
            <v>2.3914706019100498</v>
          </cell>
          <cell r="J2587">
            <v>23</v>
          </cell>
          <cell r="K2587">
            <v>7.8884804363200503E-5</v>
          </cell>
          <cell r="L2587">
            <v>2238</v>
          </cell>
          <cell r="M2587">
            <v>166.55308237743401</v>
          </cell>
          <cell r="N2587">
            <v>1730</v>
          </cell>
          <cell r="O2587">
            <v>1.4654050259922601E-2</v>
          </cell>
          <cell r="P2587">
            <v>0.33704315597821982</v>
          </cell>
          <cell r="Q2587">
            <v>1795</v>
          </cell>
          <cell r="S2587">
            <v>3151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  <cell r="I2588">
            <v>4.034612618717303E-2</v>
          </cell>
          <cell r="J2588">
            <v>2</v>
          </cell>
          <cell r="K2588">
            <v>8.2597240179893506E-5</v>
          </cell>
          <cell r="L2588">
            <v>2140</v>
          </cell>
          <cell r="M2588">
            <v>1260.64125317862</v>
          </cell>
          <cell r="N2588">
            <v>694</v>
          </cell>
          <cell r="O2588">
            <v>0.10412548836947599</v>
          </cell>
          <cell r="P2588">
            <v>0.20825097673895199</v>
          </cell>
          <cell r="Q2588">
            <v>738</v>
          </cell>
          <cell r="R2588">
            <v>0.04</v>
          </cell>
          <cell r="S2588">
            <v>2172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  <cell r="I2589">
            <v>0.58293650031456556</v>
          </cell>
          <cell r="J2589">
            <v>9</v>
          </cell>
          <cell r="K2589">
            <v>4.0174182989479302E-4</v>
          </cell>
          <cell r="L2589">
            <v>68</v>
          </cell>
          <cell r="M2589">
            <v>6.6431229729116206E-2</v>
          </cell>
          <cell r="N2589">
            <v>3060</v>
          </cell>
          <cell r="O2589">
            <v>2.6688203793536499E-5</v>
          </cell>
          <cell r="P2589">
            <v>2.4019383414182848E-4</v>
          </cell>
          <cell r="Q2589">
            <v>2947</v>
          </cell>
          <cell r="R2589">
            <v>14.01</v>
          </cell>
          <cell r="S2589">
            <v>358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  <cell r="I2590">
            <v>10.526240520184524</v>
          </cell>
          <cell r="J2590">
            <v>124</v>
          </cell>
          <cell r="K2590">
            <v>2.6294010793326402E-4</v>
          </cell>
          <cell r="L2590">
            <v>188</v>
          </cell>
          <cell r="M2590">
            <v>7.1636273047417998</v>
          </cell>
          <cell r="N2590">
            <v>2683</v>
          </cell>
          <cell r="O2590">
            <v>1.6007344332115601E-3</v>
          </cell>
          <cell r="P2590">
            <v>0.19849106971823344</v>
          </cell>
          <cell r="Q2590">
            <v>2539</v>
          </cell>
          <cell r="R2590">
            <v>15.77</v>
          </cell>
          <cell r="S2590">
            <v>346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  <cell r="I2591">
            <v>6.5695317636747665</v>
          </cell>
          <cell r="J2591">
            <v>63</v>
          </cell>
          <cell r="K2591">
            <v>1.07785696847654E-4</v>
          </cell>
          <cell r="L2591">
            <v>1455</v>
          </cell>
          <cell r="M2591">
            <v>51.466808289289403</v>
          </cell>
          <cell r="N2591">
            <v>2205</v>
          </cell>
          <cell r="O2591">
            <v>5.1004066611103497E-3</v>
          </cell>
          <cell r="P2591">
            <v>0.32132561964995204</v>
          </cell>
          <cell r="Q2591">
            <v>2199</v>
          </cell>
          <cell r="R2591">
            <v>0.03</v>
          </cell>
          <cell r="S2591">
            <v>2382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  <cell r="I2592">
            <v>0.20477508152459042</v>
          </cell>
          <cell r="J2592">
            <v>4</v>
          </cell>
          <cell r="K2592">
            <v>2.3219632203108601E-4</v>
          </cell>
          <cell r="L2592">
            <v>276</v>
          </cell>
          <cell r="M2592">
            <v>974.71697998046795</v>
          </cell>
          <cell r="N2592">
            <v>846</v>
          </cell>
          <cell r="O2592">
            <v>0.24297637539288999</v>
          </cell>
          <cell r="P2592">
            <v>0.97190550157155997</v>
          </cell>
          <cell r="Q2592">
            <v>226</v>
          </cell>
          <cell r="R2592">
            <v>0.03</v>
          </cell>
          <cell r="S2592">
            <v>2258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  <cell r="I2593">
            <v>6.867652615411</v>
          </cell>
          <cell r="J2593">
            <v>64</v>
          </cell>
          <cell r="K2593">
            <v>1.56644037815567E-4</v>
          </cell>
          <cell r="L2593">
            <v>677</v>
          </cell>
          <cell r="M2593">
            <v>62.081970164655601</v>
          </cell>
          <cell r="N2593">
            <v>2141</v>
          </cell>
          <cell r="O2593">
            <v>7.6624226279837599E-3</v>
          </cell>
          <cell r="P2593">
            <v>0.49039504819096064</v>
          </cell>
          <cell r="Q2593">
            <v>2062</v>
          </cell>
          <cell r="R2593">
            <v>0.67</v>
          </cell>
          <cell r="S2593">
            <v>813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  <cell r="I2594">
            <v>4.1638918216768053</v>
          </cell>
          <cell r="J2594">
            <v>53</v>
          </cell>
          <cell r="K2594">
            <v>3.7130741978986501E-4</v>
          </cell>
          <cell r="L2594">
            <v>77</v>
          </cell>
          <cell r="M2594">
            <v>6.3458639613414602</v>
          </cell>
          <cell r="N2594">
            <v>2704</v>
          </cell>
          <cell r="O2594">
            <v>1.59075758797347E-3</v>
          </cell>
          <cell r="P2594">
            <v>8.431015216259391E-2</v>
          </cell>
          <cell r="Q2594">
            <v>2542</v>
          </cell>
          <cell r="R2594">
            <v>29.13</v>
          </cell>
          <cell r="S2594">
            <v>244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  <cell r="I2595">
            <v>2.2590312184699815</v>
          </cell>
          <cell r="J2595">
            <v>31</v>
          </cell>
          <cell r="K2595">
            <v>3.1626838491290702E-4</v>
          </cell>
          <cell r="L2595">
            <v>110</v>
          </cell>
          <cell r="M2595">
            <v>6.6431229729116206E-2</v>
          </cell>
          <cell r="N2595">
            <v>3079</v>
          </cell>
          <cell r="O2595">
            <v>2.1010097734205901E-5</v>
          </cell>
          <cell r="P2595">
            <v>6.513130297603829E-4</v>
          </cell>
          <cell r="Q2595">
            <v>2961</v>
          </cell>
          <cell r="R2595">
            <v>15.84</v>
          </cell>
          <cell r="S2595">
            <v>344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  <cell r="I2596">
            <v>1.3652628591118583</v>
          </cell>
          <cell r="J2596">
            <v>34</v>
          </cell>
          <cell r="K2596">
            <v>7.8642746516647202E-5</v>
          </cell>
          <cell r="L2596">
            <v>2245</v>
          </cell>
          <cell r="M2596">
            <v>54.961526487460901</v>
          </cell>
          <cell r="N2596">
            <v>2181</v>
          </cell>
          <cell r="O2596">
            <v>2.1548351620847101E-3</v>
          </cell>
          <cell r="P2596">
            <v>7.326439551088014E-2</v>
          </cell>
          <cell r="Q2596">
            <v>2460</v>
          </cell>
          <cell r="R2596">
            <v>0.03</v>
          </cell>
          <cell r="S2596">
            <v>2294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  <cell r="I2597">
            <v>7.4948084681539466</v>
          </cell>
          <cell r="J2597">
            <v>67</v>
          </cell>
          <cell r="K2597">
            <v>1.07713530409315E-4</v>
          </cell>
          <cell r="L2597">
            <v>1459</v>
          </cell>
          <cell r="M2597">
            <v>265.79703959511198</v>
          </cell>
          <cell r="N2597">
            <v>1508</v>
          </cell>
          <cell r="O2597">
            <v>3.3758003786625003E-2</v>
          </cell>
          <cell r="P2597">
            <v>2.2617862537038751</v>
          </cell>
          <cell r="Q2597">
            <v>1393</v>
          </cell>
          <cell r="R2597">
            <v>0.04</v>
          </cell>
          <cell r="S2597">
            <v>2127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  <cell r="I2598">
            <v>14.837288486943569</v>
          </cell>
          <cell r="J2598">
            <v>154</v>
          </cell>
          <cell r="K2598">
            <v>3.0755925879595E-4</v>
          </cell>
          <cell r="L2598">
            <v>121</v>
          </cell>
          <cell r="M2598">
            <v>41.911426050381301</v>
          </cell>
          <cell r="N2598">
            <v>2267</v>
          </cell>
          <cell r="O2598">
            <v>1.2312995003227399E-2</v>
          </cell>
          <cell r="P2598">
            <v>1.8962012304970195</v>
          </cell>
          <cell r="Q2598">
            <v>1871</v>
          </cell>
          <cell r="R2598">
            <v>17.59</v>
          </cell>
          <cell r="S2598">
            <v>330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  <cell r="I2599">
            <v>1.8013509431341206</v>
          </cell>
          <cell r="J2599">
            <v>11</v>
          </cell>
          <cell r="K2599">
            <v>1.0952135405452901E-4</v>
          </cell>
          <cell r="L2599">
            <v>1422</v>
          </cell>
          <cell r="M2599">
            <v>1407.1508400656901</v>
          </cell>
          <cell r="N2599">
            <v>634</v>
          </cell>
          <cell r="O2599">
            <v>0.15579314969365801</v>
          </cell>
          <cell r="P2599">
            <v>1.713724646630238</v>
          </cell>
          <cell r="Q2599">
            <v>488</v>
          </cell>
          <cell r="R2599">
            <v>0.08</v>
          </cell>
          <cell r="S2599">
            <v>1654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  <cell r="I2600">
            <v>2.5155482241719516</v>
          </cell>
          <cell r="J2600">
            <v>34</v>
          </cell>
          <cell r="K2600">
            <v>2.63502478072255E-4</v>
          </cell>
          <cell r="L2600">
            <v>187</v>
          </cell>
          <cell r="M2600">
            <v>6.6431229729116206E-2</v>
          </cell>
          <cell r="N2600">
            <v>3064</v>
          </cell>
          <cell r="O2600">
            <v>1.7504793655009399E-5</v>
          </cell>
          <cell r="P2600">
            <v>5.9516298427031954E-4</v>
          </cell>
          <cell r="Q2600">
            <v>2981</v>
          </cell>
          <cell r="R2600">
            <v>18.02</v>
          </cell>
          <cell r="S2600">
            <v>327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  <cell r="I2601">
            <v>2.5030252682975389</v>
          </cell>
          <cell r="J2601">
            <v>22</v>
          </cell>
          <cell r="K2601">
            <v>1.1417812493164E-4</v>
          </cell>
          <cell r="L2601">
            <v>1318</v>
          </cell>
          <cell r="M2601">
            <v>54.184679228473698</v>
          </cell>
          <cell r="N2601">
            <v>2187</v>
          </cell>
          <cell r="O2601">
            <v>4.8587660432461103E-3</v>
          </cell>
          <cell r="P2601">
            <v>0.10689285295141443</v>
          </cell>
          <cell r="Q2601">
            <v>2210</v>
          </cell>
          <cell r="R2601">
            <v>0.02</v>
          </cell>
          <cell r="S2601">
            <v>2436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  <cell r="I2602">
            <v>1.278683794748701E-2</v>
          </cell>
          <cell r="J2602">
            <v>1</v>
          </cell>
          <cell r="K2602">
            <v>3.1528566614724598E-4</v>
          </cell>
          <cell r="L2602">
            <v>111</v>
          </cell>
          <cell r="M2602">
            <v>1402.45922851562</v>
          </cell>
          <cell r="N2602">
            <v>637</v>
          </cell>
          <cell r="O2602">
            <v>0.44217529210690198</v>
          </cell>
          <cell r="P2602">
            <v>0.44217529210690198</v>
          </cell>
          <cell r="Q2602">
            <v>44</v>
          </cell>
          <cell r="R2602">
            <v>0.04</v>
          </cell>
          <cell r="S2602">
            <v>2165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  <cell r="I2603">
            <v>0.90461683548756366</v>
          </cell>
          <cell r="J2603">
            <v>7</v>
          </cell>
          <cell r="K2603">
            <v>2.6035433620563701E-5</v>
          </cell>
          <cell r="L2603">
            <v>3487</v>
          </cell>
          <cell r="M2603">
            <v>3088.5669642857101</v>
          </cell>
          <cell r="N2603">
            <v>257</v>
          </cell>
          <cell r="O2603">
            <v>7.9525417750525101E-2</v>
          </cell>
          <cell r="P2603">
            <v>0.55667792425367568</v>
          </cell>
          <cell r="Q2603">
            <v>903</v>
          </cell>
          <cell r="R2603">
            <v>0.01</v>
          </cell>
          <cell r="S2603">
            <v>2618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  <cell r="I2604">
            <v>16.853100270164759</v>
          </cell>
          <cell r="J2604">
            <v>120</v>
          </cell>
          <cell r="K2604">
            <v>3.7006365485051299E-5</v>
          </cell>
          <cell r="L2604">
            <v>3315</v>
          </cell>
          <cell r="M2604">
            <v>4260.2740388269203</v>
          </cell>
          <cell r="N2604">
            <v>131</v>
          </cell>
          <cell r="O2604">
            <v>0.14868803239943201</v>
          </cell>
          <cell r="P2604">
            <v>17.842563887931842</v>
          </cell>
          <cell r="Q2604">
            <v>525</v>
          </cell>
          <cell r="R2604">
            <v>0.05</v>
          </cell>
          <cell r="S2604">
            <v>2017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  <cell r="I2605">
            <v>4.3278636250701181</v>
          </cell>
          <cell r="J2605">
            <v>25</v>
          </cell>
          <cell r="K2605">
            <v>3.4485584583308003E-5</v>
          </cell>
          <cell r="L2605">
            <v>3361</v>
          </cell>
          <cell r="M2605">
            <v>3780.38521940499</v>
          </cell>
          <cell r="N2605">
            <v>172</v>
          </cell>
          <cell r="O2605">
            <v>0.142974598234821</v>
          </cell>
          <cell r="P2605">
            <v>3.5743649558705251</v>
          </cell>
          <cell r="Q2605">
            <v>558</v>
          </cell>
          <cell r="R2605">
            <v>0.05</v>
          </cell>
          <cell r="S2605">
            <v>1957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  <cell r="I2606">
            <v>23.531519926717152</v>
          </cell>
          <cell r="J2606">
            <v>102</v>
          </cell>
          <cell r="K2606">
            <v>2.78205574250023E-5</v>
          </cell>
          <cell r="L2606">
            <v>3462</v>
          </cell>
          <cell r="M2606">
            <v>5239.6007420881597</v>
          </cell>
          <cell r="N2606">
            <v>58</v>
          </cell>
          <cell r="O2606">
            <v>0.138805891509896</v>
          </cell>
          <cell r="P2606">
            <v>14.158200934009392</v>
          </cell>
          <cell r="Q2606">
            <v>573</v>
          </cell>
          <cell r="R2606">
            <v>0.11</v>
          </cell>
          <cell r="S2606">
            <v>1440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  <cell r="I2607">
            <v>4.3033561838509815</v>
          </cell>
          <cell r="J2607">
            <v>22</v>
          </cell>
          <cell r="K2607">
            <v>5.9019762829848298E-5</v>
          </cell>
          <cell r="L2607">
            <v>2806</v>
          </cell>
          <cell r="M2607">
            <v>4006.0392090976202</v>
          </cell>
          <cell r="N2607">
            <v>149</v>
          </cell>
          <cell r="O2607">
            <v>0.24862142302008999</v>
          </cell>
          <cell r="P2607">
            <v>5.4696713064419802</v>
          </cell>
          <cell r="Q2607">
            <v>217</v>
          </cell>
          <cell r="R2607">
            <v>7.0000000000000007E-2</v>
          </cell>
          <cell r="S2607">
            <v>1691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  <cell r="I2608">
            <v>16.915933760257239</v>
          </cell>
          <cell r="J2608">
            <v>68</v>
          </cell>
          <cell r="K2608">
            <v>4.0140985369419E-5</v>
          </cell>
          <cell r="L2608">
            <v>3264</v>
          </cell>
          <cell r="M2608">
            <v>5944.5540435961002</v>
          </cell>
          <cell r="N2608">
            <v>32</v>
          </cell>
          <cell r="O2608">
            <v>0.23303345759604699</v>
          </cell>
          <cell r="P2608">
            <v>15.846275116531196</v>
          </cell>
          <cell r="Q2608">
            <v>254</v>
          </cell>
          <cell r="R2608">
            <v>0.1</v>
          </cell>
          <cell r="S2608">
            <v>1471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  <cell r="I2609">
            <v>2.3287273015274268</v>
          </cell>
          <cell r="J2609">
            <v>10</v>
          </cell>
          <cell r="K2609">
            <v>5.42097269418364E-5</v>
          </cell>
          <cell r="L2609">
            <v>2939</v>
          </cell>
          <cell r="M2609">
            <v>9615.8541015624996</v>
          </cell>
          <cell r="N2609">
            <v>2</v>
          </cell>
          <cell r="O2609">
            <v>0.51619382712091899</v>
          </cell>
          <cell r="P2609">
            <v>5.1619382712091895</v>
          </cell>
          <cell r="Q2609">
            <v>30</v>
          </cell>
          <cell r="R2609">
            <v>0.05</v>
          </cell>
          <cell r="S2609">
            <v>1951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  <cell r="I2610">
            <v>5.0668327317483595</v>
          </cell>
          <cell r="J2610">
            <v>30</v>
          </cell>
          <cell r="K2610">
            <v>2.80753134272041E-5</v>
          </cell>
          <cell r="L2610">
            <v>3458</v>
          </cell>
          <cell r="M2610">
            <v>6541.9937685124696</v>
          </cell>
          <cell r="N2610">
            <v>16</v>
          </cell>
          <cell r="O2610">
            <v>0.17977305114306</v>
          </cell>
          <cell r="P2610">
            <v>5.3931915342918</v>
          </cell>
          <cell r="Q2610">
            <v>402</v>
          </cell>
          <cell r="R2610">
            <v>0.03</v>
          </cell>
          <cell r="S2610">
            <v>2409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  <cell r="I2611">
            <v>5.3534418701324551</v>
          </cell>
          <cell r="J2611">
            <v>38</v>
          </cell>
          <cell r="K2611">
            <v>1.11889342153719E-4</v>
          </cell>
          <cell r="L2611">
            <v>1370</v>
          </cell>
          <cell r="M2611">
            <v>5318.8036625396999</v>
          </cell>
          <cell r="N2611">
            <v>51</v>
          </cell>
          <cell r="O2611">
            <v>0.70422889156035196</v>
          </cell>
          <cell r="P2611">
            <v>26.760697879293375</v>
          </cell>
          <cell r="Q2611">
            <v>15</v>
          </cell>
          <cell r="R2611">
            <v>0.04</v>
          </cell>
          <cell r="S2611">
            <v>2163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  <cell r="I2612">
            <v>6.1260226541885459</v>
          </cell>
          <cell r="J2612">
            <v>191</v>
          </cell>
          <cell r="K2612">
            <v>1.7374325876202799E-4</v>
          </cell>
          <cell r="L2612">
            <v>535</v>
          </cell>
          <cell r="M2612">
            <v>2217.9988518600999</v>
          </cell>
          <cell r="N2612">
            <v>398</v>
          </cell>
          <cell r="O2612">
            <v>0.39649528091575298</v>
          </cell>
          <cell r="P2612">
            <v>75.730598654908817</v>
          </cell>
          <cell r="Q2612">
            <v>60</v>
          </cell>
          <cell r="R2612">
            <v>0.02</v>
          </cell>
          <cell r="S2612">
            <v>2524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  <cell r="I2613">
            <v>9.8474300142844612E-2</v>
          </cell>
          <cell r="J2613">
            <v>2</v>
          </cell>
          <cell r="K2613">
            <v>2.6209311909042299E-4</v>
          </cell>
          <cell r="L2613">
            <v>192</v>
          </cell>
          <cell r="M2613">
            <v>6.6430889693886497E-2</v>
          </cell>
          <cell r="N2613">
            <v>3100</v>
          </cell>
          <cell r="O2613">
            <v>1.74110883247428E-5</v>
          </cell>
          <cell r="P2613">
            <v>3.48221766494856E-5</v>
          </cell>
          <cell r="Q2613">
            <v>2982</v>
          </cell>
          <cell r="R2613">
            <v>0.02</v>
          </cell>
          <cell r="S2613">
            <v>2438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  <cell r="I2614">
            <v>31.847639565223865</v>
          </cell>
          <cell r="J2614">
            <v>332</v>
          </cell>
          <cell r="K2614">
            <v>1.84824617375237E-4</v>
          </cell>
          <cell r="L2614">
            <v>475</v>
          </cell>
          <cell r="M2614">
            <v>1914.8501114954399</v>
          </cell>
          <cell r="N2614">
            <v>471</v>
          </cell>
          <cell r="O2614">
            <v>0.37684977396119801</v>
          </cell>
          <cell r="P2614">
            <v>125.11412495511775</v>
          </cell>
          <cell r="Q2614">
            <v>75</v>
          </cell>
          <cell r="R2614">
            <v>0.11</v>
          </cell>
          <cell r="S2614">
            <v>1439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  <cell r="I2615">
            <v>2.6299628309033189</v>
          </cell>
          <cell r="J2615">
            <v>82</v>
          </cell>
          <cell r="K2615">
            <v>1.4270186992933499E-4</v>
          </cell>
          <cell r="L2615">
            <v>830</v>
          </cell>
          <cell r="M2615">
            <v>1332.12247666804</v>
          </cell>
          <cell r="N2615">
            <v>666</v>
          </cell>
          <cell r="O2615">
            <v>0.18107226660363299</v>
          </cell>
          <cell r="P2615">
            <v>14.847925861497904</v>
          </cell>
          <cell r="Q2615">
            <v>396</v>
          </cell>
          <cell r="R2615">
            <v>0.03</v>
          </cell>
          <cell r="S2615">
            <v>2366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  <cell r="I2616">
            <v>1.6450859394185147</v>
          </cell>
          <cell r="J2616">
            <v>101</v>
          </cell>
          <cell r="K2616">
            <v>1.97548485657264E-4</v>
          </cell>
          <cell r="L2616">
            <v>406</v>
          </cell>
          <cell r="M2616">
            <v>2096.5334756654402</v>
          </cell>
          <cell r="N2616">
            <v>427</v>
          </cell>
          <cell r="O2616">
            <v>0.44261938296418202</v>
          </cell>
          <cell r="P2616">
            <v>44.704557679382383</v>
          </cell>
          <cell r="Q2616">
            <v>43</v>
          </cell>
          <cell r="R2616">
            <v>0.02</v>
          </cell>
          <cell r="S2616">
            <v>2515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  <cell r="I2617">
            <v>14.880641921884338</v>
          </cell>
          <cell r="J2617">
            <v>119</v>
          </cell>
          <cell r="K2617">
            <v>1.4996111266776701E-4</v>
          </cell>
          <cell r="L2617">
            <v>736</v>
          </cell>
          <cell r="M2617">
            <v>219.48323180832799</v>
          </cell>
          <cell r="N2617">
            <v>1606</v>
          </cell>
          <cell r="O2617">
            <v>3.6330797171165198E-2</v>
          </cell>
          <cell r="P2617">
            <v>4.323364863368659</v>
          </cell>
          <cell r="Q2617">
            <v>1348</v>
          </cell>
          <cell r="R2617">
            <v>7.0000000000000007E-2</v>
          </cell>
          <cell r="S2617">
            <v>1718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  <cell r="I2618">
            <v>0.10589522408024611</v>
          </cell>
          <cell r="J2618">
            <v>2</v>
          </cell>
          <cell r="K2618">
            <v>3.0725116084795402E-4</v>
          </cell>
          <cell r="L2618">
            <v>122</v>
          </cell>
          <cell r="M2618">
            <v>583.99624599229696</v>
          </cell>
          <cell r="N2618">
            <v>1119</v>
          </cell>
          <cell r="O2618">
            <v>0.253409914520206</v>
          </cell>
          <cell r="P2618">
            <v>0.50681982904041201</v>
          </cell>
          <cell r="Q2618">
            <v>209</v>
          </cell>
          <cell r="R2618">
            <v>0.02</v>
          </cell>
          <cell r="S2618">
            <v>2532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  <cell r="I2619">
            <v>5.5532519635354695E-2</v>
          </cell>
          <cell r="J2619">
            <v>2</v>
          </cell>
          <cell r="K2619">
            <v>2.4910211504902598E-4</v>
          </cell>
          <cell r="L2619">
            <v>218</v>
          </cell>
          <cell r="M2619">
            <v>6.6430776348809895E-2</v>
          </cell>
          <cell r="N2619">
            <v>3102</v>
          </cell>
          <cell r="O2619">
            <v>1.65480468928374E-5</v>
          </cell>
          <cell r="P2619">
            <v>3.3096093785674799E-5</v>
          </cell>
          <cell r="Q2619">
            <v>2991</v>
          </cell>
          <cell r="R2619">
            <v>0.02</v>
          </cell>
          <cell r="S2619">
            <v>2430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  <cell r="I2620">
            <v>0.42929299947850463</v>
          </cell>
          <cell r="J2620">
            <v>157</v>
          </cell>
          <cell r="K2620">
            <v>6.4876504305632905E-5</v>
          </cell>
          <cell r="L2620">
            <v>2613</v>
          </cell>
          <cell r="M2620">
            <v>1.67694973235217</v>
          </cell>
          <cell r="N2620">
            <v>2855</v>
          </cell>
          <cell r="O2620">
            <v>1.5488083767358E-4</v>
          </cell>
          <cell r="P2620">
            <v>2.4316291514752061E-2</v>
          </cell>
          <cell r="Q2620">
            <v>2853</v>
          </cell>
          <cell r="R2620">
            <v>0.03</v>
          </cell>
          <cell r="S2620">
            <v>2321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  <cell r="I2621">
            <v>19.226659869579304</v>
          </cell>
          <cell r="J2621">
            <v>175</v>
          </cell>
          <cell r="K2621">
            <v>7.3324648879601395E-5</v>
          </cell>
          <cell r="L2621">
            <v>2386</v>
          </cell>
          <cell r="M2621">
            <v>1973.0847601718699</v>
          </cell>
          <cell r="N2621">
            <v>460</v>
          </cell>
          <cell r="O2621">
            <v>0.12901730987971999</v>
          </cell>
          <cell r="P2621">
            <v>22.578029228950999</v>
          </cell>
          <cell r="Q2621">
            <v>607</v>
          </cell>
          <cell r="R2621">
            <v>0.28999999999999998</v>
          </cell>
          <cell r="S2621">
            <v>1031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  <cell r="I2622">
            <v>9.391771560303356</v>
          </cell>
          <cell r="J2622">
            <v>107</v>
          </cell>
          <cell r="K2622">
            <v>6.1348293101694902E-5</v>
          </cell>
          <cell r="L2622">
            <v>2739</v>
          </cell>
          <cell r="M2622">
            <v>693.00403194118803</v>
          </cell>
          <cell r="N2622">
            <v>1027</v>
          </cell>
          <cell r="O2622">
            <v>3.8517587341241701E-2</v>
          </cell>
          <cell r="P2622">
            <v>4.1213818455128619</v>
          </cell>
          <cell r="Q2622">
            <v>1324</v>
          </cell>
          <cell r="S2622">
            <v>2759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  <cell r="I2623">
            <v>1.01725824221092</v>
          </cell>
          <cell r="J2623">
            <v>43</v>
          </cell>
          <cell r="K2623">
            <v>9.1534874056463202E-5</v>
          </cell>
          <cell r="L2623">
            <v>1857</v>
          </cell>
          <cell r="M2623">
            <v>103.552201770457</v>
          </cell>
          <cell r="N2623">
            <v>1933</v>
          </cell>
          <cell r="O2623">
            <v>1.26578822891834E-2</v>
          </cell>
          <cell r="P2623">
            <v>0.54428893843488624</v>
          </cell>
          <cell r="Q2623">
            <v>1856</v>
          </cell>
          <cell r="R2623">
            <v>0.06</v>
          </cell>
          <cell r="S2623">
            <v>1786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  <cell r="I2624">
            <v>7.6071036197097571E-3</v>
          </cell>
          <cell r="J2624">
            <v>1</v>
          </cell>
          <cell r="K2624">
            <v>2.00449911062605E-4</v>
          </cell>
          <cell r="L2624">
            <v>395</v>
          </cell>
          <cell r="M2624">
            <v>6.6431380861030107E-2</v>
          </cell>
          <cell r="N2624">
            <v>3041</v>
          </cell>
          <cell r="O2624">
            <v>1.3316164385359501E-5</v>
          </cell>
          <cell r="P2624">
            <v>1.3316164385359501E-5</v>
          </cell>
          <cell r="Q2624">
            <v>3024</v>
          </cell>
          <cell r="S2624">
            <v>3573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  <cell r="I2625">
            <v>2.7803897278596583</v>
          </cell>
          <cell r="J2625">
            <v>107</v>
          </cell>
          <cell r="K2625">
            <v>6.0549083853096402E-5</v>
          </cell>
          <cell r="L2625">
            <v>2762</v>
          </cell>
          <cell r="M2625">
            <v>137.04765845814001</v>
          </cell>
          <cell r="N2625">
            <v>1824</v>
          </cell>
          <cell r="O2625">
            <v>8.5796941298036198E-3</v>
          </cell>
          <cell r="P2625">
            <v>0.91802727188898736</v>
          </cell>
          <cell r="Q2625">
            <v>2025</v>
          </cell>
          <cell r="S2625">
            <v>2865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  <cell r="I2626">
            <v>0.10261469308753077</v>
          </cell>
          <cell r="J2626">
            <v>14</v>
          </cell>
          <cell r="K2626">
            <v>7.8094073484992601E-5</v>
          </cell>
          <cell r="L2626">
            <v>2255</v>
          </cell>
          <cell r="M2626">
            <v>6.29241697371444</v>
          </cell>
          <cell r="N2626">
            <v>2707</v>
          </cell>
          <cell r="O2626">
            <v>3.78319827149444E-4</v>
          </cell>
          <cell r="P2626">
            <v>5.2964775800922164E-3</v>
          </cell>
          <cell r="Q2626">
            <v>2770</v>
          </cell>
          <cell r="S2626">
            <v>3436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  <cell r="I2627">
            <v>16.833881926678682</v>
          </cell>
          <cell r="J2627">
            <v>193</v>
          </cell>
          <cell r="K2627">
            <v>7.1872616164646194E-5</v>
          </cell>
          <cell r="L2627">
            <v>2424</v>
          </cell>
          <cell r="M2627">
            <v>1184.0183635844301</v>
          </cell>
          <cell r="N2627">
            <v>740</v>
          </cell>
          <cell r="O2627">
            <v>8.3892691424516094E-2</v>
          </cell>
          <cell r="P2627">
            <v>16.191289444931606</v>
          </cell>
          <cell r="Q2627">
            <v>873</v>
          </cell>
          <cell r="S2627">
            <v>2879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  <cell r="I2628">
            <v>0.27556902813739403</v>
          </cell>
          <cell r="J2628">
            <v>28</v>
          </cell>
          <cell r="K2628">
            <v>6.6649962166463506E-5</v>
          </cell>
          <cell r="L2628">
            <v>2566</v>
          </cell>
          <cell r="M2628">
            <v>311.008268876991</v>
          </cell>
          <cell r="N2628">
            <v>1430</v>
          </cell>
          <cell r="O2628">
            <v>2.85801429676007E-2</v>
          </cell>
          <cell r="P2628">
            <v>0.80024400309281962</v>
          </cell>
          <cell r="Q2628">
            <v>1487</v>
          </cell>
          <cell r="S2628">
            <v>3243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  <cell r="I2629">
            <v>3.7525999669830519</v>
          </cell>
          <cell r="J2629">
            <v>79</v>
          </cell>
          <cell r="K2629">
            <v>7.4535161418887402E-5</v>
          </cell>
          <cell r="L2629">
            <v>2343</v>
          </cell>
          <cell r="M2629">
            <v>617.41658724234105</v>
          </cell>
          <cell r="N2629">
            <v>1085</v>
          </cell>
          <cell r="O2629">
            <v>5.9024864209230303E-2</v>
          </cell>
          <cell r="P2629">
            <v>4.6629642725291935</v>
          </cell>
          <cell r="Q2629">
            <v>1069</v>
          </cell>
          <cell r="R2629">
            <v>0.32</v>
          </cell>
          <cell r="S2629">
            <v>991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  <cell r="I2630">
            <v>0.10015722289460845</v>
          </cell>
          <cell r="J2630">
            <v>124</v>
          </cell>
          <cell r="K2630">
            <v>5.8730843126640297E-5</v>
          </cell>
          <cell r="L2630">
            <v>2814</v>
          </cell>
          <cell r="M2630">
            <v>7.5935219009902299</v>
          </cell>
          <cell r="N2630">
            <v>2676</v>
          </cell>
          <cell r="O2630">
            <v>4.9953872148415497E-4</v>
          </cell>
          <cell r="P2630">
            <v>6.1942801464035219E-2</v>
          </cell>
          <cell r="Q2630">
            <v>2736</v>
          </cell>
          <cell r="R2630">
            <v>0.53</v>
          </cell>
          <cell r="S2630">
            <v>880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  <cell r="I2631">
            <v>0.85269906790584216</v>
          </cell>
          <cell r="J2631">
            <v>7</v>
          </cell>
          <cell r="K2631">
            <v>8.6130999382779295E-5</v>
          </cell>
          <cell r="L2631">
            <v>2031</v>
          </cell>
          <cell r="M2631">
            <v>1632.6529461999801</v>
          </cell>
          <cell r="N2631">
            <v>550</v>
          </cell>
          <cell r="O2631">
            <v>0.164026230913624</v>
          </cell>
          <cell r="P2631">
            <v>1.148183616395368</v>
          </cell>
          <cell r="Q2631">
            <v>453</v>
          </cell>
          <cell r="S2631">
            <v>3116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  <cell r="I2632">
            <v>0.14272180733729273</v>
          </cell>
          <cell r="J2632">
            <v>13</v>
          </cell>
          <cell r="K2632">
            <v>5.8919438743032501E-5</v>
          </cell>
          <cell r="L2632">
            <v>2810</v>
          </cell>
          <cell r="M2632">
            <v>14.668407494225001</v>
          </cell>
          <cell r="N2632">
            <v>2538</v>
          </cell>
          <cell r="O2632">
            <v>1.5528029701561701E-3</v>
          </cell>
          <cell r="P2632">
            <v>2.0186438612030212E-2</v>
          </cell>
          <cell r="Q2632">
            <v>2547</v>
          </cell>
          <cell r="S2632">
            <v>3544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  <cell r="I2633">
            <v>0.46131586114118894</v>
          </cell>
          <cell r="J2633">
            <v>118</v>
          </cell>
          <cell r="K2633">
            <v>9.7103483858518297E-5</v>
          </cell>
          <cell r="L2633">
            <v>1711</v>
          </cell>
          <cell r="M2633">
            <v>69.288666379533893</v>
          </cell>
          <cell r="N2633">
            <v>2098</v>
          </cell>
          <cell r="O2633">
            <v>6.8234211329665602E-3</v>
          </cell>
          <cell r="P2633">
            <v>0.80516369369005414</v>
          </cell>
          <cell r="Q2633">
            <v>2102</v>
          </cell>
          <cell r="R2633">
            <v>17.57</v>
          </cell>
          <cell r="S2633">
            <v>331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  <cell r="I2634">
            <v>0.11667653570941329</v>
          </cell>
          <cell r="J2634">
            <v>6</v>
          </cell>
          <cell r="K2634">
            <v>4.4257804802327801E-5</v>
          </cell>
          <cell r="L2634">
            <v>3184</v>
          </cell>
          <cell r="M2634">
            <v>47.975076101338601</v>
          </cell>
          <cell r="N2634">
            <v>2222</v>
          </cell>
          <cell r="O2634">
            <v>2.3696780287181399E-3</v>
          </cell>
          <cell r="P2634">
            <v>1.4218068172308839E-2</v>
          </cell>
          <cell r="Q2634">
            <v>2427</v>
          </cell>
          <cell r="S2634">
            <v>2958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  <cell r="I2635">
            <v>0.43924282506736045</v>
          </cell>
          <cell r="J2635">
            <v>25</v>
          </cell>
          <cell r="K2635">
            <v>7.9068663770461402E-5</v>
          </cell>
          <cell r="L2635">
            <v>2232</v>
          </cell>
          <cell r="M2635">
            <v>668.62592992453199</v>
          </cell>
          <cell r="N2635">
            <v>1044</v>
          </cell>
          <cell r="O2635">
            <v>2.65242993399138E-2</v>
          </cell>
          <cell r="P2635">
            <v>0.66310748349784499</v>
          </cell>
          <cell r="Q2635">
            <v>1523</v>
          </cell>
          <cell r="S2635">
            <v>3448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  <cell r="I2636">
            <v>19.340684586360659</v>
          </cell>
          <cell r="J2636">
            <v>180</v>
          </cell>
          <cell r="K2636">
            <v>9.9050296663518602E-5</v>
          </cell>
          <cell r="L2636">
            <v>1667</v>
          </cell>
          <cell r="M2636">
            <v>711.86000040827798</v>
          </cell>
          <cell r="N2636">
            <v>1012</v>
          </cell>
          <cell r="O2636">
            <v>7.3389170128912898E-2</v>
          </cell>
          <cell r="P2636">
            <v>13.210050623204321</v>
          </cell>
          <cell r="Q2636">
            <v>951</v>
          </cell>
          <cell r="R2636">
            <v>87.74</v>
          </cell>
          <cell r="S2636">
            <v>36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  <cell r="I2637">
            <v>0.17864538602995403</v>
          </cell>
          <cell r="J2637">
            <v>23</v>
          </cell>
          <cell r="K2637">
            <v>4.4231796395747902E-5</v>
          </cell>
          <cell r="L2637">
            <v>3186</v>
          </cell>
          <cell r="M2637">
            <v>279.88823095203497</v>
          </cell>
          <cell r="N2637">
            <v>1472</v>
          </cell>
          <cell r="O2637">
            <v>1.77202170922235E-2</v>
          </cell>
          <cell r="P2637">
            <v>0.40756499312114047</v>
          </cell>
          <cell r="Q2637">
            <v>1715</v>
          </cell>
          <cell r="S2637">
            <v>2955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  <cell r="I2638">
            <v>0.3685265162041268</v>
          </cell>
          <cell r="J2638">
            <v>31</v>
          </cell>
          <cell r="K2638">
            <v>6.4236493486649995E-5</v>
          </cell>
          <cell r="L2638">
            <v>2637</v>
          </cell>
          <cell r="M2638">
            <v>241.12400382430999</v>
          </cell>
          <cell r="N2638">
            <v>1565</v>
          </cell>
          <cell r="O2638">
            <v>2.2564883990559802E-2</v>
          </cell>
          <cell r="P2638">
            <v>0.69951140370735387</v>
          </cell>
          <cell r="Q2638">
            <v>1616</v>
          </cell>
          <cell r="S2638">
            <v>3336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  <cell r="I2639">
            <v>1.8891140157081729</v>
          </cell>
          <cell r="J2639">
            <v>13</v>
          </cell>
          <cell r="K2639">
            <v>9.0028823671253503E-5</v>
          </cell>
          <cell r="L2639">
            <v>1913</v>
          </cell>
          <cell r="M2639">
            <v>1434.29496235275</v>
          </cell>
          <cell r="N2639">
            <v>621</v>
          </cell>
          <cell r="O2639">
            <v>0.114640585705253</v>
          </cell>
          <cell r="P2639">
            <v>1.4903276141682891</v>
          </cell>
          <cell r="Q2639">
            <v>677</v>
          </cell>
          <cell r="S2639">
            <v>3527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  <cell r="I2640">
            <v>0</v>
          </cell>
          <cell r="J2640">
            <v>60</v>
          </cell>
          <cell r="K2640">
            <v>6.00129052145348E-5</v>
          </cell>
          <cell r="L2640">
            <v>2774</v>
          </cell>
          <cell r="M2640">
            <v>6.5151188800396706E-2</v>
          </cell>
          <cell r="N2640">
            <v>3563</v>
          </cell>
          <cell r="O2640">
            <v>3.9099121180924602E-6</v>
          </cell>
          <cell r="P2640">
            <v>2.3459472708554761E-4</v>
          </cell>
          <cell r="Q2640">
            <v>3340</v>
          </cell>
          <cell r="R2640">
            <v>0.06</v>
          </cell>
          <cell r="S2640">
            <v>1913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  <cell r="I2641">
            <v>0.42436333905407581</v>
          </cell>
          <cell r="J2641">
            <v>2</v>
          </cell>
          <cell r="K2641">
            <v>6.5783853642642498E-5</v>
          </cell>
          <cell r="L2641">
            <v>2596</v>
          </cell>
          <cell r="M2641">
            <v>713.14310578901598</v>
          </cell>
          <cell r="N2641">
            <v>1011</v>
          </cell>
          <cell r="O2641">
            <v>4.2858962686894598E-6</v>
          </cell>
          <cell r="P2641">
            <v>8.5717925373789195E-6</v>
          </cell>
          <cell r="Q2641">
            <v>3313</v>
          </cell>
          <cell r="S2641">
            <v>3438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  <cell r="I2642">
            <v>3.2749546886736298</v>
          </cell>
          <cell r="J2642">
            <v>45</v>
          </cell>
          <cell r="K2642">
            <v>1.0834239953345E-4</v>
          </cell>
          <cell r="L2642">
            <v>1444</v>
          </cell>
          <cell r="M2642">
            <v>757.321410498398</v>
          </cell>
          <cell r="N2642">
            <v>967</v>
          </cell>
          <cell r="O2642">
            <v>9.4140044090972597E-2</v>
          </cell>
          <cell r="P2642">
            <v>4.2363019840937666</v>
          </cell>
          <cell r="Q2642">
            <v>801</v>
          </cell>
          <cell r="S2642">
            <v>2927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  <cell r="I2643">
            <v>35.337401819672031</v>
          </cell>
          <cell r="J2643">
            <v>325</v>
          </cell>
          <cell r="K2643">
            <v>1.1030697728922001E-4</v>
          </cell>
          <cell r="L2643">
            <v>1406</v>
          </cell>
          <cell r="M2643">
            <v>496.75617620399902</v>
          </cell>
          <cell r="N2643">
            <v>1204</v>
          </cell>
          <cell r="O2643">
            <v>4.6077320366589097E-2</v>
          </cell>
          <cell r="P2643">
            <v>14.975129119141457</v>
          </cell>
          <cell r="Q2643">
            <v>1224</v>
          </cell>
          <cell r="R2643">
            <v>2.0499999999999998</v>
          </cell>
          <cell r="S2643">
            <v>626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  <cell r="I2644">
            <v>0.3343515579325041</v>
          </cell>
          <cell r="J2644">
            <v>16</v>
          </cell>
          <cell r="K2644">
            <v>4.8672271198787098E-5</v>
          </cell>
          <cell r="L2644">
            <v>3069</v>
          </cell>
          <cell r="M2644">
            <v>204.870784283245</v>
          </cell>
          <cell r="N2644">
            <v>1630</v>
          </cell>
          <cell r="O2644">
            <v>1.03375331027677E-2</v>
          </cell>
          <cell r="P2644">
            <v>0.1654005296442832</v>
          </cell>
          <cell r="Q2644">
            <v>1945</v>
          </cell>
          <cell r="S2644">
            <v>3173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  <cell r="I2645">
            <v>0</v>
          </cell>
          <cell r="J2645">
            <v>114</v>
          </cell>
          <cell r="K2645">
            <v>6.2516218695719502E-5</v>
          </cell>
          <cell r="L2645">
            <v>2703</v>
          </cell>
          <cell r="M2645">
            <v>68.768822214854595</v>
          </cell>
          <cell r="N2645">
            <v>2099</v>
          </cell>
          <cell r="O2645">
            <v>5.1135122237521303E-3</v>
          </cell>
          <cell r="P2645">
            <v>0.58294039350774285</v>
          </cell>
          <cell r="Q2645">
            <v>2198</v>
          </cell>
          <cell r="S2645">
            <v>2747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  <cell r="I2646">
            <v>0.17065270749267558</v>
          </cell>
          <cell r="J2646">
            <v>5</v>
          </cell>
          <cell r="K2646">
            <v>5.5047699424903801E-5</v>
          </cell>
          <cell r="L2646">
            <v>2909</v>
          </cell>
          <cell r="M2646">
            <v>540.41173286586604</v>
          </cell>
          <cell r="N2646">
            <v>1158</v>
          </cell>
          <cell r="O2646">
            <v>5.2117312394345298E-2</v>
          </cell>
          <cell r="P2646">
            <v>0.26058656197172647</v>
          </cell>
          <cell r="Q2646">
            <v>1157</v>
          </cell>
          <cell r="S2646">
            <v>3366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  <cell r="I2647">
            <v>7.7929832037540709</v>
          </cell>
          <cell r="J2647">
            <v>110</v>
          </cell>
          <cell r="K2647">
            <v>8.3742796108377896E-5</v>
          </cell>
          <cell r="L2647">
            <v>2101</v>
          </cell>
          <cell r="M2647">
            <v>275.88684488956602</v>
          </cell>
          <cell r="N2647">
            <v>1483</v>
          </cell>
          <cell r="O2647">
            <v>2.20459325790404E-2</v>
          </cell>
          <cell r="P2647">
            <v>2.4250525836944439</v>
          </cell>
          <cell r="Q2647">
            <v>1630</v>
          </cell>
          <cell r="S2647">
            <v>3006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  <cell r="I2648">
            <v>1.1416048534611125</v>
          </cell>
          <cell r="J2648">
            <v>111</v>
          </cell>
          <cell r="K2648">
            <v>2.0591646732002001E-5</v>
          </cell>
          <cell r="L2648">
            <v>3538</v>
          </cell>
          <cell r="M2648">
            <v>59.3554765127666</v>
          </cell>
          <cell r="N2648">
            <v>2160</v>
          </cell>
          <cell r="O2648">
            <v>2.25088363654578E-3</v>
          </cell>
          <cell r="P2648">
            <v>0.24984808365658159</v>
          </cell>
          <cell r="Q2648">
            <v>2443</v>
          </cell>
          <cell r="R2648">
            <v>0.03</v>
          </cell>
          <cell r="S2648">
            <v>2277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  <cell r="I2649">
            <v>1.0365891776735052</v>
          </cell>
          <cell r="J2649">
            <v>37</v>
          </cell>
          <cell r="K2649">
            <v>3.3774980084745998E-5</v>
          </cell>
          <cell r="L2649">
            <v>3371</v>
          </cell>
          <cell r="M2649">
            <v>43.320981301165901</v>
          </cell>
          <cell r="N2649">
            <v>2256</v>
          </cell>
          <cell r="O2649">
            <v>6.6262246001680197E-4</v>
          </cell>
          <cell r="P2649">
            <v>2.4517031020621673E-2</v>
          </cell>
          <cell r="Q2649">
            <v>2694</v>
          </cell>
          <cell r="R2649">
            <v>0.79</v>
          </cell>
          <cell r="S2649">
            <v>775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  <cell r="I2650">
            <v>3.677824045775115</v>
          </cell>
          <cell r="J2650">
            <v>32</v>
          </cell>
          <cell r="K2650">
            <v>7.2015593606669496E-5</v>
          </cell>
          <cell r="L2650">
            <v>2418</v>
          </cell>
          <cell r="M2650">
            <v>150.05971355969001</v>
          </cell>
          <cell r="N2650">
            <v>1776</v>
          </cell>
          <cell r="O2650">
            <v>8.5314683704253505E-3</v>
          </cell>
          <cell r="P2650">
            <v>0.27300698785361122</v>
          </cell>
          <cell r="Q2650">
            <v>2027</v>
          </cell>
          <cell r="R2650">
            <v>0.06</v>
          </cell>
          <cell r="S2650">
            <v>1914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  <cell r="I2651">
            <v>3.498110556299677</v>
          </cell>
          <cell r="J2651">
            <v>127</v>
          </cell>
          <cell r="K2651">
            <v>5.2152747616312897E-5</v>
          </cell>
          <cell r="L2651">
            <v>2990</v>
          </cell>
          <cell r="M2651">
            <v>480.935992991185</v>
          </cell>
          <cell r="N2651">
            <v>1215</v>
          </cell>
          <cell r="O2651">
            <v>3.7117938356790302E-2</v>
          </cell>
          <cell r="P2651">
            <v>4.7139781713123687</v>
          </cell>
          <cell r="Q2651">
            <v>1337</v>
          </cell>
          <cell r="R2651">
            <v>0.03</v>
          </cell>
          <cell r="S2651">
            <v>2346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  <cell r="I2652">
            <v>10.407663806235302</v>
          </cell>
          <cell r="J2652">
            <v>45</v>
          </cell>
          <cell r="K2652">
            <v>6.0110572565549903E-5</v>
          </cell>
          <cell r="L2652">
            <v>2770</v>
          </cell>
          <cell r="M2652">
            <v>1213.3424262055</v>
          </cell>
          <cell r="N2652">
            <v>724</v>
          </cell>
          <cell r="O2652">
            <v>7.3295193235966102E-2</v>
          </cell>
          <cell r="P2652">
            <v>3.2982836956184745</v>
          </cell>
          <cell r="Q2652">
            <v>954</v>
          </cell>
          <cell r="R2652">
            <v>0.1</v>
          </cell>
          <cell r="S2652">
            <v>1484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  <cell r="I2653">
            <v>0.63713158826654448</v>
          </cell>
          <cell r="J2653">
            <v>38</v>
          </cell>
          <cell r="K2653">
            <v>9.4943854444289494E-5</v>
          </cell>
          <cell r="L2653">
            <v>1768</v>
          </cell>
          <cell r="M2653">
            <v>4755.8708363792402</v>
          </cell>
          <cell r="N2653">
            <v>96</v>
          </cell>
          <cell r="O2653">
            <v>0.45556538757167098</v>
          </cell>
          <cell r="P2653">
            <v>17.311484727723496</v>
          </cell>
          <cell r="Q2653">
            <v>41</v>
          </cell>
          <cell r="S2653">
            <v>3124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  <cell r="I2654">
            <v>5.99692262688166</v>
          </cell>
          <cell r="J2654">
            <v>46</v>
          </cell>
          <cell r="K2654">
            <v>6.40183727583739E-5</v>
          </cell>
          <cell r="L2654">
            <v>2645</v>
          </cell>
          <cell r="M2654">
            <v>2318.9503048991101</v>
          </cell>
          <cell r="N2654">
            <v>380</v>
          </cell>
          <cell r="O2654">
            <v>0.148339408099909</v>
          </cell>
          <cell r="P2654">
            <v>6.8236127725958138</v>
          </cell>
          <cell r="Q2654">
            <v>529</v>
          </cell>
          <cell r="R2654">
            <v>0.92</v>
          </cell>
          <cell r="S2654">
            <v>747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  <cell r="I2655">
            <v>11.421591981552455</v>
          </cell>
          <cell r="J2655">
            <v>107</v>
          </cell>
          <cell r="K2655">
            <v>6.8001502459426105E-5</v>
          </cell>
          <cell r="L2655">
            <v>2535</v>
          </cell>
          <cell r="M2655">
            <v>5416.4768883182196</v>
          </cell>
          <cell r="N2655">
            <v>50</v>
          </cell>
          <cell r="O2655">
            <v>0.35701878238727303</v>
          </cell>
          <cell r="P2655">
            <v>38.201009715438211</v>
          </cell>
          <cell r="Q2655">
            <v>92</v>
          </cell>
          <cell r="R2655">
            <v>2.79</v>
          </cell>
          <cell r="S2655">
            <v>581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  <cell r="I2656">
            <v>5.3351334714513543</v>
          </cell>
          <cell r="J2656">
            <v>84</v>
          </cell>
          <cell r="K2656">
            <v>5.8195376422667099E-5</v>
          </cell>
          <cell r="L2656">
            <v>2830</v>
          </cell>
          <cell r="M2656">
            <v>3710.5414752316501</v>
          </cell>
          <cell r="N2656">
            <v>182</v>
          </cell>
          <cell r="O2656">
            <v>0.174689397729759</v>
          </cell>
          <cell r="P2656">
            <v>14.673909409299757</v>
          </cell>
          <cell r="Q2656">
            <v>418</v>
          </cell>
          <cell r="S2656">
            <v>2697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  <cell r="I2657">
            <v>6.4005108166879428</v>
          </cell>
          <cell r="J2657">
            <v>133</v>
          </cell>
          <cell r="K2657">
            <v>7.7050544346197501E-5</v>
          </cell>
          <cell r="L2657">
            <v>2286</v>
          </cell>
          <cell r="M2657">
            <v>3533.4319136409999</v>
          </cell>
          <cell r="N2657">
            <v>197</v>
          </cell>
          <cell r="O2657">
            <v>0.27308414018569799</v>
          </cell>
          <cell r="P2657">
            <v>36.320190644697831</v>
          </cell>
          <cell r="Q2657">
            <v>171</v>
          </cell>
          <cell r="R2657">
            <v>0.04</v>
          </cell>
          <cell r="S2657">
            <v>2110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  <cell r="I2658">
            <v>8.8571122372151645E-2</v>
          </cell>
          <cell r="J2658">
            <v>96</v>
          </cell>
          <cell r="K2658">
            <v>9.2314451829148895E-5</v>
          </cell>
          <cell r="L2658">
            <v>1834</v>
          </cell>
          <cell r="M2658">
            <v>351.51016162190001</v>
          </cell>
          <cell r="N2658">
            <v>1370</v>
          </cell>
          <cell r="O2658">
            <v>2.9685464137826498E-2</v>
          </cell>
          <cell r="P2658">
            <v>2.849804557231344</v>
          </cell>
          <cell r="Q2658">
            <v>1469</v>
          </cell>
          <cell r="S2658">
            <v>3259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  <cell r="I2659">
            <v>0.20459627990825235</v>
          </cell>
          <cell r="J2659">
            <v>12</v>
          </cell>
          <cell r="K2659">
            <v>6.2032598483104497E-5</v>
          </cell>
          <cell r="L2659">
            <v>2719</v>
          </cell>
          <cell r="M2659">
            <v>5297.9521336930402</v>
          </cell>
          <cell r="N2659">
            <v>54</v>
          </cell>
          <cell r="O2659">
            <v>0.27878114117647301</v>
          </cell>
          <cell r="P2659">
            <v>3.3453736941176762</v>
          </cell>
          <cell r="Q2659">
            <v>158</v>
          </cell>
          <cell r="S2659">
            <v>3351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  <cell r="I2660">
            <v>3.9739186403612305</v>
          </cell>
          <cell r="J2660">
            <v>30</v>
          </cell>
          <cell r="K2660">
            <v>7.1793253325801005E-5</v>
          </cell>
          <cell r="L2660">
            <v>2425</v>
          </cell>
          <cell r="M2660">
            <v>5020.5256229979896</v>
          </cell>
          <cell r="N2660">
            <v>72</v>
          </cell>
          <cell r="O2660">
            <v>0.30689062528108402</v>
          </cell>
          <cell r="P2660">
            <v>9.2067187584325207</v>
          </cell>
          <cell r="Q2660">
            <v>131</v>
          </cell>
          <cell r="S2660">
            <v>3057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  <cell r="I2661">
            <v>1.1664637541108267</v>
          </cell>
          <cell r="J2661">
            <v>15</v>
          </cell>
          <cell r="K2661">
            <v>9.4125222676666397E-5</v>
          </cell>
          <cell r="L2661">
            <v>1791</v>
          </cell>
          <cell r="M2661">
            <v>3143.4533339640102</v>
          </cell>
          <cell r="N2661">
            <v>249</v>
          </cell>
          <cell r="O2661">
            <v>0.23960487506607001</v>
          </cell>
          <cell r="P2661">
            <v>3.5940731259910499</v>
          </cell>
          <cell r="Q2661">
            <v>237</v>
          </cell>
          <cell r="S2661">
            <v>3506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  <cell r="I2662">
            <v>0.15126317103576134</v>
          </cell>
          <cell r="J2662">
            <v>13</v>
          </cell>
          <cell r="K2662">
            <v>7.1773918231580498E-5</v>
          </cell>
          <cell r="L2662">
            <v>2427</v>
          </cell>
          <cell r="M2662">
            <v>3135.6660065002302</v>
          </cell>
          <cell r="N2662">
            <v>250</v>
          </cell>
          <cell r="O2662">
            <v>0.215913557092411</v>
          </cell>
          <cell r="P2662">
            <v>2.8068762422013429</v>
          </cell>
          <cell r="Q2662">
            <v>293</v>
          </cell>
          <cell r="S2662">
            <v>3252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  <cell r="I2663">
            <v>0.74961189675292106</v>
          </cell>
          <cell r="J2663">
            <v>26</v>
          </cell>
          <cell r="K2663">
            <v>6.9164477584611903E-5</v>
          </cell>
          <cell r="L2663">
            <v>2501</v>
          </cell>
          <cell r="M2663">
            <v>2825.8419958827699</v>
          </cell>
          <cell r="N2663">
            <v>296</v>
          </cell>
          <cell r="O2663">
            <v>0.15028499507335299</v>
          </cell>
          <cell r="P2663">
            <v>3.9074098719071779</v>
          </cell>
          <cell r="Q2663">
            <v>515</v>
          </cell>
          <cell r="S2663">
            <v>3317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  <cell r="I2664">
            <v>0.61832455628529515</v>
          </cell>
          <cell r="J2664">
            <v>28</v>
          </cell>
          <cell r="K2664">
            <v>8.6545042514834202E-5</v>
          </cell>
          <cell r="L2664">
            <v>2022</v>
          </cell>
          <cell r="M2664">
            <v>6.5651779994368498E-2</v>
          </cell>
          <cell r="N2664">
            <v>3324</v>
          </cell>
          <cell r="O2664">
            <v>5.7039665195315701E-6</v>
          </cell>
          <cell r="P2664">
            <v>1.5971106254688395E-4</v>
          </cell>
          <cell r="Q2664">
            <v>3227</v>
          </cell>
          <cell r="R2664">
            <v>0.04</v>
          </cell>
          <cell r="S2664">
            <v>2091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  <cell r="I2665">
            <v>1.9089810543699004</v>
          </cell>
          <cell r="J2665">
            <v>28</v>
          </cell>
          <cell r="K2665">
            <v>1.01266271160836E-4</v>
          </cell>
          <cell r="L2665">
            <v>1622</v>
          </cell>
          <cell r="M2665">
            <v>246.13271977353301</v>
          </cell>
          <cell r="N2665">
            <v>1549</v>
          </cell>
          <cell r="O2665">
            <v>2.3076971501716701E-2</v>
          </cell>
          <cell r="P2665">
            <v>0.64615520204806765</v>
          </cell>
          <cell r="Q2665">
            <v>1601</v>
          </cell>
          <cell r="R2665">
            <v>0.04</v>
          </cell>
          <cell r="S2665">
            <v>2108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  <cell r="I2666">
            <v>12.624080566616595</v>
          </cell>
          <cell r="J2666">
            <v>123</v>
          </cell>
          <cell r="K2666">
            <v>1.2755791914194101E-4</v>
          </cell>
          <cell r="L2666">
            <v>1056</v>
          </cell>
          <cell r="M2666">
            <v>499.30737625438002</v>
          </cell>
          <cell r="N2666">
            <v>1201</v>
          </cell>
          <cell r="O2666">
            <v>5.5685118257552499E-2</v>
          </cell>
          <cell r="P2666">
            <v>6.8492695456789576</v>
          </cell>
          <cell r="Q2666">
            <v>1112</v>
          </cell>
          <cell r="R2666">
            <v>0.11</v>
          </cell>
          <cell r="S2666">
            <v>1443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  <cell r="I2667">
            <v>0.96228544762806711</v>
          </cell>
          <cell r="J2667">
            <v>32</v>
          </cell>
          <cell r="K2667">
            <v>7.5372303570020395E-5</v>
          </cell>
          <cell r="L2667">
            <v>2324</v>
          </cell>
          <cell r="M2667">
            <v>6.5668988740071599E-2</v>
          </cell>
          <cell r="N2667">
            <v>3318</v>
          </cell>
          <cell r="O2667">
            <v>4.95348747274718E-6</v>
          </cell>
          <cell r="P2667">
            <v>1.5851159912790976E-4</v>
          </cell>
          <cell r="Q2667">
            <v>3268</v>
          </cell>
          <cell r="R2667">
            <v>0.05</v>
          </cell>
          <cell r="S2667">
            <v>2058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  <cell r="I2668">
            <v>6.9404929472180852</v>
          </cell>
          <cell r="J2668">
            <v>73</v>
          </cell>
          <cell r="K2668">
            <v>1.2644597687814301E-4</v>
          </cell>
          <cell r="L2668">
            <v>1075</v>
          </cell>
          <cell r="M2668">
            <v>322.17450330110398</v>
          </cell>
          <cell r="N2668">
            <v>1410</v>
          </cell>
          <cell r="O2668">
            <v>3.3828602830487997E-2</v>
          </cell>
          <cell r="P2668">
            <v>2.4694880066256237</v>
          </cell>
          <cell r="Q2668">
            <v>1391</v>
          </cell>
          <cell r="R2668">
            <v>0.11</v>
          </cell>
          <cell r="S2668">
            <v>1416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  <cell r="I2669">
            <v>8.9320277396570535</v>
          </cell>
          <cell r="J2669">
            <v>108</v>
          </cell>
          <cell r="K2669">
            <v>1.4141027570977301E-4</v>
          </cell>
          <cell r="L2669">
            <v>847</v>
          </cell>
          <cell r="M2669">
            <v>24.264561695633098</v>
          </cell>
          <cell r="N2669">
            <v>2397</v>
          </cell>
          <cell r="O2669">
            <v>1.7068211148071101E-3</v>
          </cell>
          <cell r="P2669">
            <v>0.1843366803991679</v>
          </cell>
          <cell r="Q2669">
            <v>2516</v>
          </cell>
          <cell r="R2669">
            <v>0.12</v>
          </cell>
          <cell r="S2669">
            <v>1384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  <cell r="I2670">
            <v>8.9738467887883164</v>
          </cell>
          <cell r="J2670">
            <v>104</v>
          </cell>
          <cell r="K2670">
            <v>1.5927376941884001E-4</v>
          </cell>
          <cell r="L2670">
            <v>649</v>
          </cell>
          <cell r="M2670">
            <v>560.21855221402097</v>
          </cell>
          <cell r="N2670">
            <v>1135</v>
          </cell>
          <cell r="O2670">
            <v>8.711513332727E-2</v>
          </cell>
          <cell r="P2670">
            <v>9.0599738660360796</v>
          </cell>
          <cell r="Q2670">
            <v>845</v>
          </cell>
          <cell r="R2670">
            <v>0.12</v>
          </cell>
          <cell r="S2670">
            <v>1405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  <cell r="I2671">
            <v>15.757079941624548</v>
          </cell>
          <cell r="J2671">
            <v>216</v>
          </cell>
          <cell r="K2671">
            <v>1.38248427240931E-4</v>
          </cell>
          <cell r="L2671">
            <v>891</v>
          </cell>
          <cell r="M2671">
            <v>45.587040609059201</v>
          </cell>
          <cell r="N2671">
            <v>2242</v>
          </cell>
          <cell r="O2671">
            <v>8.1629841993436404E-3</v>
          </cell>
          <cell r="P2671">
            <v>1.7632045870582262</v>
          </cell>
          <cell r="Q2671">
            <v>2042</v>
          </cell>
          <cell r="R2671">
            <v>0.16</v>
          </cell>
          <cell r="S2671">
            <v>1262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  <cell r="I2672">
            <v>23.546687141050839</v>
          </cell>
          <cell r="J2672">
            <v>246</v>
          </cell>
          <cell r="K2672">
            <v>1.1153651767904701E-4</v>
          </cell>
          <cell r="L2672">
            <v>1383</v>
          </cell>
          <cell r="M2672">
            <v>632.83823928757897</v>
          </cell>
          <cell r="N2672">
            <v>1075</v>
          </cell>
          <cell r="O2672">
            <v>4.9086155005693403E-2</v>
          </cell>
          <cell r="P2672">
            <v>12.075194131400577</v>
          </cell>
          <cell r="Q2672">
            <v>1186</v>
          </cell>
          <cell r="R2672">
            <v>6.76</v>
          </cell>
          <cell r="S2672">
            <v>461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  <cell r="I2673">
            <v>22.89281765769627</v>
          </cell>
          <cell r="J2673">
            <v>193</v>
          </cell>
          <cell r="K2673">
            <v>1.13434369116779E-4</v>
          </cell>
          <cell r="L2673">
            <v>1334</v>
          </cell>
          <cell r="M2673">
            <v>2972.4937065484601</v>
          </cell>
          <cell r="N2673">
            <v>272</v>
          </cell>
          <cell r="O2673">
            <v>0.31093026731265699</v>
          </cell>
          <cell r="P2673">
            <v>60.009541591342803</v>
          </cell>
          <cell r="Q2673">
            <v>126</v>
          </cell>
          <cell r="R2673">
            <v>10.25</v>
          </cell>
          <cell r="S2673">
            <v>399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  <cell r="I2674">
            <v>3.3852875605518835</v>
          </cell>
          <cell r="J2674">
            <v>79</v>
          </cell>
          <cell r="K2674">
            <v>6.3819825183413604E-5</v>
          </cell>
          <cell r="L2674">
            <v>2652</v>
          </cell>
          <cell r="M2674">
            <v>38.911902650751799</v>
          </cell>
          <cell r="N2674">
            <v>2286</v>
          </cell>
          <cell r="O2674">
            <v>3.3155050185171499E-3</v>
          </cell>
          <cell r="P2674">
            <v>0.26192489646285483</v>
          </cell>
          <cell r="Q2674">
            <v>2315</v>
          </cell>
          <cell r="S2674">
            <v>2691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  <cell r="I2675">
            <v>0.82301266904587322</v>
          </cell>
          <cell r="J2675">
            <v>7</v>
          </cell>
          <cell r="K2675">
            <v>2.5541959725420101E-4</v>
          </cell>
          <cell r="L2675">
            <v>205</v>
          </cell>
          <cell r="M2675">
            <v>6.5697669982910101E-2</v>
          </cell>
          <cell r="N2675">
            <v>3313</v>
          </cell>
          <cell r="O2675">
            <v>1.6778673579210001E-5</v>
          </cell>
          <cell r="P2675">
            <v>1.1745071505447002E-4</v>
          </cell>
          <cell r="Q2675">
            <v>2989</v>
          </cell>
          <cell r="S2675">
            <v>3490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  <cell r="I2676">
            <v>0.80337625328318207</v>
          </cell>
          <cell r="J2676">
            <v>21</v>
          </cell>
          <cell r="K2676">
            <v>4.1694159573948799E-5</v>
          </cell>
          <cell r="L2676">
            <v>3230</v>
          </cell>
          <cell r="M2676">
            <v>6.5758856634298896E-2</v>
          </cell>
          <cell r="N2676">
            <v>3293</v>
          </cell>
          <cell r="O2676">
            <v>2.7512758740974399E-6</v>
          </cell>
          <cell r="P2676">
            <v>5.777679335604624E-5</v>
          </cell>
          <cell r="Q2676">
            <v>3436</v>
          </cell>
          <cell r="S2676">
            <v>2760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  <cell r="I2677">
            <v>4.6222585659966375</v>
          </cell>
          <cell r="J2677">
            <v>86</v>
          </cell>
          <cell r="K2677">
            <v>3.4700574809881703E-5</v>
          </cell>
          <cell r="L2677">
            <v>3355</v>
          </cell>
          <cell r="M2677">
            <v>6.6043445710525894E-2</v>
          </cell>
          <cell r="N2677">
            <v>3210</v>
          </cell>
          <cell r="O2677">
            <v>2.2942917325811199E-6</v>
          </cell>
          <cell r="P2677">
            <v>1.9730908900197631E-4</v>
          </cell>
          <cell r="Q2677">
            <v>3484</v>
          </cell>
          <cell r="R2677">
            <v>0.08</v>
          </cell>
          <cell r="S2677">
            <v>1663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  <cell r="I2678">
            <v>2.9083803716361905</v>
          </cell>
          <cell r="J2678">
            <v>39</v>
          </cell>
          <cell r="K2678">
            <v>3.02092940751791E-5</v>
          </cell>
          <cell r="L2678">
            <v>3424</v>
          </cell>
          <cell r="M2678">
            <v>39.663307966712097</v>
          </cell>
          <cell r="N2678">
            <v>2275</v>
          </cell>
          <cell r="O2678">
            <v>1.15516198654791E-3</v>
          </cell>
          <cell r="P2678">
            <v>4.5051317475368488E-2</v>
          </cell>
          <cell r="Q2678">
            <v>2605</v>
          </cell>
          <cell r="S2678">
            <v>2820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  <cell r="I2679">
            <v>0.37713138771958982</v>
          </cell>
          <cell r="J2679">
            <v>37</v>
          </cell>
          <cell r="K2679">
            <v>4.6425271547276503E-5</v>
          </cell>
          <cell r="L2679">
            <v>3127</v>
          </cell>
          <cell r="M2679">
            <v>105.64035080755799</v>
          </cell>
          <cell r="N2679">
            <v>1927</v>
          </cell>
          <cell r="O2679">
            <v>5.5946473973059697E-3</v>
          </cell>
          <cell r="P2679">
            <v>0.20700195370032087</v>
          </cell>
          <cell r="Q2679">
            <v>2176</v>
          </cell>
          <cell r="R2679">
            <v>0.05</v>
          </cell>
          <cell r="S2679">
            <v>1970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  <cell r="I2680">
            <v>2.0968131785923121</v>
          </cell>
          <cell r="J2680">
            <v>38</v>
          </cell>
          <cell r="K2680">
            <v>7.4489843367892203E-5</v>
          </cell>
          <cell r="L2680">
            <v>2345</v>
          </cell>
          <cell r="M2680">
            <v>86.264086073950693</v>
          </cell>
          <cell r="N2680">
            <v>2021</v>
          </cell>
          <cell r="O2680">
            <v>5.5851058258603202E-3</v>
          </cell>
          <cell r="P2680">
            <v>0.21223402138269218</v>
          </cell>
          <cell r="Q2680">
            <v>2177</v>
          </cell>
          <cell r="R2680">
            <v>0.08</v>
          </cell>
          <cell r="S2680">
            <v>1658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  <cell r="I2681">
            <v>1.0077094765067371</v>
          </cell>
          <cell r="J2681">
            <v>25</v>
          </cell>
          <cell r="K2681">
            <v>2.1702195143999101E-5</v>
          </cell>
          <cell r="L2681">
            <v>3526</v>
          </cell>
          <cell r="M2681">
            <v>6.5969338715076403E-2</v>
          </cell>
          <cell r="N2681">
            <v>3226</v>
          </cell>
          <cell r="O2681">
            <v>1.43291670592747E-6</v>
          </cell>
          <cell r="P2681">
            <v>3.5822917648186751E-5</v>
          </cell>
          <cell r="Q2681">
            <v>3551</v>
          </cell>
          <cell r="R2681">
            <v>0.04</v>
          </cell>
          <cell r="S2681">
            <v>2080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  <cell r="I2682">
            <v>0.9447657362665941</v>
          </cell>
          <cell r="J2682">
            <v>66</v>
          </cell>
          <cell r="K2682">
            <v>4.9607301572464302E-5</v>
          </cell>
          <cell r="L2682">
            <v>3044</v>
          </cell>
          <cell r="M2682">
            <v>6.5477954280195802E-2</v>
          </cell>
          <cell r="N2682">
            <v>3378</v>
          </cell>
          <cell r="O2682">
            <v>3.2501994987395702E-6</v>
          </cell>
          <cell r="P2682">
            <v>2.1451316691681164E-4</v>
          </cell>
          <cell r="Q2682">
            <v>3386</v>
          </cell>
          <cell r="R2682">
            <v>0.05</v>
          </cell>
          <cell r="S2682">
            <v>2029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  <cell r="I2683">
            <v>4.5380563150242015</v>
          </cell>
          <cell r="J2683">
            <v>18</v>
          </cell>
          <cell r="K2683">
            <v>6.0557219916922302E-5</v>
          </cell>
          <cell r="L2683">
            <v>2760</v>
          </cell>
          <cell r="M2683">
            <v>3052.7594957399601</v>
          </cell>
          <cell r="N2683">
            <v>263</v>
          </cell>
          <cell r="O2683">
            <v>0.15819067550407401</v>
          </cell>
          <cell r="P2683">
            <v>2.8474321590733322</v>
          </cell>
          <cell r="Q2683">
            <v>478</v>
          </cell>
          <cell r="S2683">
            <v>2880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  <cell r="I2684">
            <v>1.7937330349500062</v>
          </cell>
          <cell r="J2684">
            <v>155</v>
          </cell>
          <cell r="K2684">
            <v>6.0866647285556998E-5</v>
          </cell>
          <cell r="L2684">
            <v>2753</v>
          </cell>
          <cell r="M2684">
            <v>682.70983951346898</v>
          </cell>
          <cell r="N2684">
            <v>1035</v>
          </cell>
          <cell r="O2684">
            <v>3.3358893898967998E-2</v>
          </cell>
          <cell r="P2684">
            <v>5.1706285543400394</v>
          </cell>
          <cell r="Q2684">
            <v>1401</v>
          </cell>
          <cell r="R2684">
            <v>1.21</v>
          </cell>
          <cell r="S2684">
            <v>700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  <cell r="I2685">
            <v>38.489796377326165</v>
          </cell>
          <cell r="J2685">
            <v>411</v>
          </cell>
          <cell r="K2685">
            <v>5.28152539641213E-5</v>
          </cell>
          <cell r="L2685">
            <v>2977</v>
          </cell>
          <cell r="M2685">
            <v>3779.2145376697799</v>
          </cell>
          <cell r="N2685">
            <v>173</v>
          </cell>
          <cell r="O2685">
            <v>0.18357123427662</v>
          </cell>
          <cell r="P2685">
            <v>75.447777287690826</v>
          </cell>
          <cell r="Q2685">
            <v>390</v>
          </cell>
          <cell r="R2685">
            <v>0.18</v>
          </cell>
          <cell r="S2685">
            <v>1205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  <cell r="I2686">
            <v>9.3422983977617164</v>
          </cell>
          <cell r="J2686">
            <v>137</v>
          </cell>
          <cell r="K2686">
            <v>5.4998241763247203E-5</v>
          </cell>
          <cell r="L2686">
            <v>2910</v>
          </cell>
          <cell r="M2686">
            <v>2512.6526519619702</v>
          </cell>
          <cell r="N2686">
            <v>342</v>
          </cell>
          <cell r="O2686">
            <v>0.13317959409679</v>
          </cell>
          <cell r="P2686">
            <v>18.24560439126023</v>
          </cell>
          <cell r="Q2686">
            <v>592</v>
          </cell>
          <cell r="R2686">
            <v>0.45</v>
          </cell>
          <cell r="S2686">
            <v>918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  <cell r="I2687">
            <v>16.754632920455936</v>
          </cell>
          <cell r="J2687">
            <v>177</v>
          </cell>
          <cell r="K2687">
            <v>4.2190974259311302E-5</v>
          </cell>
          <cell r="L2687">
            <v>3220</v>
          </cell>
          <cell r="M2687">
            <v>3360.2880047393901</v>
          </cell>
          <cell r="N2687">
            <v>216</v>
          </cell>
          <cell r="O2687">
            <v>0.12715736185045601</v>
          </cell>
          <cell r="P2687">
            <v>22.506853047530715</v>
          </cell>
          <cell r="Q2687">
            <v>616</v>
          </cell>
          <cell r="R2687">
            <v>0.14000000000000001</v>
          </cell>
          <cell r="S2687">
            <v>1332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  <cell r="I2688">
            <v>0.10233908340545494</v>
          </cell>
          <cell r="J2688">
            <v>261</v>
          </cell>
          <cell r="K2688">
            <v>5.23889004689408E-5</v>
          </cell>
          <cell r="L2688">
            <v>2982</v>
          </cell>
          <cell r="M2688">
            <v>125.983353581424</v>
          </cell>
          <cell r="N2688">
            <v>1855</v>
          </cell>
          <cell r="O2688">
            <v>7.31717026564516E-3</v>
          </cell>
          <cell r="P2688">
            <v>1.9097814393333867</v>
          </cell>
          <cell r="Q2688">
            <v>2079</v>
          </cell>
          <cell r="S2688">
            <v>2718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  <cell r="I2689">
            <v>13.915457474637602</v>
          </cell>
          <cell r="J2689">
            <v>113</v>
          </cell>
          <cell r="K2689">
            <v>5.0169483410508597E-5</v>
          </cell>
          <cell r="L2689">
            <v>3034</v>
          </cell>
          <cell r="M2689">
            <v>1215.85323189832</v>
          </cell>
          <cell r="N2689">
            <v>721</v>
          </cell>
          <cell r="O2689">
            <v>5.2452705653711497E-2</v>
          </cell>
          <cell r="P2689">
            <v>5.9271557388693994</v>
          </cell>
          <cell r="Q2689">
            <v>1151</v>
          </cell>
          <cell r="R2689">
            <v>0.06</v>
          </cell>
          <cell r="S2689">
            <v>1889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  <cell r="I2690">
            <v>1.4450742061633313</v>
          </cell>
          <cell r="J2690">
            <v>34</v>
          </cell>
          <cell r="K2690">
            <v>6.0566395886245799E-5</v>
          </cell>
          <cell r="L2690">
            <v>2759</v>
          </cell>
          <cell r="M2690">
            <v>1134.6908165524301</v>
          </cell>
          <cell r="N2690">
            <v>761</v>
          </cell>
          <cell r="O2690">
            <v>5.39738569146678E-2</v>
          </cell>
          <cell r="P2690">
            <v>1.8351111350987053</v>
          </cell>
          <cell r="Q2690">
            <v>1134</v>
          </cell>
          <cell r="S2690">
            <v>3213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  <cell r="I2691">
            <v>12.088933895498881</v>
          </cell>
          <cell r="J2691">
            <v>94</v>
          </cell>
          <cell r="K2691">
            <v>8.0219611046121903E-5</v>
          </cell>
          <cell r="L2691">
            <v>2199</v>
          </cell>
          <cell r="M2691">
            <v>4262.1108707385001</v>
          </cell>
          <cell r="N2691">
            <v>129</v>
          </cell>
          <cell r="O2691">
            <v>0.32249925608629498</v>
          </cell>
          <cell r="P2691">
            <v>30.314930072111729</v>
          </cell>
          <cell r="Q2691">
            <v>113</v>
          </cell>
          <cell r="R2691">
            <v>0.05</v>
          </cell>
          <cell r="S2691">
            <v>2042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  <cell r="I2692">
            <v>2.499020626464481</v>
          </cell>
          <cell r="J2692">
            <v>152</v>
          </cell>
          <cell r="K2692">
            <v>5.7082503321668598E-5</v>
          </cell>
          <cell r="L2692">
            <v>2858</v>
          </cell>
          <cell r="M2692">
            <v>3897.0640443388602</v>
          </cell>
          <cell r="N2692">
            <v>159</v>
          </cell>
          <cell r="O2692">
            <v>0.225620922676114</v>
          </cell>
          <cell r="P2692">
            <v>34.294380246769329</v>
          </cell>
          <cell r="Q2692">
            <v>273</v>
          </cell>
          <cell r="R2692">
            <v>0.02</v>
          </cell>
          <cell r="S2692">
            <v>2518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  <cell r="I2693">
            <v>39.240359698397015</v>
          </cell>
          <cell r="J2693">
            <v>335</v>
          </cell>
          <cell r="K2693">
            <v>5.1642279536131199E-5</v>
          </cell>
          <cell r="L2693">
            <v>3004</v>
          </cell>
          <cell r="M2693">
            <v>2984.3430768631601</v>
          </cell>
          <cell r="N2693">
            <v>269</v>
          </cell>
          <cell r="O2693">
            <v>0.15925653991149499</v>
          </cell>
          <cell r="P2693">
            <v>53.350940870350826</v>
          </cell>
          <cell r="Q2693">
            <v>476</v>
          </cell>
          <cell r="R2693">
            <v>2.31</v>
          </cell>
          <cell r="S2693">
            <v>614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  <cell r="I2694">
            <v>12.728147655990366</v>
          </cell>
          <cell r="J2694">
            <v>167</v>
          </cell>
          <cell r="K2694">
            <v>6.69170389827116E-5</v>
          </cell>
          <cell r="L2694">
            <v>2560</v>
          </cell>
          <cell r="M2694">
            <v>1071.96965331254</v>
          </cell>
          <cell r="N2694">
            <v>786</v>
          </cell>
          <cell r="O2694">
            <v>6.7012250625730005E-2</v>
          </cell>
          <cell r="P2694">
            <v>11.191045854496911</v>
          </cell>
          <cell r="Q2694">
            <v>1002</v>
          </cell>
          <cell r="S2694">
            <v>2871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  <cell r="I2695">
            <v>1.1756372350044748</v>
          </cell>
          <cell r="J2695">
            <v>133</v>
          </cell>
          <cell r="K2695">
            <v>7.3289763184386004E-5</v>
          </cell>
          <cell r="L2695">
            <v>2387</v>
          </cell>
          <cell r="M2695">
            <v>869.30016236242295</v>
          </cell>
          <cell r="N2695">
            <v>900</v>
          </cell>
          <cell r="O2695">
            <v>5.3412112249803897E-2</v>
          </cell>
          <cell r="P2695">
            <v>7.1038109292239184</v>
          </cell>
          <cell r="Q2695">
            <v>1140</v>
          </cell>
          <cell r="R2695">
            <v>0.62</v>
          </cell>
          <cell r="S2695">
            <v>839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  <cell r="I2696">
            <v>0.13198492881853199</v>
          </cell>
          <cell r="J2696">
            <v>59</v>
          </cell>
          <cell r="K2696">
            <v>5.70726832959559E-5</v>
          </cell>
          <cell r="L2696">
            <v>2859</v>
          </cell>
          <cell r="M2696">
            <v>1511.2201211059701</v>
          </cell>
          <cell r="N2696">
            <v>590</v>
          </cell>
          <cell r="O2696">
            <v>8.5880138737636599E-2</v>
          </cell>
          <cell r="P2696">
            <v>5.0669281855205597</v>
          </cell>
          <cell r="Q2696">
            <v>852</v>
          </cell>
          <cell r="R2696">
            <v>0.02</v>
          </cell>
          <cell r="S2696">
            <v>2419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  <cell r="I2697">
            <v>20.582064966754938</v>
          </cell>
          <cell r="J2697">
            <v>282</v>
          </cell>
          <cell r="K2697">
            <v>7.3878957994556296E-5</v>
          </cell>
          <cell r="L2697">
            <v>2363</v>
          </cell>
          <cell r="M2697">
            <v>2674.5474972081802</v>
          </cell>
          <cell r="N2697">
            <v>317</v>
          </cell>
          <cell r="O2697">
            <v>0.17388536896568699</v>
          </cell>
          <cell r="P2697">
            <v>49.035674048323727</v>
          </cell>
          <cell r="Q2697">
            <v>423</v>
          </cell>
          <cell r="R2697">
            <v>22.52</v>
          </cell>
          <cell r="S2697">
            <v>293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  <cell r="I2698">
            <v>0.87662455297436914</v>
          </cell>
          <cell r="J2698">
            <v>14</v>
          </cell>
          <cell r="K2698">
            <v>7.9737647605985005E-5</v>
          </cell>
          <cell r="L2698">
            <v>2214</v>
          </cell>
          <cell r="M2698">
            <v>97.446914702945307</v>
          </cell>
          <cell r="N2698">
            <v>1971</v>
          </cell>
          <cell r="O2698">
            <v>1.0194680363932E-2</v>
          </cell>
          <cell r="P2698">
            <v>0.14272552509504799</v>
          </cell>
          <cell r="Q2698">
            <v>1952</v>
          </cell>
          <cell r="R2698">
            <v>0.05</v>
          </cell>
          <cell r="S2698">
            <v>2066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  <cell r="I2699">
            <v>5.5371159019300933</v>
          </cell>
          <cell r="J2699">
            <v>54</v>
          </cell>
          <cell r="K2699">
            <v>6.6514106475989504E-5</v>
          </cell>
          <cell r="L2699">
            <v>2574</v>
          </cell>
          <cell r="M2699">
            <v>3069.2552992303299</v>
          </cell>
          <cell r="N2699">
            <v>261</v>
          </cell>
          <cell r="O2699">
            <v>0.207377062195814</v>
          </cell>
          <cell r="P2699">
            <v>11.198361358573957</v>
          </cell>
          <cell r="Q2699">
            <v>312</v>
          </cell>
          <cell r="R2699">
            <v>0.38</v>
          </cell>
          <cell r="S2699">
            <v>962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  <cell r="I2700">
            <v>11.504776498433003</v>
          </cell>
          <cell r="J2700">
            <v>162</v>
          </cell>
          <cell r="K2700">
            <v>7.9859871661280206E-5</v>
          </cell>
          <cell r="L2700">
            <v>2209</v>
          </cell>
          <cell r="M2700">
            <v>2528.2806888820501</v>
          </cell>
          <cell r="N2700">
            <v>340</v>
          </cell>
          <cell r="O2700">
            <v>0.195391771915293</v>
          </cell>
          <cell r="P2700">
            <v>31.653467050277467</v>
          </cell>
          <cell r="Q2700">
            <v>345</v>
          </cell>
          <cell r="R2700">
            <v>9.6199999999999992</v>
          </cell>
          <cell r="S2700">
            <v>407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  <cell r="I2701">
            <v>6.518140672885643</v>
          </cell>
          <cell r="J2701">
            <v>90</v>
          </cell>
          <cell r="K2701">
            <v>7.98298437277683E-5</v>
          </cell>
          <cell r="L2701">
            <v>2210</v>
          </cell>
          <cell r="M2701">
            <v>850.93594873506697</v>
          </cell>
          <cell r="N2701">
            <v>913</v>
          </cell>
          <cell r="O2701">
            <v>3.84878924248813E-2</v>
          </cell>
          <cell r="P2701">
            <v>3.4639103182393169</v>
          </cell>
          <cell r="Q2701">
            <v>1325</v>
          </cell>
          <cell r="R2701">
            <v>0.06</v>
          </cell>
          <cell r="S2701">
            <v>1880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  <cell r="I2702">
            <v>3.3608008333800932</v>
          </cell>
          <cell r="J2702">
            <v>91</v>
          </cell>
          <cell r="K2702">
            <v>5.0448208694833301E-5</v>
          </cell>
          <cell r="L2702">
            <v>3027</v>
          </cell>
          <cell r="M2702">
            <v>32.709086903375102</v>
          </cell>
          <cell r="N2702">
            <v>2324</v>
          </cell>
          <cell r="O2702">
            <v>3.05231358596452E-3</v>
          </cell>
          <cell r="P2702">
            <v>0.27776053632277131</v>
          </cell>
          <cell r="Q2702">
            <v>2343</v>
          </cell>
          <cell r="R2702">
            <v>0.09</v>
          </cell>
          <cell r="S2702">
            <v>1557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  <cell r="I2703">
            <v>0</v>
          </cell>
          <cell r="J2703">
            <v>62</v>
          </cell>
          <cell r="K2703">
            <v>4.4639844300916301E-5</v>
          </cell>
          <cell r="L2703">
            <v>3173</v>
          </cell>
          <cell r="M2703">
            <v>87.4084321223568</v>
          </cell>
          <cell r="N2703">
            <v>2014</v>
          </cell>
          <cell r="O2703">
            <v>4.4983926802612904E-3</v>
          </cell>
          <cell r="P2703">
            <v>0.27890034617620002</v>
          </cell>
          <cell r="Q2703">
            <v>2231</v>
          </cell>
          <cell r="R2703">
            <v>0.42</v>
          </cell>
          <cell r="S2703">
            <v>928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  <cell r="I2704">
            <v>0.14851948435295401</v>
          </cell>
          <cell r="J2704">
            <v>51</v>
          </cell>
          <cell r="K2704">
            <v>5.2168797921302598E-5</v>
          </cell>
          <cell r="L2704">
            <v>2988</v>
          </cell>
          <cell r="M2704">
            <v>888.47608070029901</v>
          </cell>
          <cell r="N2704">
            <v>888</v>
          </cell>
          <cell r="O2704">
            <v>6.0480067506244503E-2</v>
          </cell>
          <cell r="P2704">
            <v>3.0844834428184695</v>
          </cell>
          <cell r="Q2704">
            <v>1060</v>
          </cell>
          <cell r="R2704">
            <v>0.44</v>
          </cell>
          <cell r="S2704">
            <v>923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  <cell r="I2705">
            <v>1.1201764343978682</v>
          </cell>
          <cell r="J2705">
            <v>130</v>
          </cell>
          <cell r="K2705">
            <v>5.4493038421172102E-5</v>
          </cell>
          <cell r="L2705">
            <v>2933</v>
          </cell>
          <cell r="M2705">
            <v>13.592779180815601</v>
          </cell>
          <cell r="N2705">
            <v>2560</v>
          </cell>
          <cell r="O2705">
            <v>8.0535648659067999E-4</v>
          </cell>
          <cell r="P2705">
            <v>0.10469634325678839</v>
          </cell>
          <cell r="Q2705">
            <v>2671</v>
          </cell>
          <cell r="R2705">
            <v>0.03</v>
          </cell>
          <cell r="S2705">
            <v>2402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  <cell r="I2706">
            <v>0.31865839941804597</v>
          </cell>
          <cell r="J2706">
            <v>35</v>
          </cell>
          <cell r="K2706">
            <v>5.29787271391666E-5</v>
          </cell>
          <cell r="L2706">
            <v>2968</v>
          </cell>
          <cell r="M2706">
            <v>87.433159676195004</v>
          </cell>
          <cell r="N2706">
            <v>2013</v>
          </cell>
          <cell r="O2706">
            <v>4.7622610337956402E-3</v>
          </cell>
          <cell r="P2706">
            <v>0.16667913618284741</v>
          </cell>
          <cell r="Q2706">
            <v>2215</v>
          </cell>
          <cell r="R2706">
            <v>0.04</v>
          </cell>
          <cell r="S2706">
            <v>2190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  <cell r="I2707">
            <v>4.2061521797776695</v>
          </cell>
          <cell r="J2707">
            <v>101</v>
          </cell>
          <cell r="K2707">
            <v>7.5460551229435997E-5</v>
          </cell>
          <cell r="L2707">
            <v>2323</v>
          </cell>
          <cell r="M2707">
            <v>619.50244796069296</v>
          </cell>
          <cell r="N2707">
            <v>1082</v>
          </cell>
          <cell r="O2707">
            <v>3.49498697864742E-2</v>
          </cell>
          <cell r="P2707">
            <v>3.529936848433894</v>
          </cell>
          <cell r="Q2707">
            <v>1375</v>
          </cell>
          <cell r="R2707">
            <v>0.06</v>
          </cell>
          <cell r="S2707">
            <v>1875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  <cell r="I2708">
            <v>7.8243789657456189</v>
          </cell>
          <cell r="J2708">
            <v>84</v>
          </cell>
          <cell r="K2708">
            <v>5.9230910735025698E-5</v>
          </cell>
          <cell r="L2708">
            <v>2798</v>
          </cell>
          <cell r="M2708">
            <v>352.28836730413701</v>
          </cell>
          <cell r="N2708">
            <v>1369</v>
          </cell>
          <cell r="O2708">
            <v>2.5186982717291102E-2</v>
          </cell>
          <cell r="P2708">
            <v>2.1157065482524526</v>
          </cell>
          <cell r="Q2708">
            <v>1554</v>
          </cell>
          <cell r="R2708">
            <v>0.06</v>
          </cell>
          <cell r="S2708">
            <v>1854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  <cell r="I2709">
            <v>17.493117227591981</v>
          </cell>
          <cell r="J2709">
            <v>170</v>
          </cell>
          <cell r="K2709">
            <v>9.0631169801521795E-5</v>
          </cell>
          <cell r="L2709">
            <v>1893</v>
          </cell>
          <cell r="M2709">
            <v>2204.8047599878</v>
          </cell>
          <cell r="N2709">
            <v>402</v>
          </cell>
          <cell r="O2709">
            <v>0.18972820593255599</v>
          </cell>
          <cell r="P2709">
            <v>32.253795008534517</v>
          </cell>
          <cell r="Q2709">
            <v>371</v>
          </cell>
          <cell r="R2709">
            <v>5.76</v>
          </cell>
          <cell r="S2709">
            <v>479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  <cell r="I2710">
            <v>1.6980029728288937</v>
          </cell>
          <cell r="J2710">
            <v>34</v>
          </cell>
          <cell r="K2710">
            <v>3.80494788342647E-5</v>
          </cell>
          <cell r="L2710">
            <v>3299</v>
          </cell>
          <cell r="M2710">
            <v>1172.27740383476</v>
          </cell>
          <cell r="N2710">
            <v>745</v>
          </cell>
          <cell r="O2710">
            <v>3.1896163499655301E-2</v>
          </cell>
          <cell r="P2710">
            <v>1.0844695589882802</v>
          </cell>
          <cell r="Q2710">
            <v>1431</v>
          </cell>
          <cell r="S2710">
            <v>2945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  <cell r="I2711">
            <v>0.17579026793923241</v>
          </cell>
          <cell r="J2711">
            <v>14</v>
          </cell>
          <cell r="K2711">
            <v>3.3616093917641701E-5</v>
          </cell>
          <cell r="L2711">
            <v>3374</v>
          </cell>
          <cell r="M2711">
            <v>2064.1112620388799</v>
          </cell>
          <cell r="N2711">
            <v>439</v>
          </cell>
          <cell r="O2711">
            <v>3.3843393081610197E-2</v>
          </cell>
          <cell r="P2711">
            <v>0.47380750314254277</v>
          </cell>
          <cell r="Q2711">
            <v>1389</v>
          </cell>
          <cell r="S2711">
            <v>3390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  <cell r="I2712">
            <v>0.96576949225159736</v>
          </cell>
          <cell r="J2712">
            <v>234</v>
          </cell>
          <cell r="K2712">
            <v>4.3626405515389103E-5</v>
          </cell>
          <cell r="L2712">
            <v>3198</v>
          </cell>
          <cell r="M2712">
            <v>175.63702334138799</v>
          </cell>
          <cell r="N2712">
            <v>1696</v>
          </cell>
          <cell r="O2712">
            <v>6.7641694446041603E-3</v>
          </cell>
          <cell r="P2712">
            <v>1.5828156500373736</v>
          </cell>
          <cell r="Q2712">
            <v>2104</v>
          </cell>
          <cell r="R2712">
            <v>0.02</v>
          </cell>
          <cell r="S2712">
            <v>2533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  <cell r="I2713">
            <v>1.1802203195784524</v>
          </cell>
          <cell r="J2713">
            <v>43</v>
          </cell>
          <cell r="K2713">
            <v>1.10469992948712E-4</v>
          </cell>
          <cell r="L2713">
            <v>1402</v>
          </cell>
          <cell r="M2713">
            <v>6.5447386778835395E-2</v>
          </cell>
          <cell r="N2713">
            <v>3396</v>
          </cell>
          <cell r="O2713">
            <v>7.23436602552418E-6</v>
          </cell>
          <cell r="P2713">
            <v>3.1107773909753972E-4</v>
          </cell>
          <cell r="Q2713">
            <v>3154</v>
          </cell>
          <cell r="S2713">
            <v>2846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  <cell r="I2714">
            <v>0.70565694251870736</v>
          </cell>
          <cell r="J2714">
            <v>23</v>
          </cell>
          <cell r="K2714">
            <v>1.23264423050188E-4</v>
          </cell>
          <cell r="L2714">
            <v>1131</v>
          </cell>
          <cell r="M2714">
            <v>2.1309582869886201</v>
          </cell>
          <cell r="N2714">
            <v>2836</v>
          </cell>
          <cell r="O2714">
            <v>2.6533674180544701E-4</v>
          </cell>
          <cell r="P2714">
            <v>6.1027450615252811E-3</v>
          </cell>
          <cell r="Q2714">
            <v>2809</v>
          </cell>
          <cell r="S2714">
            <v>2912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  <cell r="I2715">
            <v>4.621829514964873E-2</v>
          </cell>
          <cell r="J2715">
            <v>119</v>
          </cell>
          <cell r="K2715">
            <v>8.9998351212357606E-5</v>
          </cell>
          <cell r="L2715">
            <v>1914</v>
          </cell>
          <cell r="M2715">
            <v>6.5159960153335597E-2</v>
          </cell>
          <cell r="N2715">
            <v>3555</v>
          </cell>
          <cell r="O2715">
            <v>5.8646270728338096E-6</v>
          </cell>
          <cell r="P2715">
            <v>6.9789062166722329E-4</v>
          </cell>
          <cell r="Q2715">
            <v>3218</v>
          </cell>
          <cell r="R2715">
            <v>1.68</v>
          </cell>
          <cell r="S2715">
            <v>654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  <cell r="I2716">
            <v>0.35277572332517587</v>
          </cell>
          <cell r="J2716">
            <v>24</v>
          </cell>
          <cell r="K2716">
            <v>1.00976642897876E-4</v>
          </cell>
          <cell r="L2716">
            <v>1625</v>
          </cell>
          <cell r="M2716">
            <v>12.9287440575708</v>
          </cell>
          <cell r="N2716">
            <v>2571</v>
          </cell>
          <cell r="O2716">
            <v>1.0124339901485401E-3</v>
          </cell>
          <cell r="P2716">
            <v>2.4298415763564962E-2</v>
          </cell>
          <cell r="Q2716">
            <v>2626</v>
          </cell>
          <cell r="S2716">
            <v>3468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  <cell r="I2717">
            <v>21.877724201882476</v>
          </cell>
          <cell r="J2717">
            <v>238</v>
          </cell>
          <cell r="K2717">
            <v>5.5885690999122597E-5</v>
          </cell>
          <cell r="L2717">
            <v>2892</v>
          </cell>
          <cell r="M2717">
            <v>99.001990599524106</v>
          </cell>
          <cell r="N2717">
            <v>1958</v>
          </cell>
          <cell r="O2717">
            <v>5.7671433403145298E-3</v>
          </cell>
          <cell r="P2717">
            <v>1.372580114994858</v>
          </cell>
          <cell r="Q2717">
            <v>2164</v>
          </cell>
          <cell r="R2717">
            <v>2.36</v>
          </cell>
          <cell r="S2717">
            <v>610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  <cell r="I2718">
            <v>5.1043430486359913</v>
          </cell>
          <cell r="J2718">
            <v>106</v>
          </cell>
          <cell r="K2718">
            <v>2.99578404378563E-5</v>
          </cell>
          <cell r="L2718">
            <v>3427</v>
          </cell>
          <cell r="M2718">
            <v>117.125428561972</v>
          </cell>
          <cell r="N2718">
            <v>1887</v>
          </cell>
          <cell r="O2718">
            <v>3.1059365358166099E-3</v>
          </cell>
          <cell r="P2718">
            <v>0.32922927279656067</v>
          </cell>
          <cell r="Q2718">
            <v>2338</v>
          </cell>
          <cell r="R2718">
            <v>0.03</v>
          </cell>
          <cell r="S2718">
            <v>2246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  <cell r="I2719">
            <v>1.7669333303576755</v>
          </cell>
          <cell r="J2719">
            <v>59</v>
          </cell>
          <cell r="K2719">
            <v>4.5410057313254803E-5</v>
          </cell>
          <cell r="L2719">
            <v>3155</v>
          </cell>
          <cell r="M2719">
            <v>51.601361516926197</v>
          </cell>
          <cell r="N2719">
            <v>2204</v>
          </cell>
          <cell r="O2719">
            <v>3.88292228476629E-3</v>
          </cell>
          <cell r="P2719">
            <v>0.22909241480121112</v>
          </cell>
          <cell r="Q2719">
            <v>2262</v>
          </cell>
          <cell r="R2719">
            <v>0.01</v>
          </cell>
          <cell r="S2719">
            <v>2587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  <cell r="I2720">
            <v>10.026004831784277</v>
          </cell>
          <cell r="J2720">
            <v>186</v>
          </cell>
          <cell r="K2720">
            <v>2.9057890618345E-5</v>
          </cell>
          <cell r="L2720">
            <v>3440</v>
          </cell>
          <cell r="M2720">
            <v>203.80880303639299</v>
          </cell>
          <cell r="N2720">
            <v>1634</v>
          </cell>
          <cell r="O2720">
            <v>9.4083006012183699E-3</v>
          </cell>
          <cell r="P2720">
            <v>1.7499439118266169</v>
          </cell>
          <cell r="Q2720">
            <v>1989</v>
          </cell>
          <cell r="R2720">
            <v>0.06</v>
          </cell>
          <cell r="S2720">
            <v>1801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  <cell r="I2721">
            <v>3.6042069516264075</v>
          </cell>
          <cell r="J2721">
            <v>84</v>
          </cell>
          <cell r="K2721">
            <v>2.4376023518579101E-5</v>
          </cell>
          <cell r="L2721">
            <v>3503</v>
          </cell>
          <cell r="M2721">
            <v>5.9132877728323097</v>
          </cell>
          <cell r="N2721">
            <v>2716</v>
          </cell>
          <cell r="O2721">
            <v>2.8141063641409298E-4</v>
          </cell>
          <cell r="P2721">
            <v>2.363849345878381E-2</v>
          </cell>
          <cell r="Q2721">
            <v>2804</v>
          </cell>
          <cell r="R2721">
            <v>0.03</v>
          </cell>
          <cell r="S2721">
            <v>2349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  <cell r="I2722">
            <v>0.63919442778108149</v>
          </cell>
          <cell r="J2722">
            <v>7</v>
          </cell>
          <cell r="K2722">
            <v>5.31554640994207E-5</v>
          </cell>
          <cell r="L2722">
            <v>2962</v>
          </cell>
          <cell r="M2722">
            <v>2.3248813300968099</v>
          </cell>
          <cell r="N2722">
            <v>2831</v>
          </cell>
          <cell r="O2722">
            <v>1.18496836122243E-4</v>
          </cell>
          <cell r="P2722">
            <v>8.2947785285570101E-4</v>
          </cell>
          <cell r="Q2722">
            <v>2867</v>
          </cell>
          <cell r="S2722">
            <v>3080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  <cell r="I2723">
            <v>7.8257175423863892</v>
          </cell>
          <cell r="J2723">
            <v>180</v>
          </cell>
          <cell r="K2723">
            <v>4.1970070445553199E-5</v>
          </cell>
          <cell r="L2723">
            <v>3225</v>
          </cell>
          <cell r="M2723">
            <v>36.651938992461702</v>
          </cell>
          <cell r="N2723">
            <v>2300</v>
          </cell>
          <cell r="O2723">
            <v>2.4687890088882598E-3</v>
          </cell>
          <cell r="P2723">
            <v>0.44438202159988677</v>
          </cell>
          <cell r="Q2723">
            <v>2416</v>
          </cell>
          <cell r="R2723">
            <v>0.03</v>
          </cell>
          <cell r="S2723">
            <v>2341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  <cell r="I2724">
            <v>2.6540161989342388</v>
          </cell>
          <cell r="J2724">
            <v>36</v>
          </cell>
          <cell r="K2724">
            <v>1.00025480100561E-4</v>
          </cell>
          <cell r="L2724">
            <v>1646</v>
          </cell>
          <cell r="M2724">
            <v>6.6396217586265599E-2</v>
          </cell>
          <cell r="N2724">
            <v>3120</v>
          </cell>
          <cell r="O2724">
            <v>6.6432106698233701E-6</v>
          </cell>
          <cell r="P2724">
            <v>2.3915558411364131E-4</v>
          </cell>
          <cell r="Q2724">
            <v>3183</v>
          </cell>
          <cell r="R2724">
            <v>0.08</v>
          </cell>
          <cell r="S2724">
            <v>1628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  <cell r="I2725">
            <v>1.8211479897797824</v>
          </cell>
          <cell r="J2725">
            <v>31</v>
          </cell>
          <cell r="K2725">
            <v>4.5081856757766699E-5</v>
          </cell>
          <cell r="L2725">
            <v>3157</v>
          </cell>
          <cell r="M2725">
            <v>6.6058868602398901E-2</v>
          </cell>
          <cell r="N2725">
            <v>3208</v>
          </cell>
          <cell r="O2725">
            <v>2.9926590169173398E-6</v>
          </cell>
          <cell r="P2725">
            <v>9.2772429524437528E-5</v>
          </cell>
          <cell r="Q2725">
            <v>3411</v>
          </cell>
          <cell r="R2725">
            <v>0.06</v>
          </cell>
          <cell r="S2725">
            <v>1837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  <cell r="I2726">
            <v>0.31392662274204164</v>
          </cell>
          <cell r="J2726">
            <v>5</v>
          </cell>
          <cell r="K2726">
            <v>1.2714166805380899E-4</v>
          </cell>
          <cell r="L2726">
            <v>1063</v>
          </cell>
          <cell r="M2726">
            <v>6.5923001211458804E-2</v>
          </cell>
          <cell r="N2726">
            <v>3238</v>
          </cell>
          <cell r="O2726">
            <v>8.3651507217397294E-6</v>
          </cell>
          <cell r="P2726">
            <v>4.1825753608698645E-5</v>
          </cell>
          <cell r="Q2726">
            <v>3111</v>
          </cell>
          <cell r="S2726">
            <v>3625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  <cell r="I2727">
            <v>0.29499978195430765</v>
          </cell>
          <cell r="J2727">
            <v>4</v>
          </cell>
          <cell r="K2727">
            <v>1.39700889121741E-4</v>
          </cell>
          <cell r="L2727">
            <v>874</v>
          </cell>
          <cell r="M2727">
            <v>59.597418769963802</v>
          </cell>
          <cell r="N2727">
            <v>2157</v>
          </cell>
          <cell r="O2727">
            <v>9.6291311476265594E-3</v>
          </cell>
          <cell r="P2727">
            <v>3.8516524590506238E-2</v>
          </cell>
          <cell r="Q2727">
            <v>1976</v>
          </cell>
          <cell r="S2727">
            <v>2837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  <cell r="I2728">
            <v>0.98356695232570535</v>
          </cell>
          <cell r="J2728">
            <v>116</v>
          </cell>
          <cell r="K2728">
            <v>1.2307973468167501E-4</v>
          </cell>
          <cell r="L2728">
            <v>1132</v>
          </cell>
          <cell r="M2728">
            <v>17.548817003877001</v>
          </cell>
          <cell r="N2728">
            <v>2490</v>
          </cell>
          <cell r="O2728">
            <v>1.86360083581402E-3</v>
          </cell>
          <cell r="P2728">
            <v>0.21617769695442632</v>
          </cell>
          <cell r="Q2728">
            <v>2492</v>
          </cell>
          <cell r="R2728">
            <v>0.15</v>
          </cell>
          <cell r="S2728">
            <v>1287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  <cell r="I2729">
            <v>17.102236015051151</v>
          </cell>
          <cell r="J2729">
            <v>170</v>
          </cell>
          <cell r="K2729">
            <v>8.7603748397668796E-5</v>
          </cell>
          <cell r="L2729">
            <v>1997</v>
          </cell>
          <cell r="M2729">
            <v>393.46597886891902</v>
          </cell>
          <cell r="N2729">
            <v>1303</v>
          </cell>
          <cell r="O2729">
            <v>3.0755648057042801E-2</v>
          </cell>
          <cell r="P2729">
            <v>5.2284601696972759</v>
          </cell>
          <cell r="Q2729">
            <v>1449</v>
          </cell>
          <cell r="R2729">
            <v>37.08</v>
          </cell>
          <cell r="S2729">
            <v>203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  <cell r="I2730">
            <v>0.72937305920860784</v>
          </cell>
          <cell r="J2730">
            <v>13</v>
          </cell>
          <cell r="K2730">
            <v>1.42167463938956E-4</v>
          </cell>
          <cell r="L2730">
            <v>836</v>
          </cell>
          <cell r="M2730">
            <v>35.424360886857997</v>
          </cell>
          <cell r="N2730">
            <v>2307</v>
          </cell>
          <cell r="O2730">
            <v>3.3545218795211899E-3</v>
          </cell>
          <cell r="P2730">
            <v>4.3608784433775472E-2</v>
          </cell>
          <cell r="Q2730">
            <v>2309</v>
          </cell>
          <cell r="S2730">
            <v>3093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  <cell r="I2731">
            <v>0.61480362306452208</v>
          </cell>
          <cell r="J2731">
            <v>12</v>
          </cell>
          <cell r="K2731">
            <v>1.0611241395963501E-4</v>
          </cell>
          <cell r="L2731">
            <v>1492</v>
          </cell>
          <cell r="M2731">
            <v>23.200824967343902</v>
          </cell>
          <cell r="N2731">
            <v>2411</v>
          </cell>
          <cell r="O2731">
            <v>2.0383354135005598E-3</v>
          </cell>
          <cell r="P2731">
            <v>2.4460024962006718E-2</v>
          </cell>
          <cell r="Q2731">
            <v>2473</v>
          </cell>
          <cell r="S2731">
            <v>3373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  <cell r="I2732">
            <v>1.6037937039313737</v>
          </cell>
          <cell r="J2732">
            <v>68</v>
          </cell>
          <cell r="K2732">
            <v>1.46155660386835E-4</v>
          </cell>
          <cell r="L2732">
            <v>786</v>
          </cell>
          <cell r="M2732">
            <v>21.760470021287901</v>
          </cell>
          <cell r="N2732">
            <v>2428</v>
          </cell>
          <cell r="O2732">
            <v>5.4995284177019703E-3</v>
          </cell>
          <cell r="P2732">
            <v>0.37396793240373399</v>
          </cell>
          <cell r="Q2732">
            <v>2182</v>
          </cell>
          <cell r="R2732">
            <v>0.06</v>
          </cell>
          <cell r="S2732">
            <v>1798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  <cell r="I2733">
            <v>0</v>
          </cell>
          <cell r="J2733">
            <v>56</v>
          </cell>
          <cell r="K2733">
            <v>4.7108829659129697E-5</v>
          </cell>
          <cell r="L2733">
            <v>3110</v>
          </cell>
          <cell r="M2733">
            <v>6.5185216667269494E-2</v>
          </cell>
          <cell r="N2733">
            <v>3528</v>
          </cell>
          <cell r="O2733">
            <v>3.0722000720251101E-6</v>
          </cell>
          <cell r="P2733">
            <v>1.7204320403340617E-4</v>
          </cell>
          <cell r="Q2733">
            <v>3406</v>
          </cell>
          <cell r="R2733">
            <v>0.02</v>
          </cell>
          <cell r="S2733">
            <v>2509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  <cell r="I2734">
            <v>0.36417631768988629</v>
          </cell>
          <cell r="J2734">
            <v>8</v>
          </cell>
          <cell r="K2734">
            <v>1.01512801588147E-4</v>
          </cell>
          <cell r="L2734">
            <v>1617</v>
          </cell>
          <cell r="M2734">
            <v>6.5954685210289105E-2</v>
          </cell>
          <cell r="N2734">
            <v>3232</v>
          </cell>
          <cell r="O2734">
            <v>6.71508686833292E-6</v>
          </cell>
          <cell r="P2734">
            <v>5.372069494666336E-5</v>
          </cell>
          <cell r="Q2734">
            <v>3177</v>
          </cell>
          <cell r="S2734">
            <v>3216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  <cell r="I2735">
            <v>2.9661084686272279</v>
          </cell>
          <cell r="J2735">
            <v>49</v>
          </cell>
          <cell r="K2735">
            <v>1.40085718826134E-4</v>
          </cell>
          <cell r="L2735">
            <v>868</v>
          </cell>
          <cell r="M2735">
            <v>39.048016011570802</v>
          </cell>
          <cell r="N2735">
            <v>2283</v>
          </cell>
          <cell r="O2735">
            <v>3.72093798355935E-3</v>
          </cell>
          <cell r="P2735">
            <v>0.18232596119440814</v>
          </cell>
          <cell r="Q2735">
            <v>2273</v>
          </cell>
          <cell r="R2735">
            <v>0.11</v>
          </cell>
          <cell r="S2735">
            <v>1423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  <cell r="I2736">
            <v>6.4237525855656923</v>
          </cell>
          <cell r="J2736">
            <v>62</v>
          </cell>
          <cell r="K2736">
            <v>1.18299670600296E-4</v>
          </cell>
          <cell r="L2736">
            <v>1224</v>
          </cell>
          <cell r="M2736">
            <v>193.00035267634701</v>
          </cell>
          <cell r="N2736">
            <v>1658</v>
          </cell>
          <cell r="O2736">
            <v>2.25597379657945E-2</v>
          </cell>
          <cell r="P2736">
            <v>1.398703753879259</v>
          </cell>
          <cell r="Q2736">
            <v>1618</v>
          </cell>
          <cell r="R2736">
            <v>41.1</v>
          </cell>
          <cell r="S2736">
            <v>181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  <cell r="I2737">
            <v>3.0645250273569484</v>
          </cell>
          <cell r="J2737">
            <v>71</v>
          </cell>
          <cell r="K2737">
            <v>9.5788967857361894E-5</v>
          </cell>
          <cell r="L2737">
            <v>1733</v>
          </cell>
          <cell r="M2737">
            <v>2.7473657097374602</v>
          </cell>
          <cell r="N2737">
            <v>2818</v>
          </cell>
          <cell r="O2737">
            <v>2.9461668910157901E-4</v>
          </cell>
          <cell r="P2737">
            <v>2.0917784926212109E-2</v>
          </cell>
          <cell r="Q2737">
            <v>2799</v>
          </cell>
          <cell r="R2737">
            <v>0.08</v>
          </cell>
          <cell r="S2737">
            <v>1630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  <cell r="I2738">
            <v>18.335080654338224</v>
          </cell>
          <cell r="J2738">
            <v>174</v>
          </cell>
          <cell r="K2738">
            <v>9.7852952536810995E-5</v>
          </cell>
          <cell r="L2738">
            <v>1695</v>
          </cell>
          <cell r="M2738">
            <v>328.92508386915898</v>
          </cell>
          <cell r="N2738">
            <v>1399</v>
          </cell>
          <cell r="O2738">
            <v>3.68132465751288E-2</v>
          </cell>
          <cell r="P2738">
            <v>6.4055049040724112</v>
          </cell>
          <cell r="Q2738">
            <v>1342</v>
          </cell>
          <cell r="R2738">
            <v>75.790000000000006</v>
          </cell>
          <cell r="S2738">
            <v>56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  <cell r="I2739">
            <v>1.6687657890724983</v>
          </cell>
          <cell r="J2739">
            <v>17</v>
          </cell>
          <cell r="K2739">
            <v>1.87872481011949E-4</v>
          </cell>
          <cell r="L2739">
            <v>456</v>
          </cell>
          <cell r="M2739">
            <v>675.79034234768505</v>
          </cell>
          <cell r="N2739">
            <v>1038</v>
          </cell>
          <cell r="O2739">
            <v>0.123903464181378</v>
          </cell>
          <cell r="P2739">
            <v>2.1063588910834259</v>
          </cell>
          <cell r="Q2739">
            <v>625</v>
          </cell>
          <cell r="R2739">
            <v>12.52</v>
          </cell>
          <cell r="S2739">
            <v>374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  <cell r="I2740">
            <v>12.607758367466563</v>
          </cell>
          <cell r="J2740">
            <v>129</v>
          </cell>
          <cell r="K2740">
            <v>1.19408573624468E-4</v>
          </cell>
          <cell r="L2740">
            <v>1198</v>
          </cell>
          <cell r="M2740">
            <v>98.392740984928196</v>
          </cell>
          <cell r="N2740">
            <v>1966</v>
          </cell>
          <cell r="O2740">
            <v>9.8399275825106908E-3</v>
          </cell>
          <cell r="P2740">
            <v>1.2693506581438792</v>
          </cell>
          <cell r="Q2740">
            <v>1966</v>
          </cell>
          <cell r="R2740">
            <v>40.01</v>
          </cell>
          <cell r="S2740">
            <v>186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  <cell r="I2741">
            <v>2.4432880788637288</v>
          </cell>
          <cell r="J2741">
            <v>41</v>
          </cell>
          <cell r="K2741">
            <v>1.6438336306237001E-4</v>
          </cell>
          <cell r="L2741">
            <v>593</v>
          </cell>
          <cell r="M2741">
            <v>84.769527215539</v>
          </cell>
          <cell r="N2741">
            <v>2033</v>
          </cell>
          <cell r="O2741">
            <v>1.6460837920562299E-2</v>
          </cell>
          <cell r="P2741">
            <v>0.67489435474305426</v>
          </cell>
          <cell r="Q2741">
            <v>1755</v>
          </cell>
          <cell r="R2741">
            <v>3.87</v>
          </cell>
          <cell r="S2741">
            <v>532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  <cell r="I2742">
            <v>2.2058624083644438</v>
          </cell>
          <cell r="J2742">
            <v>46</v>
          </cell>
          <cell r="K2742">
            <v>1.4663873512092801E-4</v>
          </cell>
          <cell r="L2742">
            <v>779</v>
          </cell>
          <cell r="M2742">
            <v>8.3436847908231595</v>
          </cell>
          <cell r="N2742">
            <v>2661</v>
          </cell>
          <cell r="O2742">
            <v>3.2053307579939399E-3</v>
          </cell>
          <cell r="P2742">
            <v>0.14744521486772125</v>
          </cell>
          <cell r="Q2742">
            <v>2328</v>
          </cell>
          <cell r="S2742">
            <v>2734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  <cell r="I2743">
            <v>0.56024436794739585</v>
          </cell>
          <cell r="J2743">
            <v>34</v>
          </cell>
          <cell r="K2743">
            <v>5.1405601960355199E-5</v>
          </cell>
          <cell r="L2743">
            <v>3008</v>
          </cell>
          <cell r="M2743">
            <v>6.9388894912068302E-2</v>
          </cell>
          <cell r="N2743">
            <v>2944</v>
          </cell>
          <cell r="O2743">
            <v>4.3927841937991199E-6</v>
          </cell>
          <cell r="P2743">
            <v>1.4935466258917009E-4</v>
          </cell>
          <cell r="Q2743">
            <v>3302</v>
          </cell>
          <cell r="R2743">
            <v>0.16</v>
          </cell>
          <cell r="S2743">
            <v>1257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  <cell r="I2744">
            <v>2.2471535961032383</v>
          </cell>
          <cell r="J2744">
            <v>87</v>
          </cell>
          <cell r="K2744">
            <v>4.0211799486492402E-5</v>
          </cell>
          <cell r="L2744">
            <v>3262</v>
          </cell>
          <cell r="M2744">
            <v>6.5486681529845298E-2</v>
          </cell>
          <cell r="N2744">
            <v>3375</v>
          </cell>
          <cell r="O2744">
            <v>2.6466897758576601E-6</v>
          </cell>
          <cell r="P2744">
            <v>2.3026201049961643E-4</v>
          </cell>
          <cell r="Q2744">
            <v>3450</v>
          </cell>
          <cell r="S2744">
            <v>3020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  <cell r="I2745">
            <v>10.848231890666812</v>
          </cell>
          <cell r="J2745">
            <v>64</v>
          </cell>
          <cell r="K2745">
            <v>2.7686072934233401E-4</v>
          </cell>
          <cell r="L2745">
            <v>165</v>
          </cell>
          <cell r="M2745">
            <v>148.50883445980301</v>
          </cell>
          <cell r="N2745">
            <v>1782</v>
          </cell>
          <cell r="O2745">
            <v>1.9341555640817101E-2</v>
          </cell>
          <cell r="P2745">
            <v>1.2378595610122944</v>
          </cell>
          <cell r="Q2745">
            <v>1683</v>
          </cell>
          <cell r="R2745">
            <v>0.01</v>
          </cell>
          <cell r="S2745">
            <v>2608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  <cell r="I2746">
            <v>0.5849339386381156</v>
          </cell>
          <cell r="J2746">
            <v>7</v>
          </cell>
          <cell r="K2746">
            <v>4.4429073438680301E-4</v>
          </cell>
          <cell r="L2746">
            <v>50</v>
          </cell>
          <cell r="M2746">
            <v>6.60649072931664E-2</v>
          </cell>
          <cell r="N2746">
            <v>3204</v>
          </cell>
          <cell r="O2746">
            <v>2.9330249516747001E-5</v>
          </cell>
          <cell r="P2746">
            <v>2.0531174661722902E-4</v>
          </cell>
          <cell r="Q2746">
            <v>2938</v>
          </cell>
          <cell r="S2746">
            <v>3447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  <cell r="I2747">
            <v>22.900947686024423</v>
          </cell>
          <cell r="J2747">
            <v>59</v>
          </cell>
          <cell r="K2747">
            <v>3.6560744700653698E-4</v>
          </cell>
          <cell r="L2747">
            <v>80</v>
          </cell>
          <cell r="M2747">
            <v>373.679591045981</v>
          </cell>
          <cell r="N2747">
            <v>1331</v>
          </cell>
          <cell r="O2747">
            <v>0.135119834819735</v>
          </cell>
          <cell r="P2747">
            <v>7.9720702543643647</v>
          </cell>
          <cell r="Q2747">
            <v>585</v>
          </cell>
          <cell r="R2747">
            <v>0.02</v>
          </cell>
          <cell r="S2747">
            <v>2536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  <cell r="I2748">
            <v>5.7786278724307891</v>
          </cell>
          <cell r="J2748">
            <v>103</v>
          </cell>
          <cell r="K2748">
            <v>2.3998042774573799E-4</v>
          </cell>
          <cell r="L2748">
            <v>245</v>
          </cell>
          <cell r="M2748">
            <v>91.502926349187604</v>
          </cell>
          <cell r="N2748">
            <v>1995</v>
          </cell>
          <cell r="O2748">
            <v>1.8608605554942901E-2</v>
          </cell>
          <cell r="P2748">
            <v>1.9166863721591187</v>
          </cell>
          <cell r="Q2748">
            <v>1691</v>
          </cell>
          <cell r="R2748">
            <v>0</v>
          </cell>
          <cell r="S2748">
            <v>2636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  <cell r="I2749">
            <v>0.6720785156553698</v>
          </cell>
          <cell r="J2749">
            <v>5</v>
          </cell>
          <cell r="K2749">
            <v>2.30799520795699E-4</v>
          </cell>
          <cell r="L2749">
            <v>283</v>
          </cell>
          <cell r="M2749">
            <v>190.38831898127299</v>
          </cell>
          <cell r="N2749">
            <v>1663</v>
          </cell>
          <cell r="O2749">
            <v>4.2228904095623097E-2</v>
          </cell>
          <cell r="P2749">
            <v>0.21114452047811549</v>
          </cell>
          <cell r="Q2749">
            <v>1272</v>
          </cell>
          <cell r="R2749">
            <v>0.05</v>
          </cell>
          <cell r="S2749">
            <v>1941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  <cell r="I2750">
            <v>7.071994012305594</v>
          </cell>
          <cell r="J2750">
            <v>33</v>
          </cell>
          <cell r="K2750">
            <v>2.30104490583471E-4</v>
          </cell>
          <cell r="L2750">
            <v>284</v>
          </cell>
          <cell r="M2750">
            <v>549.49155840926699</v>
          </cell>
          <cell r="N2750">
            <v>1145</v>
          </cell>
          <cell r="O2750">
            <v>8.6940355700276306E-2</v>
          </cell>
          <cell r="P2750">
            <v>2.8690317381091179</v>
          </cell>
          <cell r="Q2750">
            <v>846</v>
          </cell>
          <cell r="R2750">
            <v>7.0000000000000007E-2</v>
          </cell>
          <cell r="S2750">
            <v>1700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  <cell r="I2751">
            <v>0.82646323092178986</v>
          </cell>
          <cell r="J2751">
            <v>32</v>
          </cell>
          <cell r="K2751">
            <v>3.0089734120279399E-4</v>
          </cell>
          <cell r="L2751">
            <v>129</v>
          </cell>
          <cell r="M2751">
            <v>8.4673283588729404</v>
          </cell>
          <cell r="N2751">
            <v>2658</v>
          </cell>
          <cell r="O2751">
            <v>2.3979022634995901E-3</v>
          </cell>
          <cell r="P2751">
            <v>7.6732872431986884E-2</v>
          </cell>
          <cell r="Q2751">
            <v>2421</v>
          </cell>
          <cell r="S2751">
            <v>2876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  <cell r="I2752">
            <v>4.6451149141530079</v>
          </cell>
          <cell r="J2752">
            <v>46</v>
          </cell>
          <cell r="K2752">
            <v>2.8420991071945298E-4</v>
          </cell>
          <cell r="L2752">
            <v>148</v>
          </cell>
          <cell r="M2752">
            <v>54.469968049713103</v>
          </cell>
          <cell r="N2752">
            <v>2184</v>
          </cell>
          <cell r="O2752">
            <v>1.4353608725037501E-2</v>
          </cell>
          <cell r="P2752">
            <v>0.66026600135172508</v>
          </cell>
          <cell r="Q2752">
            <v>1807</v>
          </cell>
          <cell r="R2752">
            <v>0.05</v>
          </cell>
          <cell r="S2752">
            <v>1930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  <cell r="I2753">
            <v>0</v>
          </cell>
          <cell r="J2753">
            <v>86</v>
          </cell>
          <cell r="K2753">
            <v>1.4143157307390601E-4</v>
          </cell>
          <cell r="L2753">
            <v>846</v>
          </cell>
          <cell r="M2753">
            <v>6.51475899323882E-2</v>
          </cell>
          <cell r="N2753">
            <v>3602</v>
          </cell>
          <cell r="O2753">
            <v>9.2139261261114993E-6</v>
          </cell>
          <cell r="P2753">
            <v>7.9239764684558894E-4</v>
          </cell>
          <cell r="Q2753">
            <v>3090</v>
          </cell>
          <cell r="R2753">
            <v>0.28000000000000003</v>
          </cell>
          <cell r="S2753">
            <v>1040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  <cell r="I2754">
            <v>11.291491956298197</v>
          </cell>
          <cell r="J2754">
            <v>167</v>
          </cell>
          <cell r="K2754">
            <v>5.6107294734296902E-5</v>
          </cell>
          <cell r="L2754">
            <v>2884</v>
          </cell>
          <cell r="M2754">
            <v>2176.98416117017</v>
          </cell>
          <cell r="N2754">
            <v>405</v>
          </cell>
          <cell r="O2754">
            <v>0.112184733635505</v>
          </cell>
          <cell r="P2754">
            <v>18.734850517129335</v>
          </cell>
          <cell r="Q2754">
            <v>697</v>
          </cell>
          <cell r="R2754">
            <v>0.01</v>
          </cell>
          <cell r="S2754">
            <v>2573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  <cell r="I2755">
            <v>3.811801926654431</v>
          </cell>
          <cell r="J2755">
            <v>27</v>
          </cell>
          <cell r="K2755">
            <v>6.5114312816988798E-5</v>
          </cell>
          <cell r="L2755">
            <v>2606</v>
          </cell>
          <cell r="M2755">
            <v>6536.3280841248497</v>
          </cell>
          <cell r="N2755">
            <v>17</v>
          </cell>
          <cell r="O2755">
            <v>0.380766082110924</v>
          </cell>
          <cell r="P2755">
            <v>10.280684216994947</v>
          </cell>
          <cell r="Q2755">
            <v>71</v>
          </cell>
          <cell r="R2755">
            <v>0.01</v>
          </cell>
          <cell r="S2755">
            <v>2591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  <cell r="I2756">
            <v>22.88847937537458</v>
          </cell>
          <cell r="J2756">
            <v>175</v>
          </cell>
          <cell r="K2756">
            <v>3.6108218667538402E-5</v>
          </cell>
          <cell r="L2756">
            <v>3334</v>
          </cell>
          <cell r="M2756">
            <v>413.85459098342398</v>
          </cell>
          <cell r="N2756">
            <v>1280</v>
          </cell>
          <cell r="O2756">
            <v>1.12065441384985E-2</v>
          </cell>
          <cell r="P2756">
            <v>1.9611452242372374</v>
          </cell>
          <cell r="Q2756">
            <v>1912</v>
          </cell>
          <cell r="R2756">
            <v>0.02</v>
          </cell>
          <cell r="S2756">
            <v>2552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  <cell r="I2757">
            <v>9.9168650547315718</v>
          </cell>
          <cell r="J2757">
            <v>121</v>
          </cell>
          <cell r="K2757">
            <v>5.1920192847379502E-5</v>
          </cell>
          <cell r="L2757">
            <v>2995</v>
          </cell>
          <cell r="M2757">
            <v>1288.06522918363</v>
          </cell>
          <cell r="N2757">
            <v>687</v>
          </cell>
          <cell r="O2757">
            <v>7.4106261057634196E-2</v>
          </cell>
          <cell r="P2757">
            <v>8.9668575879737382</v>
          </cell>
          <cell r="Q2757">
            <v>943</v>
          </cell>
          <cell r="R2757">
            <v>0.03</v>
          </cell>
          <cell r="S2757">
            <v>2320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  <cell r="I2758">
            <v>10.960829489361714</v>
          </cell>
          <cell r="J2758">
            <v>138</v>
          </cell>
          <cell r="K2758">
            <v>1.14249349610253E-4</v>
          </cell>
          <cell r="L2758">
            <v>1313</v>
          </cell>
          <cell r="M2758">
            <v>23.021876144776801</v>
          </cell>
          <cell r="N2758">
            <v>2412</v>
          </cell>
          <cell r="O2758">
            <v>2.6824804729529699E-3</v>
          </cell>
          <cell r="P2758">
            <v>0.37018230526750984</v>
          </cell>
          <cell r="Q2758">
            <v>2387</v>
          </cell>
          <cell r="R2758">
            <v>0.67</v>
          </cell>
          <cell r="S2758">
            <v>817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  <cell r="I2759">
            <v>14.167505090508826</v>
          </cell>
          <cell r="J2759">
            <v>212</v>
          </cell>
          <cell r="K2759">
            <v>8.9963665927053496E-5</v>
          </cell>
          <cell r="L2759">
            <v>1915</v>
          </cell>
          <cell r="M2759">
            <v>34.882796114416003</v>
          </cell>
          <cell r="N2759">
            <v>2308</v>
          </cell>
          <cell r="O2759">
            <v>2.8840015706543699E-3</v>
          </cell>
          <cell r="P2759">
            <v>0.61140833297872643</v>
          </cell>
          <cell r="Q2759">
            <v>2362</v>
          </cell>
          <cell r="R2759">
            <v>0.2</v>
          </cell>
          <cell r="S2759">
            <v>1158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  <cell r="I2760">
            <v>0.98523785767215666</v>
          </cell>
          <cell r="J2760">
            <v>149</v>
          </cell>
          <cell r="K2760">
            <v>9.2072430054898196E-5</v>
          </cell>
          <cell r="L2760">
            <v>1841</v>
          </cell>
          <cell r="M2760">
            <v>11.216713298337099</v>
          </cell>
          <cell r="N2760">
            <v>2602</v>
          </cell>
          <cell r="O2760">
            <v>1.11260135239289E-3</v>
          </cell>
          <cell r="P2760">
            <v>0.16577760150654061</v>
          </cell>
          <cell r="Q2760">
            <v>2615</v>
          </cell>
          <cell r="R2760">
            <v>0.03</v>
          </cell>
          <cell r="S2760">
            <v>2315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  <cell r="I2761">
            <v>7.1030132410898696</v>
          </cell>
          <cell r="J2761">
            <v>90</v>
          </cell>
          <cell r="K2761">
            <v>9.18920450809916E-5</v>
          </cell>
          <cell r="L2761">
            <v>1847</v>
          </cell>
          <cell r="M2761">
            <v>2.44224845170974</v>
          </cell>
          <cell r="N2761">
            <v>2825</v>
          </cell>
          <cell r="O2761">
            <v>1.22622464341103E-4</v>
          </cell>
          <cell r="P2761">
            <v>1.103602179069927E-2</v>
          </cell>
          <cell r="Q2761">
            <v>2864</v>
          </cell>
          <cell r="R2761">
            <v>0.16</v>
          </cell>
          <cell r="S2761">
            <v>1268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  <cell r="I2762">
            <v>18.727494502105095</v>
          </cell>
          <cell r="J2762">
            <v>320</v>
          </cell>
          <cell r="K2762">
            <v>9.21088595012926E-5</v>
          </cell>
          <cell r="L2762">
            <v>1838</v>
          </cell>
          <cell r="M2762">
            <v>18.252933436352698</v>
          </cell>
          <cell r="N2762">
            <v>2472</v>
          </cell>
          <cell r="O2762">
            <v>1.94538816987656E-3</v>
          </cell>
          <cell r="P2762">
            <v>0.62252421436049921</v>
          </cell>
          <cell r="Q2762">
            <v>2485</v>
          </cell>
          <cell r="R2762">
            <v>0.12</v>
          </cell>
          <cell r="S2762">
            <v>1381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  <cell r="I2763">
            <v>8.0329885396662526</v>
          </cell>
          <cell r="J2763">
            <v>140</v>
          </cell>
          <cell r="K2763">
            <v>8.8890867833210199E-5</v>
          </cell>
          <cell r="L2763">
            <v>1955</v>
          </cell>
          <cell r="M2763">
            <v>5.6621975712478099</v>
          </cell>
          <cell r="N2763">
            <v>2721</v>
          </cell>
          <cell r="O2763">
            <v>4.33706665416429E-4</v>
          </cell>
          <cell r="P2763">
            <v>6.0718933158300063E-2</v>
          </cell>
          <cell r="Q2763">
            <v>2754</v>
          </cell>
          <cell r="R2763">
            <v>0.06</v>
          </cell>
          <cell r="S2763">
            <v>1804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  <cell r="I2764">
            <v>19.896022794833748</v>
          </cell>
          <cell r="J2764">
            <v>215</v>
          </cell>
          <cell r="K2764">
            <v>1.20647553872726E-4</v>
          </cell>
          <cell r="L2764">
            <v>1172</v>
          </cell>
          <cell r="M2764">
            <v>16.315469137698301</v>
          </cell>
          <cell r="N2764">
            <v>2512</v>
          </cell>
          <cell r="O2764">
            <v>1.66718509823657E-3</v>
          </cell>
          <cell r="P2764">
            <v>0.35844479612086255</v>
          </cell>
          <cell r="Q2764">
            <v>2526</v>
          </cell>
          <cell r="R2764">
            <v>2.33</v>
          </cell>
          <cell r="S2764">
            <v>613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  <cell r="I2765">
            <v>3.5819049173140334</v>
          </cell>
          <cell r="J2765">
            <v>60</v>
          </cell>
          <cell r="K2765">
            <v>9.1859874737565398E-5</v>
          </cell>
          <cell r="L2765">
            <v>1848</v>
          </cell>
          <cell r="M2765">
            <v>18.674022188037601</v>
          </cell>
          <cell r="N2765">
            <v>2464</v>
          </cell>
          <cell r="O2765">
            <v>1.57844360821783E-3</v>
          </cell>
          <cell r="P2765">
            <v>9.4706616493069801E-2</v>
          </cell>
          <cell r="Q2765">
            <v>2543</v>
          </cell>
          <cell r="R2765">
            <v>0.05</v>
          </cell>
          <cell r="S2765">
            <v>1963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  <cell r="I2766">
            <v>3.4688712956135426</v>
          </cell>
          <cell r="J2766">
            <v>33</v>
          </cell>
          <cell r="K2766">
            <v>1.8058957269231801E-4</v>
          </cell>
          <cell r="L2766">
            <v>509</v>
          </cell>
          <cell r="M2766">
            <v>33.203736799363099</v>
          </cell>
          <cell r="N2766">
            <v>2318</v>
          </cell>
          <cell r="O2766">
            <v>8.9942579608076004E-3</v>
          </cell>
          <cell r="P2766">
            <v>0.29681051270665082</v>
          </cell>
          <cell r="Q2766">
            <v>2002</v>
          </cell>
          <cell r="S2766">
            <v>3482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  <cell r="I2767">
            <v>0.57272730376667802</v>
          </cell>
          <cell r="J2767">
            <v>7</v>
          </cell>
          <cell r="K2767">
            <v>9.7760988865047693E-5</v>
          </cell>
          <cell r="L2767">
            <v>1697</v>
          </cell>
          <cell r="M2767">
            <v>6.6431229729116206E-2</v>
          </cell>
          <cell r="N2767">
            <v>3072</v>
          </cell>
          <cell r="O2767">
            <v>6.4943827098395603E-6</v>
          </cell>
          <cell r="P2767">
            <v>4.5460678968876919E-5</v>
          </cell>
          <cell r="Q2767">
            <v>3192</v>
          </cell>
          <cell r="S2767">
            <v>3027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  <cell r="I2768">
            <v>14.315338226661467</v>
          </cell>
          <cell r="J2768">
            <v>170</v>
          </cell>
          <cell r="K2768">
            <v>1.05137618618969E-4</v>
          </cell>
          <cell r="L2768">
            <v>1519</v>
          </cell>
          <cell r="M2768">
            <v>8.8710376294816804</v>
          </cell>
          <cell r="N2768">
            <v>2646</v>
          </cell>
          <cell r="O2768">
            <v>8.7440350721032902E-4</v>
          </cell>
          <cell r="P2768">
            <v>0.14864859622575594</v>
          </cell>
          <cell r="Q2768">
            <v>2658</v>
          </cell>
          <cell r="R2768">
            <v>0.65</v>
          </cell>
          <cell r="S2768">
            <v>822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  <cell r="I2769">
            <v>3.41037916323637</v>
          </cell>
          <cell r="J2769">
            <v>105</v>
          </cell>
          <cell r="K2769">
            <v>7.0779246605178695E-5</v>
          </cell>
          <cell r="L2769">
            <v>2448</v>
          </cell>
          <cell r="M2769">
            <v>6.5612008670965796E-2</v>
          </cell>
          <cell r="N2769">
            <v>3333</v>
          </cell>
          <cell r="O2769">
            <v>4.6505346166318196E-6</v>
          </cell>
          <cell r="P2769">
            <v>4.8830613474634102E-4</v>
          </cell>
          <cell r="Q2769">
            <v>3283</v>
          </cell>
          <cell r="R2769">
            <v>0.04</v>
          </cell>
          <cell r="S2769">
            <v>2152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  <cell r="I2770">
            <v>3.5122217808661094</v>
          </cell>
          <cell r="J2770">
            <v>297</v>
          </cell>
          <cell r="K2770">
            <v>5.9861225836172898E-5</v>
          </cell>
          <cell r="L2770">
            <v>2779</v>
          </cell>
          <cell r="M2770">
            <v>0.22528606066198001</v>
          </cell>
          <cell r="N2770">
            <v>2929</v>
          </cell>
          <cell r="O2770">
            <v>1.8188060634458801E-5</v>
          </cell>
          <cell r="P2770">
            <v>5.4018540084342639E-3</v>
          </cell>
          <cell r="Q2770">
            <v>2974</v>
          </cell>
          <cell r="R2770">
            <v>0.03</v>
          </cell>
          <cell r="S2770">
            <v>2245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  <cell r="I2771">
            <v>1.8901991072119642</v>
          </cell>
          <cell r="J2771">
            <v>85</v>
          </cell>
          <cell r="K2771">
            <v>4.1068495182072898E-5</v>
          </cell>
          <cell r="L2771">
            <v>3241</v>
          </cell>
          <cell r="M2771">
            <v>6.5464440864675094E-2</v>
          </cell>
          <cell r="N2771">
            <v>3391</v>
          </cell>
          <cell r="O2771">
            <v>2.69703929647186E-6</v>
          </cell>
          <cell r="P2771">
            <v>2.2924834020010811E-4</v>
          </cell>
          <cell r="Q2771">
            <v>3441</v>
          </cell>
          <cell r="R2771">
            <v>0.05</v>
          </cell>
          <cell r="S2771">
            <v>2013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  <cell r="I2772">
            <v>3.7665366905109261</v>
          </cell>
          <cell r="J2772">
            <v>90</v>
          </cell>
          <cell r="K2772">
            <v>5.3215155311887203E-5</v>
          </cell>
          <cell r="L2772">
            <v>2959</v>
          </cell>
          <cell r="M2772">
            <v>0.59377721473574596</v>
          </cell>
          <cell r="N2772">
            <v>2912</v>
          </cell>
          <cell r="O2772">
            <v>3.7767916393875103E-5</v>
          </cell>
          <cell r="P2772">
            <v>3.3991124754487591E-3</v>
          </cell>
          <cell r="Q2772">
            <v>2918</v>
          </cell>
          <cell r="R2772">
            <v>0.19</v>
          </cell>
          <cell r="S2772">
            <v>1175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  <cell r="I2773">
            <v>21.267033293973213</v>
          </cell>
          <cell r="J2773">
            <v>245</v>
          </cell>
          <cell r="K2773">
            <v>1.06924834865506E-4</v>
          </cell>
          <cell r="L2773">
            <v>1476</v>
          </cell>
          <cell r="M2773">
            <v>6.8560630544323899</v>
          </cell>
          <cell r="N2773">
            <v>2689</v>
          </cell>
          <cell r="O2773">
            <v>7.4249207415256796E-4</v>
          </cell>
          <cell r="P2773">
            <v>0.18191055816737914</v>
          </cell>
          <cell r="Q2773">
            <v>2679</v>
          </cell>
          <cell r="R2773">
            <v>1.26</v>
          </cell>
          <cell r="S2773">
            <v>691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  <cell r="I2774">
            <v>5.4944552872117836</v>
          </cell>
          <cell r="J2774">
            <v>81</v>
          </cell>
          <cell r="K2774">
            <v>9.56294584565186E-5</v>
          </cell>
          <cell r="L2774">
            <v>1737</v>
          </cell>
          <cell r="M2774">
            <v>3.5861599187792002</v>
          </cell>
          <cell r="N2774">
            <v>2788</v>
          </cell>
          <cell r="O2774">
            <v>2.8990560780155602E-4</v>
          </cell>
          <cell r="P2774">
            <v>2.3482354231926038E-2</v>
          </cell>
          <cell r="Q2774">
            <v>2801</v>
          </cell>
          <cell r="R2774">
            <v>31.21</v>
          </cell>
          <cell r="S2774">
            <v>231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  <cell r="I2775">
            <v>1.3562363722391984</v>
          </cell>
          <cell r="J2775">
            <v>26</v>
          </cell>
          <cell r="K2775">
            <v>1.02946875463553E-4</v>
          </cell>
          <cell r="L2775">
            <v>1569</v>
          </cell>
          <cell r="M2775">
            <v>6.60365498982943E-2</v>
          </cell>
          <cell r="N2775">
            <v>3211</v>
          </cell>
          <cell r="O2775">
            <v>6.8241023190801302E-6</v>
          </cell>
          <cell r="P2775">
            <v>1.7742666029608339E-4</v>
          </cell>
          <cell r="Q2775">
            <v>3173</v>
          </cell>
          <cell r="R2775">
            <v>0.21</v>
          </cell>
          <cell r="S2775">
            <v>1143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  <cell r="I2776">
            <v>0.73407339631656932</v>
          </cell>
          <cell r="J2776">
            <v>17</v>
          </cell>
          <cell r="K2776">
            <v>7.5666845345147198E-5</v>
          </cell>
          <cell r="L2776">
            <v>2317</v>
          </cell>
          <cell r="M2776">
            <v>2.8607542506035601</v>
          </cell>
          <cell r="N2776">
            <v>2817</v>
          </cell>
          <cell r="O2776">
            <v>3.4682990716641501E-4</v>
          </cell>
          <cell r="P2776">
            <v>5.8961084218290549E-3</v>
          </cell>
          <cell r="Q2776">
            <v>2781</v>
          </cell>
          <cell r="R2776">
            <v>0.04</v>
          </cell>
          <cell r="S2776">
            <v>2077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  <cell r="I2777">
            <v>6.4273064896702925</v>
          </cell>
          <cell r="J2777">
            <v>91</v>
          </cell>
          <cell r="K2777">
            <v>9.0412506044510902E-5</v>
          </cell>
          <cell r="L2777">
            <v>1900</v>
          </cell>
          <cell r="M2777">
            <v>5.0243924901836001</v>
          </cell>
          <cell r="N2777">
            <v>2751</v>
          </cell>
          <cell r="O2777">
            <v>2.5769519915844202E-4</v>
          </cell>
          <cell r="P2777">
            <v>2.3450263123418223E-2</v>
          </cell>
          <cell r="Q2777">
            <v>2812</v>
          </cell>
          <cell r="R2777">
            <v>0.16</v>
          </cell>
          <cell r="S2777">
            <v>1274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  <cell r="I2778">
            <v>2.6401578406040458</v>
          </cell>
          <cell r="J2778">
            <v>47</v>
          </cell>
          <cell r="K2778">
            <v>9.8938458246808006E-5</v>
          </cell>
          <cell r="L2778">
            <v>1671</v>
          </cell>
          <cell r="M2778">
            <v>2.08828512099167</v>
          </cell>
          <cell r="N2778">
            <v>2837</v>
          </cell>
          <cell r="O2778">
            <v>2.0336518814804399E-4</v>
          </cell>
          <cell r="P2778">
            <v>9.5581638429580677E-3</v>
          </cell>
          <cell r="Q2778">
            <v>2836</v>
          </cell>
          <cell r="R2778">
            <v>0.04</v>
          </cell>
          <cell r="S2778">
            <v>2079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  <cell r="I2779">
            <v>6.8627999102379114E-2</v>
          </cell>
          <cell r="J2779">
            <v>21</v>
          </cell>
          <cell r="K2779">
            <v>8.9057629728423701E-5</v>
          </cell>
          <cell r="L2779">
            <v>1945</v>
          </cell>
          <cell r="M2779">
            <v>6.5148189744365606E-2</v>
          </cell>
          <cell r="N2779">
            <v>3588</v>
          </cell>
          <cell r="O2779">
            <v>5.8019433597308003E-6</v>
          </cell>
          <cell r="P2779">
            <v>1.218408105543468E-4</v>
          </cell>
          <cell r="Q2779">
            <v>3220</v>
          </cell>
          <cell r="S2779">
            <v>3289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  <cell r="I2780">
            <v>4.2950924859080111</v>
          </cell>
          <cell r="J2780">
            <v>62</v>
          </cell>
          <cell r="K2780">
            <v>1.05887407170807E-4</v>
          </cell>
          <cell r="L2780">
            <v>1498</v>
          </cell>
          <cell r="M2780">
            <v>0.832924329236156</v>
          </cell>
          <cell r="N2780">
            <v>2901</v>
          </cell>
          <cell r="O2780">
            <v>4.87308393888161E-5</v>
          </cell>
          <cell r="P2780">
            <v>3.0213120421065981E-3</v>
          </cell>
          <cell r="Q2780">
            <v>2902</v>
          </cell>
          <cell r="R2780">
            <v>0.09</v>
          </cell>
          <cell r="S2780">
            <v>1547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  <cell r="I2781">
            <v>0.57523003854294652</v>
          </cell>
          <cell r="J2781">
            <v>14</v>
          </cell>
          <cell r="K2781">
            <v>1.15831981579853E-4</v>
          </cell>
          <cell r="L2781">
            <v>1277</v>
          </cell>
          <cell r="M2781">
            <v>1.7636355088858999</v>
          </cell>
          <cell r="N2781">
            <v>2850</v>
          </cell>
          <cell r="O2781">
            <v>4.8347814617887502E-4</v>
          </cell>
          <cell r="P2781">
            <v>6.7686940465042505E-3</v>
          </cell>
          <cell r="Q2781">
            <v>2739</v>
          </cell>
          <cell r="S2781">
            <v>3313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  <cell r="I2782">
            <v>5.3210484543137107E-2</v>
          </cell>
          <cell r="J2782">
            <v>28</v>
          </cell>
          <cell r="K2782">
            <v>8.3511915296117796E-5</v>
          </cell>
          <cell r="L2782">
            <v>2114</v>
          </cell>
          <cell r="M2782">
            <v>6.5194031491901797E-2</v>
          </cell>
          <cell r="N2782">
            <v>3514</v>
          </cell>
          <cell r="O2782">
            <v>5.4510035504332797E-6</v>
          </cell>
          <cell r="P2782">
            <v>1.5262809941213182E-4</v>
          </cell>
          <cell r="Q2782">
            <v>3239</v>
          </cell>
          <cell r="R2782">
            <v>0.02</v>
          </cell>
          <cell r="S2782">
            <v>2490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  <cell r="I2783">
            <v>0.25495527088178432</v>
          </cell>
          <cell r="J2783">
            <v>4</v>
          </cell>
          <cell r="K2783">
            <v>1.08434393951029E-4</v>
          </cell>
          <cell r="L2783">
            <v>1438</v>
          </cell>
          <cell r="M2783">
            <v>6.6431758675379496E-2</v>
          </cell>
          <cell r="N2783">
            <v>2994</v>
          </cell>
          <cell r="O2783">
            <v>7.2034874910657901E-6</v>
          </cell>
          <cell r="P2783">
            <v>2.881394996426316E-5</v>
          </cell>
          <cell r="Q2783">
            <v>3155</v>
          </cell>
          <cell r="S2783">
            <v>3332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  <cell r="I2784">
            <v>0</v>
          </cell>
          <cell r="J2784">
            <v>150</v>
          </cell>
          <cell r="K2784">
            <v>1.0626202876285501E-4</v>
          </cell>
          <cell r="L2784">
            <v>1491</v>
          </cell>
          <cell r="M2784">
            <v>6.5148189744365495E-2</v>
          </cell>
          <cell r="N2784">
            <v>3591</v>
          </cell>
          <cell r="O2784">
            <v>6.9227788124637402E-6</v>
          </cell>
          <cell r="P2784">
            <v>1.038416821869561E-3</v>
          </cell>
          <cell r="Q2784">
            <v>3168</v>
          </cell>
          <cell r="S2784">
            <v>2669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  <cell r="I2785">
            <v>0.92085752196853332</v>
          </cell>
          <cell r="J2785">
            <v>36</v>
          </cell>
          <cell r="K2785">
            <v>9.8000436029157194E-5</v>
          </cell>
          <cell r="L2785">
            <v>1690</v>
          </cell>
          <cell r="M2785">
            <v>17.491493375564598</v>
          </cell>
          <cell r="N2785">
            <v>2491</v>
          </cell>
          <cell r="O2785">
            <v>1.67537051157194E-3</v>
          </cell>
          <cell r="P2785">
            <v>6.031333841658984E-2</v>
          </cell>
          <cell r="Q2785">
            <v>2525</v>
          </cell>
          <cell r="S2785">
            <v>3138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  <cell r="I2786">
            <v>0.79619488109235548</v>
          </cell>
          <cell r="J2786">
            <v>35</v>
          </cell>
          <cell r="K2786">
            <v>9.8202254282244003E-5</v>
          </cell>
          <cell r="L2786">
            <v>1686</v>
          </cell>
          <cell r="M2786">
            <v>6.39721995256724</v>
          </cell>
          <cell r="N2786">
            <v>2700</v>
          </cell>
          <cell r="O2786">
            <v>7.8904640731463E-4</v>
          </cell>
          <cell r="P2786">
            <v>2.7616624256012051E-2</v>
          </cell>
          <cell r="Q2786">
            <v>2674</v>
          </cell>
          <cell r="R2786">
            <v>0.03</v>
          </cell>
          <cell r="S2786">
            <v>2373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  <cell r="I2787">
            <v>1.8254453338489123</v>
          </cell>
          <cell r="J2787">
            <v>60</v>
          </cell>
          <cell r="K2787">
            <v>7.5124322146451504E-5</v>
          </cell>
          <cell r="L2787">
            <v>2330</v>
          </cell>
          <cell r="M2787">
            <v>1.64970681359908</v>
          </cell>
          <cell r="N2787">
            <v>2856</v>
          </cell>
          <cell r="O2787">
            <v>5.1594419393231201E-6</v>
          </cell>
          <cell r="P2787">
            <v>3.0956651635938721E-4</v>
          </cell>
          <cell r="Q2787">
            <v>3259</v>
          </cell>
          <cell r="R2787">
            <v>0.22</v>
          </cell>
          <cell r="S2787">
            <v>1133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  <cell r="I2788">
            <v>1.8843154891555749</v>
          </cell>
          <cell r="J2788">
            <v>56</v>
          </cell>
          <cell r="K2788">
            <v>7.9524693269790499E-5</v>
          </cell>
          <cell r="L2788">
            <v>2221</v>
          </cell>
          <cell r="M2788">
            <v>6.5744132462336402E-2</v>
          </cell>
          <cell r="N2788">
            <v>3296</v>
          </cell>
          <cell r="O2788">
            <v>5.2550192300655199E-6</v>
          </cell>
          <cell r="P2788">
            <v>2.9428107688366911E-4</v>
          </cell>
          <cell r="Q2788">
            <v>3254</v>
          </cell>
          <cell r="R2788">
            <v>1.17</v>
          </cell>
          <cell r="S2788">
            <v>704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  <cell r="I2789">
            <v>0</v>
          </cell>
          <cell r="J2789">
            <v>11</v>
          </cell>
          <cell r="K2789">
            <v>4.5011026213614897E-5</v>
          </cell>
          <cell r="L2789">
            <v>3159</v>
          </cell>
          <cell r="M2789">
            <v>6.5148189744365606E-2</v>
          </cell>
          <cell r="N2789">
            <v>3586</v>
          </cell>
          <cell r="O2789">
            <v>2.9323868763531999E-6</v>
          </cell>
          <cell r="P2789">
            <v>3.2256255639885201E-5</v>
          </cell>
          <cell r="Q2789">
            <v>3419</v>
          </cell>
          <cell r="S2789">
            <v>3233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  <cell r="I2790">
            <v>9.4492579311604097E-2</v>
          </cell>
          <cell r="J2790">
            <v>15</v>
          </cell>
          <cell r="K2790">
            <v>8.7874124022034402E-5</v>
          </cell>
          <cell r="L2790">
            <v>1986</v>
          </cell>
          <cell r="M2790">
            <v>3.22840883806357</v>
          </cell>
          <cell r="N2790">
            <v>2803</v>
          </cell>
          <cell r="O2790">
            <v>2.29919994773485E-4</v>
          </cell>
          <cell r="P2790">
            <v>3.4487999216022752E-3</v>
          </cell>
          <cell r="Q2790">
            <v>2822</v>
          </cell>
          <cell r="S2790">
            <v>3212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  <cell r="I2791">
            <v>5.9543812462282171</v>
          </cell>
          <cell r="J2791">
            <v>60</v>
          </cell>
          <cell r="K2791">
            <v>7.1725174257153393E-5</v>
          </cell>
          <cell r="L2791">
            <v>2430</v>
          </cell>
          <cell r="M2791">
            <v>176.94819301711601</v>
          </cell>
          <cell r="N2791">
            <v>1691</v>
          </cell>
          <cell r="O2791">
            <v>1.0901081852565201E-2</v>
          </cell>
          <cell r="P2791">
            <v>0.65406491115391208</v>
          </cell>
          <cell r="Q2791">
            <v>1925</v>
          </cell>
          <cell r="R2791">
            <v>39.39</v>
          </cell>
          <cell r="S2791">
            <v>189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  <cell r="I2792">
            <v>2.7349631177596394</v>
          </cell>
          <cell r="J2792">
            <v>112</v>
          </cell>
          <cell r="K2792">
            <v>8.3436668668517602E-5</v>
          </cell>
          <cell r="L2792">
            <v>2119</v>
          </cell>
          <cell r="M2792">
            <v>27.491784229683301</v>
          </cell>
          <cell r="N2792">
            <v>2366</v>
          </cell>
          <cell r="O2792">
            <v>2.4458379405507299E-3</v>
          </cell>
          <cell r="P2792">
            <v>0.27393384934168175</v>
          </cell>
          <cell r="Q2792">
            <v>2417</v>
          </cell>
          <cell r="R2792">
            <v>0.06</v>
          </cell>
          <cell r="S2792">
            <v>1780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  <cell r="I2793">
            <v>4.1820689528409138</v>
          </cell>
          <cell r="J2793">
            <v>92</v>
          </cell>
          <cell r="K2793">
            <v>9.2885668971495796E-5</v>
          </cell>
          <cell r="L2793">
            <v>1826</v>
          </cell>
          <cell r="M2793">
            <v>6.3592091687451697</v>
          </cell>
          <cell r="N2793">
            <v>2703</v>
          </cell>
          <cell r="O2793">
            <v>7.6238396939314198E-4</v>
          </cell>
          <cell r="P2793">
            <v>7.0139325184169057E-2</v>
          </cell>
          <cell r="Q2793">
            <v>2676</v>
          </cell>
          <cell r="R2793">
            <v>0.16</v>
          </cell>
          <cell r="S2793">
            <v>1251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  <cell r="I2794">
            <v>4.7054015907620882E-3</v>
          </cell>
          <cell r="J2794">
            <v>6</v>
          </cell>
          <cell r="K2794">
            <v>8.8687682728050201E-5</v>
          </cell>
          <cell r="L2794">
            <v>1962</v>
          </cell>
          <cell r="M2794">
            <v>31.697968555763499</v>
          </cell>
          <cell r="N2794">
            <v>2332</v>
          </cell>
          <cell r="O2794">
            <v>1.32097971081888E-3</v>
          </cell>
          <cell r="P2794">
            <v>7.9258782649132796E-3</v>
          </cell>
          <cell r="Q2794">
            <v>2580</v>
          </cell>
          <cell r="S2794">
            <v>3593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  <cell r="I2795">
            <v>6.7792068691727154</v>
          </cell>
          <cell r="J2795">
            <v>62</v>
          </cell>
          <cell r="K2795">
            <v>5.7736872353505802E-5</v>
          </cell>
          <cell r="L2795">
            <v>2843</v>
          </cell>
          <cell r="M2795">
            <v>536.06604140155696</v>
          </cell>
          <cell r="N2795">
            <v>1162</v>
          </cell>
          <cell r="O2795">
            <v>3.6140467019800601E-2</v>
          </cell>
          <cell r="P2795">
            <v>2.2407089552276371</v>
          </cell>
          <cell r="Q2795">
            <v>1352</v>
          </cell>
          <cell r="R2795">
            <v>0.13</v>
          </cell>
          <cell r="S2795">
            <v>1363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  <cell r="I2796">
            <v>5.6122223273785083</v>
          </cell>
          <cell r="J2796">
            <v>36</v>
          </cell>
          <cell r="K2796">
            <v>5.8544029646630698E-5</v>
          </cell>
          <cell r="L2796">
            <v>2820</v>
          </cell>
          <cell r="M2796">
            <v>2429.7049060397599</v>
          </cell>
          <cell r="N2796">
            <v>356</v>
          </cell>
          <cell r="O2796">
            <v>0.147548794573297</v>
          </cell>
          <cell r="P2796">
            <v>5.3117566046386919</v>
          </cell>
          <cell r="Q2796">
            <v>533</v>
          </cell>
          <cell r="R2796">
            <v>1.88</v>
          </cell>
          <cell r="S2796">
            <v>635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  <cell r="I2797">
            <v>6.0823972593988369</v>
          </cell>
          <cell r="J2797">
            <v>48</v>
          </cell>
          <cell r="K2797">
            <v>7.0320243311369998E-5</v>
          </cell>
          <cell r="L2797">
            <v>2459</v>
          </cell>
          <cell r="M2797">
            <v>880.13074577553198</v>
          </cell>
          <cell r="N2797">
            <v>892</v>
          </cell>
          <cell r="O2797">
            <v>5.6596191886525302E-2</v>
          </cell>
          <cell r="P2797">
            <v>2.7166172105532143</v>
          </cell>
          <cell r="Q2797">
            <v>1101</v>
          </cell>
          <cell r="R2797">
            <v>0.06</v>
          </cell>
          <cell r="S2797">
            <v>1898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  <cell r="I2798">
            <v>0.87921067645672468</v>
          </cell>
          <cell r="J2798">
            <v>8</v>
          </cell>
          <cell r="K2798">
            <v>7.7835341130594302E-5</v>
          </cell>
          <cell r="L2798">
            <v>2265</v>
          </cell>
          <cell r="M2798">
            <v>327.19899659045001</v>
          </cell>
          <cell r="N2798">
            <v>1402</v>
          </cell>
          <cell r="O2798">
            <v>5.6139737341783999E-2</v>
          </cell>
          <cell r="P2798">
            <v>0.44911789873427199</v>
          </cell>
          <cell r="Q2798">
            <v>1107</v>
          </cell>
          <cell r="S2798">
            <v>3274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  <cell r="I2799">
            <v>7.9521021713197015</v>
          </cell>
          <cell r="J2799">
            <v>116</v>
          </cell>
          <cell r="K2799">
            <v>8.7490493155073301E-5</v>
          </cell>
          <cell r="L2799">
            <v>2000</v>
          </cell>
          <cell r="M2799">
            <v>1675.3538059882001</v>
          </cell>
          <cell r="N2799">
            <v>531</v>
          </cell>
          <cell r="O2799">
            <v>0.153515999604912</v>
          </cell>
          <cell r="P2799">
            <v>17.807855954169792</v>
          </cell>
          <cell r="Q2799">
            <v>498</v>
          </cell>
          <cell r="R2799">
            <v>12.75</v>
          </cell>
          <cell r="S2799">
            <v>368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  <cell r="I2800">
            <v>0.68999229949499685</v>
          </cell>
          <cell r="J2800">
            <v>7</v>
          </cell>
          <cell r="K2800">
            <v>1.07883167012395E-4</v>
          </cell>
          <cell r="L2800">
            <v>1452</v>
          </cell>
          <cell r="M2800">
            <v>1426.8175285423099</v>
          </cell>
          <cell r="N2800">
            <v>628</v>
          </cell>
          <cell r="O2800">
            <v>0.13249776107673999</v>
          </cell>
          <cell r="P2800">
            <v>0.92748432753718002</v>
          </cell>
          <cell r="Q2800">
            <v>596</v>
          </cell>
          <cell r="R2800">
            <v>0.02</v>
          </cell>
          <cell r="S2800">
            <v>2491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  <cell r="I2801">
            <v>5.4828770026841145</v>
          </cell>
          <cell r="J2801">
            <v>32</v>
          </cell>
          <cell r="K2801">
            <v>4.4432463783455302E-5</v>
          </cell>
          <cell r="L2801">
            <v>3178</v>
          </cell>
          <cell r="M2801">
            <v>673.26468219848596</v>
          </cell>
          <cell r="N2801">
            <v>1041</v>
          </cell>
          <cell r="O2801">
            <v>4.7960074772233498E-2</v>
          </cell>
          <cell r="P2801">
            <v>1.5347223927114719</v>
          </cell>
          <cell r="Q2801">
            <v>1199</v>
          </cell>
          <cell r="R2801">
            <v>0.02</v>
          </cell>
          <cell r="S2801">
            <v>2470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  <cell r="I2802">
            <v>7.7195811940371657</v>
          </cell>
          <cell r="J2802">
            <v>64</v>
          </cell>
          <cell r="K2802">
            <v>4.2772253720136497E-5</v>
          </cell>
          <cell r="L2802">
            <v>3212</v>
          </cell>
          <cell r="M2802">
            <v>1.549292729392</v>
          </cell>
          <cell r="N2802">
            <v>2862</v>
          </cell>
          <cell r="O2802">
            <v>9.0863528286408706E-5</v>
          </cell>
          <cell r="P2802">
            <v>5.8152658103301572E-3</v>
          </cell>
          <cell r="Q2802">
            <v>2879</v>
          </cell>
          <cell r="R2802">
            <v>0.05</v>
          </cell>
          <cell r="S2802">
            <v>2007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  <cell r="I2803">
            <v>0.77748207641759481</v>
          </cell>
          <cell r="J2803">
            <v>10</v>
          </cell>
          <cell r="K2803">
            <v>2.4548885085096102E-5</v>
          </cell>
          <cell r="L2803">
            <v>3500</v>
          </cell>
          <cell r="M2803">
            <v>6.61754614666209E-2</v>
          </cell>
          <cell r="N2803">
            <v>3176</v>
          </cell>
          <cell r="O2803">
            <v>1.6267480068139399E-6</v>
          </cell>
          <cell r="P2803">
            <v>1.6267480068139398E-5</v>
          </cell>
          <cell r="Q2803">
            <v>3542</v>
          </cell>
          <cell r="R2803">
            <v>0.01</v>
          </cell>
          <cell r="S2803">
            <v>2592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  <cell r="I2804">
            <v>3.7696143134778182</v>
          </cell>
          <cell r="J2804">
            <v>54</v>
          </cell>
          <cell r="K2804">
            <v>1.9828845324809599E-5</v>
          </cell>
          <cell r="L2804">
            <v>3546</v>
          </cell>
          <cell r="M2804">
            <v>0.94688077992470499</v>
          </cell>
          <cell r="N2804">
            <v>2897</v>
          </cell>
          <cell r="O2804">
            <v>1.4644732320374899E-5</v>
          </cell>
          <cell r="P2804">
            <v>7.9081554530024457E-4</v>
          </cell>
          <cell r="Q2804">
            <v>3012</v>
          </cell>
          <cell r="R2804">
            <v>0.02</v>
          </cell>
          <cell r="S2804">
            <v>2519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  <cell r="I2805">
            <v>5.4162511197699749E-2</v>
          </cell>
          <cell r="J2805">
            <v>2</v>
          </cell>
          <cell r="K2805">
            <v>6.9020868977531696E-5</v>
          </cell>
          <cell r="L2805">
            <v>2507</v>
          </cell>
          <cell r="M2805">
            <v>6.6431229729116206E-2</v>
          </cell>
          <cell r="N2805">
            <v>3085</v>
          </cell>
          <cell r="O2805">
            <v>4.5851412031496402E-6</v>
          </cell>
          <cell r="P2805">
            <v>9.1702824062992805E-6</v>
          </cell>
          <cell r="Q2805">
            <v>3289</v>
          </cell>
          <cell r="S2805">
            <v>3514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  <cell r="I2806">
            <v>17.962540891696708</v>
          </cell>
          <cell r="J2806">
            <v>256</v>
          </cell>
          <cell r="K2806">
            <v>8.7499087410236598E-5</v>
          </cell>
          <cell r="L2806">
            <v>1999</v>
          </cell>
          <cell r="M2806">
            <v>11.303921259110201</v>
          </cell>
          <cell r="N2806">
            <v>2600</v>
          </cell>
          <cell r="O2806">
            <v>8.61752823082915E-4</v>
          </cell>
          <cell r="P2806">
            <v>0.22060872270922624</v>
          </cell>
          <cell r="Q2806">
            <v>2659</v>
          </cell>
          <cell r="R2806">
            <v>128.19999999999999</v>
          </cell>
          <cell r="S2806">
            <v>8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  <cell r="I2807">
            <v>6.9661854850071476</v>
          </cell>
          <cell r="J2807">
            <v>41</v>
          </cell>
          <cell r="K2807">
            <v>9.1788178633578303E-5</v>
          </cell>
          <cell r="L2807">
            <v>1851</v>
          </cell>
          <cell r="M2807">
            <v>39.494633861183303</v>
          </cell>
          <cell r="N2807">
            <v>2278</v>
          </cell>
          <cell r="O2807">
            <v>3.4151866712787099E-3</v>
          </cell>
          <cell r="P2807">
            <v>0.1400226535224271</v>
          </cell>
          <cell r="Q2807">
            <v>2301</v>
          </cell>
          <cell r="R2807">
            <v>37.82</v>
          </cell>
          <cell r="S2807">
            <v>198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  <cell r="I2808">
            <v>7.1917157370449969</v>
          </cell>
          <cell r="J2808">
            <v>114</v>
          </cell>
          <cell r="K2808">
            <v>8.3271857843021495E-5</v>
          </cell>
          <cell r="L2808">
            <v>2126</v>
          </cell>
          <cell r="M2808">
            <v>15.498137537599</v>
          </cell>
          <cell r="N2808">
            <v>2524</v>
          </cell>
          <cell r="O2808">
            <v>1.4706668764043901E-3</v>
          </cell>
          <cell r="P2808">
            <v>0.16765602391010045</v>
          </cell>
          <cell r="Q2808">
            <v>2563</v>
          </cell>
          <cell r="R2808">
            <v>50.63</v>
          </cell>
          <cell r="S2808">
            <v>117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  <cell r="I2809">
            <v>12.07518501881442</v>
          </cell>
          <cell r="J2809">
            <v>50</v>
          </cell>
          <cell r="K2809">
            <v>6.3912091263773605E-5</v>
          </cell>
          <cell r="L2809">
            <v>2650</v>
          </cell>
          <cell r="M2809">
            <v>8.1497212655715199</v>
          </cell>
          <cell r="N2809">
            <v>2666</v>
          </cell>
          <cell r="O2809">
            <v>3.8233483449984001E-4</v>
          </cell>
          <cell r="P2809">
            <v>1.9116741724992E-2</v>
          </cell>
          <cell r="Q2809">
            <v>2768</v>
          </cell>
          <cell r="R2809">
            <v>0.11</v>
          </cell>
          <cell r="S2809">
            <v>1438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  <cell r="I2810">
            <v>5.1506581006365133</v>
          </cell>
          <cell r="J2810">
            <v>49</v>
          </cell>
          <cell r="K2810">
            <v>8.42466773936697E-5</v>
          </cell>
          <cell r="L2810">
            <v>2084</v>
          </cell>
          <cell r="M2810">
            <v>16.561384092346099</v>
          </cell>
          <cell r="N2810">
            <v>2507</v>
          </cell>
          <cell r="O2810">
            <v>1.0652615616657301E-3</v>
          </cell>
          <cell r="P2810">
            <v>5.2197816521620775E-2</v>
          </cell>
          <cell r="Q2810">
            <v>2620</v>
          </cell>
          <cell r="R2810">
            <v>28.19</v>
          </cell>
          <cell r="S2810">
            <v>252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  <cell r="I2811">
            <v>2.2153831041467558</v>
          </cell>
          <cell r="J2811">
            <v>31</v>
          </cell>
          <cell r="K2811">
            <v>1.00645546838002E-4</v>
          </cell>
          <cell r="L2811">
            <v>1632</v>
          </cell>
          <cell r="M2811">
            <v>5.4343335940477502</v>
          </cell>
          <cell r="N2811">
            <v>2732</v>
          </cell>
          <cell r="O2811">
            <v>1.2902751868388699E-3</v>
          </cell>
          <cell r="P2811">
            <v>3.9998530792004966E-2</v>
          </cell>
          <cell r="Q2811">
            <v>2584</v>
          </cell>
          <cell r="R2811">
            <v>33.770000000000003</v>
          </cell>
          <cell r="S2811">
            <v>219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  <cell r="I2812">
            <v>0.65475107421302048</v>
          </cell>
          <cell r="J2812">
            <v>12</v>
          </cell>
          <cell r="K2812">
            <v>7.5140100004015596E-5</v>
          </cell>
          <cell r="L2812">
            <v>2329</v>
          </cell>
          <cell r="M2812">
            <v>13.933511850076</v>
          </cell>
          <cell r="N2812">
            <v>2551</v>
          </cell>
          <cell r="O2812">
            <v>9.7445596453137702E-4</v>
          </cell>
          <cell r="P2812">
            <v>1.1693471574376524E-2</v>
          </cell>
          <cell r="Q2812">
            <v>2639</v>
          </cell>
          <cell r="R2812">
            <v>29.37</v>
          </cell>
          <cell r="S2812">
            <v>241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  <cell r="I2813">
            <v>1.9605707667177377</v>
          </cell>
          <cell r="J2813">
            <v>58</v>
          </cell>
          <cell r="K2813">
            <v>4.5597987594770798E-5</v>
          </cell>
          <cell r="L2813">
            <v>3151</v>
          </cell>
          <cell r="M2813">
            <v>102.326341542062</v>
          </cell>
          <cell r="N2813">
            <v>1944</v>
          </cell>
          <cell r="O2813">
            <v>5.4811887772575297E-3</v>
          </cell>
          <cell r="P2813">
            <v>0.3179089490809367</v>
          </cell>
          <cell r="Q2813">
            <v>2183</v>
          </cell>
          <cell r="S2813">
            <v>3231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  <cell r="I2814">
            <v>0.78394667099264137</v>
          </cell>
          <cell r="J2814">
            <v>10</v>
          </cell>
          <cell r="K2814">
            <v>8.4256240976780306E-5</v>
          </cell>
          <cell r="L2814">
            <v>2083</v>
          </cell>
          <cell r="M2814">
            <v>361.866431263089</v>
          </cell>
          <cell r="N2814">
            <v>1350</v>
          </cell>
          <cell r="O2814">
            <v>3.4260184079864503E-2</v>
          </cell>
          <cell r="P2814">
            <v>0.34260184079864503</v>
          </cell>
          <cell r="Q2814">
            <v>1383</v>
          </cell>
          <cell r="S2814">
            <v>3534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  <cell r="I2815">
            <v>2.2163469816840151</v>
          </cell>
          <cell r="J2815">
            <v>35</v>
          </cell>
          <cell r="K2815">
            <v>2.89701580241495E-5</v>
          </cell>
          <cell r="L2815">
            <v>3441</v>
          </cell>
          <cell r="M2815">
            <v>263.79530698742099</v>
          </cell>
          <cell r="N2815">
            <v>1512</v>
          </cell>
          <cell r="O2815">
            <v>1.2428255873760501E-2</v>
          </cell>
          <cell r="P2815">
            <v>0.43498895558161754</v>
          </cell>
          <cell r="Q2815">
            <v>1868</v>
          </cell>
          <cell r="R2815">
            <v>0.01</v>
          </cell>
          <cell r="S2815">
            <v>2590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  <cell r="I2816">
            <v>4.3859097570454013</v>
          </cell>
          <cell r="J2816">
            <v>39</v>
          </cell>
          <cell r="K2816">
            <v>7.1263628528984703E-5</v>
          </cell>
          <cell r="L2816">
            <v>2439</v>
          </cell>
          <cell r="M2816">
            <v>2286.9555101526398</v>
          </cell>
          <cell r="N2816">
            <v>387</v>
          </cell>
          <cell r="O2816">
            <v>0.17016403022701501</v>
          </cell>
          <cell r="P2816">
            <v>6.6363971788535858</v>
          </cell>
          <cell r="Q2816">
            <v>435</v>
          </cell>
          <cell r="S2816">
            <v>2797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  <cell r="I2817">
            <v>0.46708141046243501</v>
          </cell>
          <cell r="J2817">
            <v>18</v>
          </cell>
          <cell r="K2817">
            <v>5.2199786801389103E-5</v>
          </cell>
          <cell r="L2817">
            <v>2987</v>
          </cell>
          <cell r="M2817">
            <v>1215.04433481602</v>
          </cell>
          <cell r="N2817">
            <v>723</v>
          </cell>
          <cell r="O2817">
            <v>6.8262630259983595E-2</v>
          </cell>
          <cell r="P2817">
            <v>1.2287273446797047</v>
          </cell>
          <cell r="Q2817">
            <v>993</v>
          </cell>
          <cell r="S2817">
            <v>2864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  <cell r="I2818">
            <v>4.8046665799029586</v>
          </cell>
          <cell r="J2818">
            <v>49</v>
          </cell>
          <cell r="K2818">
            <v>7.8060152494193306E-5</v>
          </cell>
          <cell r="L2818">
            <v>2258</v>
          </cell>
          <cell r="M2818">
            <v>321.36727079445001</v>
          </cell>
          <cell r="N2818">
            <v>1413</v>
          </cell>
          <cell r="O2818">
            <v>4.7020846822431399E-2</v>
          </cell>
          <cell r="P2818">
            <v>2.3040214942991386</v>
          </cell>
          <cell r="Q2818">
            <v>1211</v>
          </cell>
          <cell r="S2818">
            <v>2753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  <cell r="I2819">
            <v>24.323042612709198</v>
          </cell>
          <cell r="J2819">
            <v>474</v>
          </cell>
          <cell r="K2819">
            <v>6.1067421142497804E-5</v>
          </cell>
          <cell r="L2819">
            <v>2746</v>
          </cell>
          <cell r="M2819">
            <v>187.018797510279</v>
          </cell>
          <cell r="N2819">
            <v>1668</v>
          </cell>
          <cell r="O2819">
            <v>1.43580386035786E-2</v>
          </cell>
          <cell r="P2819">
            <v>6.8057102980962565</v>
          </cell>
          <cell r="Q2819">
            <v>1806</v>
          </cell>
          <cell r="R2819">
            <v>0.2</v>
          </cell>
          <cell r="S2819">
            <v>1160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  <cell r="I2820">
            <v>0.32085012318331885</v>
          </cell>
          <cell r="J2820">
            <v>6</v>
          </cell>
          <cell r="K2820">
            <v>3.2276452505660303E-5</v>
          </cell>
          <cell r="L2820">
            <v>3397</v>
          </cell>
          <cell r="M2820">
            <v>1470.0727282017399</v>
          </cell>
          <cell r="N2820">
            <v>606</v>
          </cell>
          <cell r="O2820">
            <v>2.3645830103695299E-2</v>
          </cell>
          <cell r="P2820">
            <v>0.1418749806221718</v>
          </cell>
          <cell r="Q2820">
            <v>1584</v>
          </cell>
          <cell r="S2820">
            <v>3592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  <cell r="I2821">
            <v>1.4299368472502672</v>
          </cell>
          <cell r="J2821">
            <v>22</v>
          </cell>
          <cell r="K2821">
            <v>2.7605435077150801E-5</v>
          </cell>
          <cell r="L2821">
            <v>3464</v>
          </cell>
          <cell r="M2821">
            <v>1880.7412716746301</v>
          </cell>
          <cell r="N2821">
            <v>480</v>
          </cell>
          <cell r="O2821">
            <v>4.2194203059798499E-2</v>
          </cell>
          <cell r="P2821">
            <v>0.92827246731556701</v>
          </cell>
          <cell r="Q2821">
            <v>1273</v>
          </cell>
          <cell r="S2821">
            <v>3414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  <cell r="I2822">
            <v>2.6824641984292231E-2</v>
          </cell>
          <cell r="J2822">
            <v>9</v>
          </cell>
          <cell r="K2822">
            <v>2.0676441787751699E-5</v>
          </cell>
          <cell r="L2822">
            <v>3537</v>
          </cell>
          <cell r="M2822">
            <v>6.5289758973651399E-2</v>
          </cell>
          <cell r="N2822">
            <v>3465</v>
          </cell>
          <cell r="O2822">
            <v>1.3509046024377299E-6</v>
          </cell>
          <cell r="P2822">
            <v>1.215814142193957E-5</v>
          </cell>
          <cell r="Q2822">
            <v>3560</v>
          </cell>
          <cell r="S2822">
            <v>3319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  <cell r="I2823">
            <v>3.8195405974859415</v>
          </cell>
          <cell r="J2823">
            <v>53</v>
          </cell>
          <cell r="K2823">
            <v>7.2377380367367298E-5</v>
          </cell>
          <cell r="L2823">
            <v>2406</v>
          </cell>
          <cell r="M2823">
            <v>6.6310690961918703E-2</v>
          </cell>
          <cell r="N2823">
            <v>3146</v>
          </cell>
          <cell r="O2823">
            <v>4.79950140782397E-6</v>
          </cell>
          <cell r="P2823">
            <v>2.5437357461467042E-4</v>
          </cell>
          <cell r="Q2823">
            <v>3276</v>
          </cell>
          <cell r="S2823">
            <v>2711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  <cell r="I2824">
            <v>6.7757156299489127E-2</v>
          </cell>
          <cell r="J2824">
            <v>3</v>
          </cell>
          <cell r="K2824">
            <v>4.3672857221584601E-5</v>
          </cell>
          <cell r="L2824">
            <v>3196</v>
          </cell>
          <cell r="M2824">
            <v>6.5575296680132497E-2</v>
          </cell>
          <cell r="N2824">
            <v>3350</v>
          </cell>
          <cell r="O2824">
            <v>2.86538836348312E-6</v>
          </cell>
          <cell r="P2824">
            <v>8.5961650904493596E-6</v>
          </cell>
          <cell r="Q2824">
            <v>3428</v>
          </cell>
          <cell r="S2824">
            <v>3223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  <cell r="I2825">
            <v>0</v>
          </cell>
          <cell r="J2825">
            <v>6</v>
          </cell>
          <cell r="K2825">
            <v>2.17235895737151E-5</v>
          </cell>
          <cell r="L2825">
            <v>3524</v>
          </cell>
          <cell r="M2825">
            <v>6.5146990120410905E-2</v>
          </cell>
          <cell r="N2825">
            <v>3623</v>
          </cell>
          <cell r="O2825">
            <v>1.41522647533868E-6</v>
          </cell>
          <cell r="P2825">
            <v>8.4913588520320796E-6</v>
          </cell>
          <cell r="Q2825">
            <v>3554</v>
          </cell>
          <cell r="S2825">
            <v>3272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  <cell r="I2826">
            <v>0</v>
          </cell>
          <cell r="J2826">
            <v>51</v>
          </cell>
          <cell r="K2826">
            <v>2.6423073475396199E-5</v>
          </cell>
          <cell r="L2826">
            <v>3482</v>
          </cell>
          <cell r="M2826">
            <v>6.5146990120410905E-2</v>
          </cell>
          <cell r="N2826">
            <v>3618</v>
          </cell>
          <cell r="O2826">
            <v>1.72138370665253E-6</v>
          </cell>
          <cell r="P2826">
            <v>8.7790569039279033E-5</v>
          </cell>
          <cell r="Q2826">
            <v>3535</v>
          </cell>
          <cell r="R2826">
            <v>7.0000000000000007E-2</v>
          </cell>
          <cell r="S2826">
            <v>1762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  <cell r="I2827">
            <v>0.55296592017486579</v>
          </cell>
          <cell r="J2827">
            <v>10</v>
          </cell>
          <cell r="K2827">
            <v>6.2904355763748694E-5</v>
          </cell>
          <cell r="L2827">
            <v>2685</v>
          </cell>
          <cell r="M2827">
            <v>6.63034178316593E-2</v>
          </cell>
          <cell r="N2827">
            <v>3147</v>
          </cell>
          <cell r="O2827">
            <v>4.1762509014197504E-6</v>
          </cell>
          <cell r="P2827">
            <v>4.1762509014197502E-5</v>
          </cell>
          <cell r="Q2827">
            <v>3322</v>
          </cell>
          <cell r="R2827">
            <v>0.03</v>
          </cell>
          <cell r="S2827">
            <v>2369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  <cell r="I2828">
            <v>0.38466501003326042</v>
          </cell>
          <cell r="J2828">
            <v>6</v>
          </cell>
          <cell r="K2828">
            <v>1.1637715457861E-4</v>
          </cell>
          <cell r="L2828">
            <v>1261</v>
          </cell>
          <cell r="M2828">
            <v>6.6431909799575806E-2</v>
          </cell>
          <cell r="N2828">
            <v>2967</v>
          </cell>
          <cell r="O2828">
            <v>7.7311566356975097E-6</v>
          </cell>
          <cell r="P2828">
            <v>4.6386939814185058E-5</v>
          </cell>
          <cell r="Q2828">
            <v>3132</v>
          </cell>
          <cell r="R2828">
            <v>0.05</v>
          </cell>
          <cell r="S2828">
            <v>2048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  <cell r="I2829">
            <v>0.89240650460800497</v>
          </cell>
          <cell r="J2829">
            <v>24</v>
          </cell>
          <cell r="K2829">
            <v>4.0918925625040398E-5</v>
          </cell>
          <cell r="L2829">
            <v>3247</v>
          </cell>
          <cell r="M2829">
            <v>6.5682373320062895E-2</v>
          </cell>
          <cell r="N2829">
            <v>3315</v>
          </cell>
          <cell r="O2829">
            <v>2.69804381718944E-6</v>
          </cell>
          <cell r="P2829">
            <v>6.4753051612546561E-5</v>
          </cell>
          <cell r="Q2829">
            <v>3440</v>
          </cell>
          <cell r="R2829">
            <v>0.05</v>
          </cell>
          <cell r="S2829">
            <v>2041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  <cell r="I2830">
            <v>2.2303396587627904</v>
          </cell>
          <cell r="J2830">
            <v>61</v>
          </cell>
          <cell r="K2830">
            <v>3.51852453259825E-5</v>
          </cell>
          <cell r="L2830">
            <v>3347</v>
          </cell>
          <cell r="M2830">
            <v>6.5736789317404606E-2</v>
          </cell>
          <cell r="N2830">
            <v>3298</v>
          </cell>
          <cell r="O2830">
            <v>2.3217980226124402E-6</v>
          </cell>
          <cell r="P2830">
            <v>1.4162967937935884E-4</v>
          </cell>
          <cell r="Q2830">
            <v>3478</v>
          </cell>
          <cell r="R2830">
            <v>0.04</v>
          </cell>
          <cell r="S2830">
            <v>2219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  <cell r="I2831">
            <v>2.1180220246268116</v>
          </cell>
          <cell r="J2831">
            <v>35</v>
          </cell>
          <cell r="K2831">
            <v>6.7999438274015194E-5</v>
          </cell>
          <cell r="L2831">
            <v>2536</v>
          </cell>
          <cell r="M2831">
            <v>6.6101501882076197E-2</v>
          </cell>
          <cell r="N2831">
            <v>3198</v>
          </cell>
          <cell r="O2831">
            <v>4.5083800357828698E-6</v>
          </cell>
          <cell r="P2831">
            <v>1.5779330125240045E-4</v>
          </cell>
          <cell r="Q2831">
            <v>3297</v>
          </cell>
          <cell r="R2831">
            <v>7.0000000000000007E-2</v>
          </cell>
          <cell r="S2831">
            <v>1712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  <cell r="I2832">
            <v>1.528334371852107E-2</v>
          </cell>
          <cell r="J2832">
            <v>1</v>
          </cell>
          <cell r="K2832">
            <v>9.1221409093122902E-5</v>
          </cell>
          <cell r="L2832">
            <v>1871</v>
          </cell>
          <cell r="M2832">
            <v>6.6431909799575806E-2</v>
          </cell>
          <cell r="N2832">
            <v>2958</v>
          </cell>
          <cell r="O2832">
            <v>6.0600124206645399E-6</v>
          </cell>
          <cell r="P2832">
            <v>6.0600124206645399E-6</v>
          </cell>
          <cell r="Q2832">
            <v>3204</v>
          </cell>
          <cell r="R2832">
            <v>0.06</v>
          </cell>
          <cell r="S2832">
            <v>1869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  <cell r="I2833">
            <v>4.7994564698467927</v>
          </cell>
          <cell r="J2833">
            <v>65</v>
          </cell>
          <cell r="K2833">
            <v>1.11576293476481E-4</v>
          </cell>
          <cell r="L2833">
            <v>1380</v>
          </cell>
          <cell r="M2833">
            <v>6.6333069824255395E-2</v>
          </cell>
          <cell r="N2833">
            <v>3139</v>
          </cell>
          <cell r="O2833">
            <v>7.4082005198422899E-6</v>
          </cell>
          <cell r="P2833">
            <v>4.8153303378974886E-4</v>
          </cell>
          <cell r="Q2833">
            <v>3150</v>
          </cell>
          <cell r="R2833">
            <v>0.1</v>
          </cell>
          <cell r="S2833">
            <v>1459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  <cell r="I2834">
            <v>11.785015403357987</v>
          </cell>
          <cell r="J2834">
            <v>133</v>
          </cell>
          <cell r="K2834">
            <v>7.3547546295107694E-5</v>
          </cell>
          <cell r="L2834">
            <v>2380</v>
          </cell>
          <cell r="M2834">
            <v>3652.15285716065</v>
          </cell>
          <cell r="N2834">
            <v>186</v>
          </cell>
          <cell r="O2834">
            <v>0.28179082814797901</v>
          </cell>
          <cell r="P2834">
            <v>37.478180143681207</v>
          </cell>
          <cell r="Q2834">
            <v>154</v>
          </cell>
          <cell r="R2834">
            <v>0.06</v>
          </cell>
          <cell r="S2834">
            <v>1810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  <cell r="I2835">
            <v>3.2318688550073831</v>
          </cell>
          <cell r="J2835">
            <v>44</v>
          </cell>
          <cell r="K2835">
            <v>6.6096308108337101E-5</v>
          </cell>
          <cell r="L2835">
            <v>2586</v>
          </cell>
          <cell r="M2835">
            <v>1923.69328518262</v>
          </cell>
          <cell r="N2835">
            <v>467</v>
          </cell>
          <cell r="O2835">
            <v>0.11682435330996301</v>
          </cell>
          <cell r="P2835">
            <v>5.1402715456383721</v>
          </cell>
          <cell r="Q2835">
            <v>664</v>
          </cell>
          <cell r="R2835">
            <v>0.05</v>
          </cell>
          <cell r="S2835">
            <v>1989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  <cell r="I2836">
            <v>67.918231752723429</v>
          </cell>
          <cell r="J2836">
            <v>589</v>
          </cell>
          <cell r="K2836">
            <v>7.60855014213563E-5</v>
          </cell>
          <cell r="L2836">
            <v>2305</v>
          </cell>
          <cell r="M2836">
            <v>3828.84657637494</v>
          </cell>
          <cell r="N2836">
            <v>165</v>
          </cell>
          <cell r="O2836">
            <v>0.255968655922723</v>
          </cell>
          <cell r="P2836">
            <v>150.76553833848385</v>
          </cell>
          <cell r="Q2836">
            <v>204</v>
          </cell>
          <cell r="R2836">
            <v>0.64</v>
          </cell>
          <cell r="S2836">
            <v>828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  <cell r="I2837">
            <v>12.733274833457241</v>
          </cell>
          <cell r="J2837">
            <v>88</v>
          </cell>
          <cell r="K2837">
            <v>1.0713211320927999E-4</v>
          </cell>
          <cell r="L2837">
            <v>1470</v>
          </cell>
          <cell r="M2837">
            <v>66.765220433938694</v>
          </cell>
          <cell r="N2837">
            <v>2110</v>
          </cell>
          <cell r="O2837">
            <v>4.6983866036038801E-3</v>
          </cell>
          <cell r="P2837">
            <v>0.41345802111714147</v>
          </cell>
          <cell r="Q2837">
            <v>2221</v>
          </cell>
          <cell r="S2837">
            <v>2733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  <cell r="I2838">
            <v>11.842937610367743</v>
          </cell>
          <cell r="J2838">
            <v>80</v>
          </cell>
          <cell r="K2838">
            <v>8.7940358705389707E-5</v>
          </cell>
          <cell r="L2838">
            <v>1984</v>
          </cell>
          <cell r="M2838">
            <v>356.77735567240597</v>
          </cell>
          <cell r="N2838">
            <v>1359</v>
          </cell>
          <cell r="O2838">
            <v>1.8079370751319601E-2</v>
          </cell>
          <cell r="P2838">
            <v>1.4463496601055681</v>
          </cell>
          <cell r="Q2838">
            <v>1704</v>
          </cell>
          <cell r="R2838">
            <v>0.23</v>
          </cell>
          <cell r="S2838">
            <v>1117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  <cell r="I2839">
            <v>1.8215549411509635</v>
          </cell>
          <cell r="J2839">
            <v>23</v>
          </cell>
          <cell r="K2839">
            <v>1.2224973366043999E-4</v>
          </cell>
          <cell r="L2839">
            <v>1143</v>
          </cell>
          <cell r="M2839">
            <v>225.31441087877599</v>
          </cell>
          <cell r="N2839">
            <v>1595</v>
          </cell>
          <cell r="O2839">
            <v>1.94634841819336E-2</v>
          </cell>
          <cell r="P2839">
            <v>0.44766013618447281</v>
          </cell>
          <cell r="Q2839">
            <v>1680</v>
          </cell>
          <cell r="R2839">
            <v>0.23</v>
          </cell>
          <cell r="S2839">
            <v>1111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  <cell r="I2840">
            <v>9.6963338857804224</v>
          </cell>
          <cell r="J2840">
            <v>97</v>
          </cell>
          <cell r="K2840">
            <v>1.13233826099174E-4</v>
          </cell>
          <cell r="L2840">
            <v>1340</v>
          </cell>
          <cell r="M2840">
            <v>789.93494065574703</v>
          </cell>
          <cell r="N2840">
            <v>952</v>
          </cell>
          <cell r="O2840">
            <v>7.3847727736367802E-2</v>
          </cell>
          <cell r="P2840">
            <v>7.1632295904276768</v>
          </cell>
          <cell r="Q2840">
            <v>946</v>
          </cell>
          <cell r="R2840">
            <v>0.18</v>
          </cell>
          <cell r="S2840">
            <v>1203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  <cell r="I2841">
            <v>4.904698657673114</v>
          </cell>
          <cell r="J2841">
            <v>54</v>
          </cell>
          <cell r="K2841">
            <v>4.0591291336859901E-5</v>
          </cell>
          <cell r="L2841">
            <v>3256</v>
          </cell>
          <cell r="M2841">
            <v>137.80490657476801</v>
          </cell>
          <cell r="N2841">
            <v>1819</v>
          </cell>
          <cell r="O2841">
            <v>5.2247645632661401E-3</v>
          </cell>
          <cell r="P2841">
            <v>0.28213728641637159</v>
          </cell>
          <cell r="Q2841">
            <v>2196</v>
          </cell>
          <cell r="S2841">
            <v>3217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  <cell r="I2842">
            <v>21.333986559359914</v>
          </cell>
          <cell r="J2842">
            <v>204</v>
          </cell>
          <cell r="K2842">
            <v>8.9143551513819202E-5</v>
          </cell>
          <cell r="L2842">
            <v>1942</v>
          </cell>
          <cell r="M2842">
            <v>1331.17633345237</v>
          </cell>
          <cell r="N2842">
            <v>667</v>
          </cell>
          <cell r="O2842">
            <v>8.9217731025452301E-2</v>
          </cell>
          <cell r="P2842">
            <v>18.200417129192271</v>
          </cell>
          <cell r="Q2842">
            <v>829</v>
          </cell>
          <cell r="R2842">
            <v>0.33</v>
          </cell>
          <cell r="S2842">
            <v>989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  <cell r="I2843">
            <v>28.384351600357302</v>
          </cell>
          <cell r="J2843">
            <v>294</v>
          </cell>
          <cell r="K2843">
            <v>9.5334283816221304E-5</v>
          </cell>
          <cell r="L2843">
            <v>1751</v>
          </cell>
          <cell r="M2843">
            <v>1012.98717824141</v>
          </cell>
          <cell r="N2843">
            <v>821</v>
          </cell>
          <cell r="O2843">
            <v>8.6354017316402201E-2</v>
          </cell>
          <cell r="P2843">
            <v>25.388081091022247</v>
          </cell>
          <cell r="Q2843">
            <v>849</v>
          </cell>
          <cell r="R2843">
            <v>0.47</v>
          </cell>
          <cell r="S2843">
            <v>909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  <cell r="I2844">
            <v>7.8593878652646989</v>
          </cell>
          <cell r="J2844">
            <v>108</v>
          </cell>
          <cell r="K2844">
            <v>6.4311576192334596E-5</v>
          </cell>
          <cell r="L2844">
            <v>2634</v>
          </cell>
          <cell r="M2844">
            <v>1215.4291133305201</v>
          </cell>
          <cell r="N2844">
            <v>722</v>
          </cell>
          <cell r="O2844">
            <v>7.7053419503187101E-2</v>
          </cell>
          <cell r="P2844">
            <v>8.3217693063442066</v>
          </cell>
          <cell r="Q2844">
            <v>927</v>
          </cell>
          <cell r="S2844">
            <v>3015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  <cell r="I2845">
            <v>12.424211152816035</v>
          </cell>
          <cell r="J2845">
            <v>147</v>
          </cell>
          <cell r="K2845">
            <v>6.3720030782279605E-5</v>
          </cell>
          <cell r="L2845">
            <v>2656</v>
          </cell>
          <cell r="M2845">
            <v>753.81771880205702</v>
          </cell>
          <cell r="N2845">
            <v>971</v>
          </cell>
          <cell r="O2845">
            <v>4.8735035546491501E-2</v>
          </cell>
          <cell r="P2845">
            <v>7.1640502253342504</v>
          </cell>
          <cell r="Q2845">
            <v>1189</v>
          </cell>
          <cell r="R2845">
            <v>0.05</v>
          </cell>
          <cell r="S2845">
            <v>2037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  <cell r="I2846">
            <v>18.367799307296831</v>
          </cell>
          <cell r="J2846">
            <v>140</v>
          </cell>
          <cell r="K2846">
            <v>4.2612135487831801E-5</v>
          </cell>
          <cell r="L2846">
            <v>3215</v>
          </cell>
          <cell r="M2846">
            <v>236.234168339946</v>
          </cell>
          <cell r="N2846">
            <v>1577</v>
          </cell>
          <cell r="O2846">
            <v>8.8999448875251193E-3</v>
          </cell>
          <cell r="P2846">
            <v>1.2459922842535167</v>
          </cell>
          <cell r="Q2846">
            <v>2007</v>
          </cell>
          <cell r="R2846">
            <v>0.18</v>
          </cell>
          <cell r="S2846">
            <v>1202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  <cell r="I2847">
            <v>6.768834926905531</v>
          </cell>
          <cell r="J2847">
            <v>86</v>
          </cell>
          <cell r="K2847">
            <v>3.4698073773671598E-5</v>
          </cell>
          <cell r="L2847">
            <v>3356</v>
          </cell>
          <cell r="M2847">
            <v>6.6431909799575806E-2</v>
          </cell>
          <cell r="N2847">
            <v>2957</v>
          </cell>
          <cell r="O2847">
            <v>2.3050593071515698E-6</v>
          </cell>
          <cell r="P2847">
            <v>1.9823510041503501E-4</v>
          </cell>
          <cell r="Q2847">
            <v>3480</v>
          </cell>
          <cell r="S2847">
            <v>2818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  <cell r="I2848">
            <v>0.16770717723089187</v>
          </cell>
          <cell r="J2848">
            <v>16</v>
          </cell>
          <cell r="K2848">
            <v>7.8299651054943999E-6</v>
          </cell>
          <cell r="L2848">
            <v>3620</v>
          </cell>
          <cell r="M2848">
            <v>6.5307605080306502E-2</v>
          </cell>
          <cell r="N2848">
            <v>3461</v>
          </cell>
          <cell r="O2848">
            <v>5.1357995653677301E-7</v>
          </cell>
          <cell r="P2848">
            <v>8.2172793045883681E-6</v>
          </cell>
          <cell r="Q2848">
            <v>3622</v>
          </cell>
          <cell r="R2848">
            <v>0.13</v>
          </cell>
          <cell r="S2848">
            <v>1341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  <cell r="I2849">
            <v>4.8283501377642635</v>
          </cell>
          <cell r="J2849">
            <v>56</v>
          </cell>
          <cell r="K2849">
            <v>5.0879362585679402E-5</v>
          </cell>
          <cell r="L2849">
            <v>3018</v>
          </cell>
          <cell r="M2849">
            <v>6.6431909799575806E-2</v>
          </cell>
          <cell r="N2849">
            <v>2959</v>
          </cell>
          <cell r="O2849">
            <v>3.3800132259517599E-6</v>
          </cell>
          <cell r="P2849">
            <v>1.8928074065329857E-4</v>
          </cell>
          <cell r="Q2849">
            <v>3378</v>
          </cell>
          <cell r="R2849">
            <v>0.15</v>
          </cell>
          <cell r="S2849">
            <v>1294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  <cell r="I2850">
            <v>0.76807402435174021</v>
          </cell>
          <cell r="J2850">
            <v>14</v>
          </cell>
          <cell r="K2850">
            <v>7.7666451748622601E-6</v>
          </cell>
          <cell r="L2850">
            <v>3623</v>
          </cell>
          <cell r="M2850">
            <v>6.6064789891242898E-2</v>
          </cell>
          <cell r="N2850">
            <v>3205</v>
          </cell>
          <cell r="O2850">
            <v>5.1364209005014101E-7</v>
          </cell>
          <cell r="P2850">
            <v>7.1909892607019742E-6</v>
          </cell>
          <cell r="Q2850">
            <v>3621</v>
          </cell>
          <cell r="R2850">
            <v>0.04</v>
          </cell>
          <cell r="S2850">
            <v>2148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  <cell r="I2851">
            <v>1.2227876417439216</v>
          </cell>
          <cell r="J2851">
            <v>29</v>
          </cell>
          <cell r="K2851">
            <v>6.9026247478302904E-6</v>
          </cell>
          <cell r="L2851">
            <v>3629</v>
          </cell>
          <cell r="M2851">
            <v>6.5590065871847E-2</v>
          </cell>
          <cell r="N2851">
            <v>3336</v>
          </cell>
          <cell r="O2851">
            <v>4.52890348080723E-7</v>
          </cell>
          <cell r="P2851">
            <v>1.3133820094340967E-5</v>
          </cell>
          <cell r="Q2851">
            <v>3629</v>
          </cell>
          <cell r="S2851">
            <v>2862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  <cell r="I2852">
            <v>0.48169720741262334</v>
          </cell>
          <cell r="J2852">
            <v>23</v>
          </cell>
          <cell r="K2852">
            <v>8.4177656350695305E-6</v>
          </cell>
          <cell r="L2852">
            <v>3618</v>
          </cell>
          <cell r="M2852">
            <v>6.5482186558453906E-2</v>
          </cell>
          <cell r="N2852">
            <v>3377</v>
          </cell>
          <cell r="O2852">
            <v>5.50977433206483E-7</v>
          </cell>
          <cell r="P2852">
            <v>1.267248096374911E-5</v>
          </cell>
          <cell r="Q2852">
            <v>3619</v>
          </cell>
          <cell r="S2852">
            <v>2821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  <cell r="I2853">
            <v>0.36194363252177186</v>
          </cell>
          <cell r="J2853">
            <v>5</v>
          </cell>
          <cell r="K2853">
            <v>5.5782402341719703E-5</v>
          </cell>
          <cell r="L2853">
            <v>2895</v>
          </cell>
          <cell r="M2853">
            <v>104.602354985475</v>
          </cell>
          <cell r="N2853">
            <v>1930</v>
          </cell>
          <cell r="O2853">
            <v>6.0671207332353202E-3</v>
          </cell>
          <cell r="P2853">
            <v>3.0335603666176603E-2</v>
          </cell>
          <cell r="Q2853">
            <v>2151</v>
          </cell>
          <cell r="S2853">
            <v>3538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  <cell r="I2854">
            <v>6.4554463944979483</v>
          </cell>
          <cell r="J2854">
            <v>134</v>
          </cell>
          <cell r="K2854">
            <v>1.6172673474642499E-5</v>
          </cell>
          <cell r="L2854">
            <v>3577</v>
          </cell>
          <cell r="M2854">
            <v>6.5722327290186205E-2</v>
          </cell>
          <cell r="N2854">
            <v>3303</v>
          </cell>
          <cell r="O2854">
            <v>1.0693366971263899E-6</v>
          </cell>
          <cell r="P2854">
            <v>1.4329111741493626E-4</v>
          </cell>
          <cell r="Q2854">
            <v>3586</v>
          </cell>
          <cell r="R2854">
            <v>0.06</v>
          </cell>
          <cell r="S2854">
            <v>1868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  <cell r="I2855">
            <v>1.7390965364670292E-2</v>
          </cell>
          <cell r="J2855">
            <v>62</v>
          </cell>
          <cell r="K2855">
            <v>9.0188508352184699E-6</v>
          </cell>
          <cell r="L2855">
            <v>3615</v>
          </cell>
          <cell r="M2855">
            <v>1.98114871654299</v>
          </cell>
          <cell r="N2855">
            <v>2844</v>
          </cell>
          <cell r="O2855">
            <v>1.2274404528526701E-4</v>
          </cell>
          <cell r="P2855">
            <v>7.6101308076865545E-3</v>
          </cell>
          <cell r="Q2855">
            <v>2863</v>
          </cell>
          <cell r="R2855">
            <v>0.04</v>
          </cell>
          <cell r="S2855">
            <v>2154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  <cell r="I2856">
            <v>2.1728249981741454</v>
          </cell>
          <cell r="J2856">
            <v>66</v>
          </cell>
          <cell r="K2856">
            <v>1.16535625583117E-5</v>
          </cell>
          <cell r="L2856">
            <v>3610</v>
          </cell>
          <cell r="M2856">
            <v>6.5789449959993307E-2</v>
          </cell>
          <cell r="N2856">
            <v>3280</v>
          </cell>
          <cell r="O2856">
            <v>7.6918845379565597E-7</v>
          </cell>
          <cell r="P2856">
            <v>5.0766437950513292E-5</v>
          </cell>
          <cell r="Q2856">
            <v>3613</v>
          </cell>
          <cell r="R2856">
            <v>0.06</v>
          </cell>
          <cell r="S2856">
            <v>1782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  <cell r="I2857">
            <v>2.0578600569890866</v>
          </cell>
          <cell r="J2857">
            <v>67</v>
          </cell>
          <cell r="K2857">
            <v>5.4634677833179897E-5</v>
          </cell>
          <cell r="L2857">
            <v>2929</v>
          </cell>
          <cell r="M2857">
            <v>67.495977455333104</v>
          </cell>
          <cell r="N2857">
            <v>2105</v>
          </cell>
          <cell r="O2857">
            <v>6.1552148689414301E-3</v>
          </cell>
          <cell r="P2857">
            <v>0.41239939621907584</v>
          </cell>
          <cell r="Q2857">
            <v>2146</v>
          </cell>
          <cell r="S2857">
            <v>2731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  <cell r="I2858">
            <v>3.5922726761708517</v>
          </cell>
          <cell r="J2858">
            <v>75</v>
          </cell>
          <cell r="K2858">
            <v>4.95670451712342E-5</v>
          </cell>
          <cell r="L2858">
            <v>3048</v>
          </cell>
          <cell r="M2858">
            <v>502.09651451915499</v>
          </cell>
          <cell r="N2858">
            <v>1196</v>
          </cell>
          <cell r="O2858">
            <v>2.87419461554222E-2</v>
          </cell>
          <cell r="P2858">
            <v>2.1556459616566652</v>
          </cell>
          <cell r="Q2858">
            <v>1486</v>
          </cell>
          <cell r="R2858">
            <v>0.7</v>
          </cell>
          <cell r="S2858">
            <v>805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  <cell r="I2859">
            <v>21.049204116105219</v>
          </cell>
          <cell r="J2859">
            <v>127</v>
          </cell>
          <cell r="K2859">
            <v>8.4110257099382493E-5</v>
          </cell>
          <cell r="L2859">
            <v>2090</v>
          </cell>
          <cell r="M2859">
            <v>399.92299638864398</v>
          </cell>
          <cell r="N2859">
            <v>1297</v>
          </cell>
          <cell r="O2859">
            <v>2.7413729307561901E-2</v>
          </cell>
          <cell r="P2859">
            <v>3.4815436220603613</v>
          </cell>
          <cell r="Q2859">
            <v>1506</v>
          </cell>
          <cell r="R2859">
            <v>0.24</v>
          </cell>
          <cell r="S2859">
            <v>1100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  <cell r="I2860">
            <v>0.37106225564786144</v>
          </cell>
          <cell r="J2860">
            <v>6</v>
          </cell>
          <cell r="K2860">
            <v>4.5209846575744403E-5</v>
          </cell>
          <cell r="L2860">
            <v>3156</v>
          </cell>
          <cell r="M2860">
            <v>2033.00305175781</v>
          </cell>
          <cell r="N2860">
            <v>451</v>
          </cell>
          <cell r="O2860">
            <v>8.7346462969671301E-2</v>
          </cell>
          <cell r="P2860">
            <v>0.52407877781802781</v>
          </cell>
          <cell r="Q2860">
            <v>843</v>
          </cell>
          <cell r="S2860">
            <v>2972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  <cell r="I2861">
            <v>0.23781889707455933</v>
          </cell>
          <cell r="J2861">
            <v>5</v>
          </cell>
          <cell r="K2861">
            <v>5.61150160137913E-5</v>
          </cell>
          <cell r="L2861">
            <v>2883</v>
          </cell>
          <cell r="M2861">
            <v>139.42521778345099</v>
          </cell>
          <cell r="N2861">
            <v>1811</v>
          </cell>
          <cell r="O2861">
            <v>8.8376586573301694E-3</v>
          </cell>
          <cell r="P2861">
            <v>4.4188293286650845E-2</v>
          </cell>
          <cell r="Q2861">
            <v>2012</v>
          </cell>
          <cell r="S2861">
            <v>3206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  <cell r="I2862">
            <v>4.0500142024960162E-2</v>
          </cell>
          <cell r="J2862">
            <v>30</v>
          </cell>
          <cell r="K2862">
            <v>4.6337042931554599E-5</v>
          </cell>
          <cell r="L2862">
            <v>3129</v>
          </cell>
          <cell r="M2862">
            <v>233.21796360264199</v>
          </cell>
          <cell r="N2862">
            <v>1579</v>
          </cell>
          <cell r="O2862">
            <v>1.71746558948958E-2</v>
          </cell>
          <cell r="P2862">
            <v>0.515239676846874</v>
          </cell>
          <cell r="Q2862">
            <v>1734</v>
          </cell>
          <cell r="R2862">
            <v>7.0000000000000007E-2</v>
          </cell>
          <cell r="S2862">
            <v>1768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  <cell r="I2863">
            <v>2.9524834830774767</v>
          </cell>
          <cell r="J2863">
            <v>53</v>
          </cell>
          <cell r="K2863">
            <v>4.9985634520779503E-5</v>
          </cell>
          <cell r="L2863">
            <v>3037</v>
          </cell>
          <cell r="M2863">
            <v>2588.04956392437</v>
          </cell>
          <cell r="N2863">
            <v>334</v>
          </cell>
          <cell r="O2863">
            <v>0.121395198631343</v>
          </cell>
          <cell r="P2863">
            <v>6.4339455274611792</v>
          </cell>
          <cell r="Q2863">
            <v>639</v>
          </cell>
          <cell r="S2863">
            <v>3364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  <cell r="I2864">
            <v>0.11799674321884213</v>
          </cell>
          <cell r="J2864">
            <v>2</v>
          </cell>
          <cell r="K2864">
            <v>1.1045860446756701E-5</v>
          </cell>
          <cell r="L2864">
            <v>3611</v>
          </cell>
          <cell r="M2864">
            <v>6.5789449959993307E-2</v>
          </cell>
          <cell r="N2864">
            <v>3281</v>
          </cell>
          <cell r="O2864">
            <v>7.2793524331525105E-7</v>
          </cell>
          <cell r="P2864">
            <v>1.4558704866305021E-6</v>
          </cell>
          <cell r="Q2864">
            <v>3614</v>
          </cell>
          <cell r="S2864">
            <v>3198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  <cell r="I2865">
            <v>0.3802727705555084</v>
          </cell>
          <cell r="J2865">
            <v>2</v>
          </cell>
          <cell r="K2865">
            <v>9.4733117293799296E-5</v>
          </cell>
          <cell r="L2865">
            <v>1772</v>
          </cell>
          <cell r="M2865">
            <v>2195.1828002929601</v>
          </cell>
          <cell r="N2865">
            <v>403</v>
          </cell>
          <cell r="O2865">
            <v>0.18298581740425701</v>
          </cell>
          <cell r="P2865">
            <v>0.36597163480851402</v>
          </cell>
          <cell r="Q2865">
            <v>391</v>
          </cell>
          <cell r="S2865">
            <v>3633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  <cell r="I2866">
            <v>9.4379558153427592</v>
          </cell>
          <cell r="J2866">
            <v>123</v>
          </cell>
          <cell r="K2866">
            <v>6.00496733236692E-5</v>
          </cell>
          <cell r="L2866">
            <v>2772</v>
          </cell>
          <cell r="M2866">
            <v>2518.11166991656</v>
          </cell>
          <cell r="N2866">
            <v>341</v>
          </cell>
          <cell r="O2866">
            <v>0.150765142824173</v>
          </cell>
          <cell r="P2866">
            <v>18.544112567373279</v>
          </cell>
          <cell r="Q2866">
            <v>514</v>
          </cell>
          <cell r="R2866">
            <v>5.29</v>
          </cell>
          <cell r="S2866">
            <v>491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  <cell r="I2867">
            <v>0.56909298265949904</v>
          </cell>
          <cell r="J2867">
            <v>12</v>
          </cell>
          <cell r="K2867">
            <v>8.3455315992371897E-5</v>
          </cell>
          <cell r="L2867">
            <v>2118</v>
          </cell>
          <cell r="M2867">
            <v>1431.4243882757901</v>
          </cell>
          <cell r="N2867">
            <v>623</v>
          </cell>
          <cell r="O2867">
            <v>0.100292917903754</v>
          </cell>
          <cell r="P2867">
            <v>1.203515014845048</v>
          </cell>
          <cell r="Q2867">
            <v>763</v>
          </cell>
          <cell r="S2867">
            <v>3546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  <cell r="I2868">
            <v>0</v>
          </cell>
          <cell r="J2868">
            <v>68</v>
          </cell>
          <cell r="K2868">
            <v>1.11278548776199E-4</v>
          </cell>
          <cell r="L2868">
            <v>1389</v>
          </cell>
          <cell r="M2868">
            <v>204.948924482416</v>
          </cell>
          <cell r="N2868">
            <v>1629</v>
          </cell>
          <cell r="O2868">
            <v>2.7594245718522901E-2</v>
          </cell>
          <cell r="P2868">
            <v>1.8764087088595574</v>
          </cell>
          <cell r="Q2868">
            <v>1503</v>
          </cell>
          <cell r="R2868">
            <v>0.03</v>
          </cell>
          <cell r="S2868">
            <v>2305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  <cell r="I2869">
            <v>8.7819233988530776</v>
          </cell>
          <cell r="J2869">
            <v>174</v>
          </cell>
          <cell r="K2869">
            <v>7.4918483116415705E-5</v>
          </cell>
          <cell r="L2869">
            <v>2332</v>
          </cell>
          <cell r="M2869">
            <v>326.04953077795102</v>
          </cell>
          <cell r="N2869">
            <v>1404</v>
          </cell>
          <cell r="O2869">
            <v>2.75719621303172E-2</v>
          </cell>
          <cell r="P2869">
            <v>4.7975214106751931</v>
          </cell>
          <cell r="Q2869">
            <v>1504</v>
          </cell>
          <cell r="R2869">
            <v>0.06</v>
          </cell>
          <cell r="S2869">
            <v>1792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  <cell r="I2870">
            <v>5.7956730832185146</v>
          </cell>
          <cell r="J2870">
            <v>107</v>
          </cell>
          <cell r="K2870">
            <v>1.2846631466983E-4</v>
          </cell>
          <cell r="L2870">
            <v>1039</v>
          </cell>
          <cell r="M2870">
            <v>957.56571421639899</v>
          </cell>
          <cell r="N2870">
            <v>855</v>
          </cell>
          <cell r="O2870">
            <v>0.125976751779145</v>
          </cell>
          <cell r="P2870">
            <v>13.479512440368515</v>
          </cell>
          <cell r="Q2870">
            <v>621</v>
          </cell>
          <cell r="S2870">
            <v>3314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  <cell r="I2871">
            <v>0.34875610206146301</v>
          </cell>
          <cell r="J2871">
            <v>2</v>
          </cell>
          <cell r="K2871">
            <v>1.31601067550946E-4</v>
          </cell>
          <cell r="L2871">
            <v>988</v>
          </cell>
          <cell r="M2871">
            <v>1237.86330413818</v>
          </cell>
          <cell r="N2871">
            <v>707</v>
          </cell>
          <cell r="O2871">
            <v>4.76568867677696E-2</v>
          </cell>
          <cell r="P2871">
            <v>9.5313773535539201E-2</v>
          </cell>
          <cell r="Q2871">
            <v>1202</v>
          </cell>
          <cell r="S2871">
            <v>3631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  <cell r="I2872">
            <v>1.6825812989165381</v>
          </cell>
          <cell r="J2872">
            <v>17</v>
          </cell>
          <cell r="K2872">
            <v>6.1973796960046402E-5</v>
          </cell>
          <cell r="L2872">
            <v>2721</v>
          </cell>
          <cell r="M2872">
            <v>2050.5491683421701</v>
          </cell>
          <cell r="N2872">
            <v>444</v>
          </cell>
          <cell r="O2872">
            <v>0.117314890173345</v>
          </cell>
          <cell r="P2872">
            <v>1.9943531329468649</v>
          </cell>
          <cell r="Q2872">
            <v>662</v>
          </cell>
          <cell r="S2872">
            <v>3452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  <cell r="I2873">
            <v>8.943572786179864</v>
          </cell>
          <cell r="J2873">
            <v>52</v>
          </cell>
          <cell r="K2873">
            <v>4.6114632912612401E-5</v>
          </cell>
          <cell r="L2873">
            <v>3136</v>
          </cell>
          <cell r="M2873">
            <v>911.21885299115104</v>
          </cell>
          <cell r="N2873">
            <v>880</v>
          </cell>
          <cell r="O2873">
            <v>4.3525637179221199E-2</v>
          </cell>
          <cell r="P2873">
            <v>2.2633331333195024</v>
          </cell>
          <cell r="Q2873">
            <v>1248</v>
          </cell>
          <cell r="S2873">
            <v>3292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  <cell r="I2874">
            <v>7.7221129202486014E-2</v>
          </cell>
          <cell r="J2874">
            <v>65</v>
          </cell>
          <cell r="K2874">
            <v>1.1176802783552299E-4</v>
          </cell>
          <cell r="L2874">
            <v>1373</v>
          </cell>
          <cell r="M2874">
            <v>315.25755772865699</v>
          </cell>
          <cell r="N2874">
            <v>1425</v>
          </cell>
          <cell r="O2874">
            <v>3.3862545491841298E-2</v>
          </cell>
          <cell r="P2874">
            <v>2.2010654569696841</v>
          </cell>
          <cell r="Q2874">
            <v>1388</v>
          </cell>
          <cell r="R2874">
            <v>0.02</v>
          </cell>
          <cell r="S2874">
            <v>2451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  <cell r="I2875">
            <v>2.1782664211481109</v>
          </cell>
          <cell r="J2875">
            <v>54</v>
          </cell>
          <cell r="K2875">
            <v>1.07760254330194E-4</v>
          </cell>
          <cell r="L2875">
            <v>1457</v>
          </cell>
          <cell r="M2875">
            <v>473.680079408403</v>
          </cell>
          <cell r="N2875">
            <v>1219</v>
          </cell>
          <cell r="O2875">
            <v>8.5102992130711499E-2</v>
          </cell>
          <cell r="P2875">
            <v>4.5955615750584213</v>
          </cell>
          <cell r="Q2875">
            <v>863</v>
          </cell>
          <cell r="S2875">
            <v>2796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  <cell r="I2876">
            <v>8.1438233052065883</v>
          </cell>
          <cell r="J2876">
            <v>69</v>
          </cell>
          <cell r="K2876">
            <v>5.31613182315397E-5</v>
          </cell>
          <cell r="L2876">
            <v>2961</v>
          </cell>
          <cell r="M2876">
            <v>462.60180858025899</v>
          </cell>
          <cell r="N2876">
            <v>1233</v>
          </cell>
          <cell r="O2876">
            <v>3.2379750635166099E-2</v>
          </cell>
          <cell r="P2876">
            <v>2.2342027938264608</v>
          </cell>
          <cell r="Q2876">
            <v>1418</v>
          </cell>
          <cell r="R2876">
            <v>7.0000000000000007E-2</v>
          </cell>
          <cell r="S2876">
            <v>1714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  <cell r="I2877">
            <v>14.699955348184027</v>
          </cell>
          <cell r="J2877">
            <v>194</v>
          </cell>
          <cell r="K2877">
            <v>7.9558397023523202E-5</v>
          </cell>
          <cell r="L2877">
            <v>2220</v>
          </cell>
          <cell r="M2877">
            <v>1050.0889889170001</v>
          </cell>
          <cell r="N2877">
            <v>797</v>
          </cell>
          <cell r="O2877">
            <v>7.3388753018952202E-2</v>
          </cell>
          <cell r="P2877">
            <v>14.237418085676728</v>
          </cell>
          <cell r="Q2877">
            <v>952</v>
          </cell>
          <cell r="R2877">
            <v>0.06</v>
          </cell>
          <cell r="S2877">
            <v>1795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  <cell r="I2878">
            <v>19.936231461568305</v>
          </cell>
          <cell r="J2878">
            <v>206</v>
          </cell>
          <cell r="K2878">
            <v>6.5384522638008198E-5</v>
          </cell>
          <cell r="L2878">
            <v>2604</v>
          </cell>
          <cell r="M2878">
            <v>359.608621901714</v>
          </cell>
          <cell r="N2878">
            <v>1354</v>
          </cell>
          <cell r="O2878">
            <v>2.5183810137748099E-2</v>
          </cell>
          <cell r="P2878">
            <v>5.187864888376108</v>
          </cell>
          <cell r="Q2878">
            <v>1555</v>
          </cell>
          <cell r="R2878">
            <v>0.57999999999999996</v>
          </cell>
          <cell r="S2878">
            <v>860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  <cell r="I2879">
            <v>0.48844777936827594</v>
          </cell>
          <cell r="J2879">
            <v>10</v>
          </cell>
          <cell r="K2879">
            <v>3.7022503965999899E-5</v>
          </cell>
          <cell r="L2879">
            <v>3314</v>
          </cell>
          <cell r="M2879">
            <v>418.91406954824902</v>
          </cell>
          <cell r="N2879">
            <v>1273</v>
          </cell>
          <cell r="O2879">
            <v>2.2062595486209299E-2</v>
          </cell>
          <cell r="P2879">
            <v>0.22062595486209299</v>
          </cell>
          <cell r="Q2879">
            <v>1629</v>
          </cell>
          <cell r="S2879">
            <v>3136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  <cell r="I2880">
            <v>0.2385011967237893</v>
          </cell>
          <cell r="J2880">
            <v>45</v>
          </cell>
          <cell r="K2880">
            <v>4.1549489489827602E-5</v>
          </cell>
          <cell r="L2880">
            <v>3233</v>
          </cell>
          <cell r="M2880">
            <v>109.40219911452699</v>
          </cell>
          <cell r="N2880">
            <v>1911</v>
          </cell>
          <cell r="O2880">
            <v>1.7291193158952799E-2</v>
          </cell>
          <cell r="P2880">
            <v>0.77810369215287589</v>
          </cell>
          <cell r="Q2880">
            <v>1730</v>
          </cell>
          <cell r="S2880">
            <v>2738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  <cell r="I2881">
            <v>0.83624344379960847</v>
          </cell>
          <cell r="J2881">
            <v>16</v>
          </cell>
          <cell r="K2881">
            <v>5.4971247891444303E-5</v>
          </cell>
          <cell r="L2881">
            <v>2913</v>
          </cell>
          <cell r="M2881">
            <v>6.5950064919888904E-2</v>
          </cell>
          <cell r="N2881">
            <v>3234</v>
          </cell>
          <cell r="O2881">
            <v>3.6408098404548699E-6</v>
          </cell>
          <cell r="P2881">
            <v>5.8252957447277918E-5</v>
          </cell>
          <cell r="Q2881">
            <v>3356</v>
          </cell>
          <cell r="S2881">
            <v>3127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  <cell r="I2882">
            <v>4.1945696443246361E-2</v>
          </cell>
          <cell r="J2882">
            <v>43</v>
          </cell>
          <cell r="K2882">
            <v>3.1410962763055998E-5</v>
          </cell>
          <cell r="L2882">
            <v>3409</v>
          </cell>
          <cell r="M2882">
            <v>11.896143929209799</v>
          </cell>
          <cell r="N2882">
            <v>2591</v>
          </cell>
          <cell r="O2882">
            <v>2.3199764898488599E-4</v>
          </cell>
          <cell r="P2882">
            <v>9.9758989063500978E-3</v>
          </cell>
          <cell r="Q2882">
            <v>2820</v>
          </cell>
          <cell r="R2882">
            <v>0.04</v>
          </cell>
          <cell r="S2882">
            <v>2072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  <cell r="I2883">
            <v>2.4841055769769049</v>
          </cell>
          <cell r="J2883">
            <v>45</v>
          </cell>
          <cell r="K2883">
            <v>4.8648644906279501E-5</v>
          </cell>
          <cell r="L2883">
            <v>3070</v>
          </cell>
          <cell r="M2883">
            <v>1156.91322125742</v>
          </cell>
          <cell r="N2883">
            <v>752</v>
          </cell>
          <cell r="O2883">
            <v>8.9174402013502699E-2</v>
          </cell>
          <cell r="P2883">
            <v>4.0128480906076218</v>
          </cell>
          <cell r="Q2883">
            <v>830</v>
          </cell>
          <cell r="R2883">
            <v>0.04</v>
          </cell>
          <cell r="S2883">
            <v>2070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  <cell r="I2884">
            <v>0.7775657663407769</v>
          </cell>
          <cell r="J2884">
            <v>19</v>
          </cell>
          <cell r="K2884">
            <v>5.3488697104560397E-5</v>
          </cell>
          <cell r="L2884">
            <v>2951</v>
          </cell>
          <cell r="M2884">
            <v>32.606374788441101</v>
          </cell>
          <cell r="N2884">
            <v>2325</v>
          </cell>
          <cell r="O2884">
            <v>1.6436318057325499E-3</v>
          </cell>
          <cell r="P2884">
            <v>3.1229004308918448E-2</v>
          </cell>
          <cell r="Q2884">
            <v>2532</v>
          </cell>
          <cell r="R2884">
            <v>0.03</v>
          </cell>
          <cell r="S2884">
            <v>2359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  <cell r="I2885">
            <v>18.189034547526724</v>
          </cell>
          <cell r="J2885">
            <v>202</v>
          </cell>
          <cell r="K2885">
            <v>6.7471816343564001E-5</v>
          </cell>
          <cell r="L2885">
            <v>2550</v>
          </cell>
          <cell r="M2885">
            <v>602.23740163065497</v>
          </cell>
          <cell r="N2885">
            <v>1099</v>
          </cell>
          <cell r="O2885">
            <v>3.9183895045690302E-2</v>
          </cell>
          <cell r="P2885">
            <v>7.9151467992294409</v>
          </cell>
          <cell r="Q2885">
            <v>1317</v>
          </cell>
          <cell r="R2885">
            <v>0.28999999999999998</v>
          </cell>
          <cell r="S2885">
            <v>1026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  <cell r="I2886">
            <v>2.6998708398802922</v>
          </cell>
          <cell r="J2886">
            <v>41</v>
          </cell>
          <cell r="K2886">
            <v>3.6107328221591201E-5</v>
          </cell>
          <cell r="L2886">
            <v>3335</v>
          </cell>
          <cell r="M2886">
            <v>204.057926029512</v>
          </cell>
          <cell r="N2886">
            <v>1633</v>
          </cell>
          <cell r="O2886">
            <v>1.4214590728433301E-2</v>
          </cell>
          <cell r="P2886">
            <v>0.5827982198657653</v>
          </cell>
          <cell r="Q2886">
            <v>1813</v>
          </cell>
          <cell r="R2886">
            <v>0.08</v>
          </cell>
          <cell r="S2886">
            <v>1634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  <cell r="I2887">
            <v>1.1426006786665197</v>
          </cell>
          <cell r="J2887">
            <v>25</v>
          </cell>
          <cell r="K2887">
            <v>3.6836226563536897E-5</v>
          </cell>
          <cell r="L2887">
            <v>3317</v>
          </cell>
          <cell r="M2887">
            <v>42.899726550876998</v>
          </cell>
          <cell r="N2887">
            <v>2262</v>
          </cell>
          <cell r="O2887">
            <v>2.7879397396079102E-3</v>
          </cell>
          <cell r="P2887">
            <v>6.9698493490197758E-2</v>
          </cell>
          <cell r="Q2887">
            <v>2373</v>
          </cell>
          <cell r="R2887">
            <v>0.25</v>
          </cell>
          <cell r="S2887">
            <v>1081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  <cell r="I2888">
            <v>16.041987733640024</v>
          </cell>
          <cell r="J2888">
            <v>142</v>
          </cell>
          <cell r="K2888">
            <v>6.43346211677937E-5</v>
          </cell>
          <cell r="L2888">
            <v>2632</v>
          </cell>
          <cell r="M2888">
            <v>354.02377147311398</v>
          </cell>
          <cell r="N2888">
            <v>1367</v>
          </cell>
          <cell r="O2888">
            <v>1.98999414217245E-2</v>
          </cell>
          <cell r="P2888">
            <v>2.8257916818848789</v>
          </cell>
          <cell r="Q2888">
            <v>1672</v>
          </cell>
          <cell r="R2888">
            <v>0.51</v>
          </cell>
          <cell r="S2888">
            <v>892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  <cell r="I2889">
            <v>6.9039789154825977</v>
          </cell>
          <cell r="J2889">
            <v>50</v>
          </cell>
          <cell r="K2889">
            <v>5.5981047770895798E-5</v>
          </cell>
          <cell r="L2889">
            <v>2890</v>
          </cell>
          <cell r="M2889">
            <v>671.77106302663606</v>
          </cell>
          <cell r="N2889">
            <v>1042</v>
          </cell>
          <cell r="O2889">
            <v>3.7408682071879702E-2</v>
          </cell>
          <cell r="P2889">
            <v>1.8704341035939851</v>
          </cell>
          <cell r="Q2889">
            <v>1333</v>
          </cell>
          <cell r="R2889">
            <v>0.28999999999999998</v>
          </cell>
          <cell r="S2889">
            <v>1023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  <cell r="I2890">
            <v>0.26037415665794844</v>
          </cell>
          <cell r="J2890">
            <v>10</v>
          </cell>
          <cell r="K2890">
            <v>3.5333832693140699E-5</v>
          </cell>
          <cell r="L2890">
            <v>3344</v>
          </cell>
          <cell r="M2890">
            <v>7.5692530721425996E-2</v>
          </cell>
          <cell r="N2890">
            <v>2936</v>
          </cell>
          <cell r="O2890">
            <v>2.9049704967809998E-6</v>
          </cell>
          <cell r="P2890">
            <v>2.9049704967809998E-5</v>
          </cell>
          <cell r="Q2890">
            <v>3422</v>
          </cell>
          <cell r="S2890">
            <v>3264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  <cell r="I2891">
            <v>0.70138038739689867</v>
          </cell>
          <cell r="J2891">
            <v>28</v>
          </cell>
          <cell r="K2891">
            <v>3.3026650872411E-5</v>
          </cell>
          <cell r="L2891">
            <v>3386</v>
          </cell>
          <cell r="M2891">
            <v>257.51157690371701</v>
          </cell>
          <cell r="N2891">
            <v>1527</v>
          </cell>
          <cell r="O2891">
            <v>1.39644657164556E-2</v>
          </cell>
          <cell r="P2891">
            <v>0.39100504006075681</v>
          </cell>
          <cell r="Q2891">
            <v>1824</v>
          </cell>
          <cell r="S2891">
            <v>3051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  <cell r="I2892">
            <v>1.0323209622236917</v>
          </cell>
          <cell r="J2892">
            <v>18</v>
          </cell>
          <cell r="K2892">
            <v>4.7550910342882399E-5</v>
          </cell>
          <cell r="L2892">
            <v>3100</v>
          </cell>
          <cell r="M2892">
            <v>119.22999920489001</v>
          </cell>
          <cell r="N2892">
            <v>1872</v>
          </cell>
          <cell r="O2892">
            <v>1.16262847059827E-2</v>
          </cell>
          <cell r="P2892">
            <v>0.20927312470768861</v>
          </cell>
          <cell r="Q2892">
            <v>1897</v>
          </cell>
          <cell r="S2892">
            <v>3484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  <cell r="I2893">
            <v>0.19058029095001494</v>
          </cell>
          <cell r="J2893">
            <v>5</v>
          </cell>
          <cell r="K2893">
            <v>5.0815947179216801E-5</v>
          </cell>
          <cell r="L2893">
            <v>3019</v>
          </cell>
          <cell r="M2893">
            <v>6.5403974056243902E-2</v>
          </cell>
          <cell r="N2893">
            <v>3415</v>
          </cell>
          <cell r="O2893">
            <v>3.34742354312266E-6</v>
          </cell>
          <cell r="P2893">
            <v>1.6737117715613301E-5</v>
          </cell>
          <cell r="Q2893">
            <v>3379</v>
          </cell>
          <cell r="S2893">
            <v>3419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  <cell r="I2894">
            <v>6.3813640412007464E-3</v>
          </cell>
          <cell r="J2894">
            <v>69</v>
          </cell>
          <cell r="K2894">
            <v>2.91981684530406E-5</v>
          </cell>
          <cell r="L2894">
            <v>3436</v>
          </cell>
          <cell r="M2894">
            <v>37.685037595206403</v>
          </cell>
          <cell r="N2894">
            <v>2292</v>
          </cell>
          <cell r="O2894">
            <v>3.1202394305391299E-4</v>
          </cell>
          <cell r="P2894">
            <v>2.1529652070719996E-2</v>
          </cell>
          <cell r="Q2894">
            <v>2791</v>
          </cell>
          <cell r="R2894">
            <v>1.1100000000000001</v>
          </cell>
          <cell r="S2894">
            <v>716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  <cell r="I2895">
            <v>8.3155952149397141</v>
          </cell>
          <cell r="J2895">
            <v>63</v>
          </cell>
          <cell r="K2895">
            <v>4.6195440033140202E-5</v>
          </cell>
          <cell r="L2895">
            <v>3132</v>
          </cell>
          <cell r="M2895">
            <v>4320.4062561176297</v>
          </cell>
          <cell r="N2895">
            <v>122</v>
          </cell>
          <cell r="O2895">
            <v>0.20048089783162501</v>
          </cell>
          <cell r="P2895">
            <v>12.630296563392376</v>
          </cell>
          <cell r="Q2895">
            <v>325</v>
          </cell>
          <cell r="S2895">
            <v>3128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  <cell r="I2896">
            <v>9.1711412526981348</v>
          </cell>
          <cell r="J2896">
            <v>96</v>
          </cell>
          <cell r="K2896">
            <v>9.5565087652478995E-5</v>
          </cell>
          <cell r="L2896">
            <v>1740</v>
          </cell>
          <cell r="M2896">
            <v>3633.01151515737</v>
          </cell>
          <cell r="N2896">
            <v>188</v>
          </cell>
          <cell r="O2896">
            <v>0.32643069659957002</v>
          </cell>
          <cell r="P2896">
            <v>31.337346873558722</v>
          </cell>
          <cell r="Q2896">
            <v>107</v>
          </cell>
          <cell r="S2896">
            <v>3035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  <cell r="I2897">
            <v>8.2763567729550651</v>
          </cell>
          <cell r="J2897">
            <v>66</v>
          </cell>
          <cell r="K2897">
            <v>6.3748768610594198E-5</v>
          </cell>
          <cell r="L2897">
            <v>2655</v>
          </cell>
          <cell r="M2897">
            <v>3875.8170011363</v>
          </cell>
          <cell r="N2897">
            <v>160</v>
          </cell>
          <cell r="O2897">
            <v>0.242361122223788</v>
          </cell>
          <cell r="P2897">
            <v>15.995834066770009</v>
          </cell>
          <cell r="Q2897">
            <v>229</v>
          </cell>
          <cell r="R2897">
            <v>0.04</v>
          </cell>
          <cell r="S2897">
            <v>2143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  <cell r="I2898">
            <v>0.54101755967336107</v>
          </cell>
          <cell r="J2898">
            <v>130</v>
          </cell>
          <cell r="K2898">
            <v>8.6052891342588397E-5</v>
          </cell>
          <cell r="L2898">
            <v>2033</v>
          </cell>
          <cell r="M2898">
            <v>466.19103315592901</v>
          </cell>
          <cell r="N2898">
            <v>1227</v>
          </cell>
          <cell r="O2898">
            <v>3.5810737915938397E-2</v>
          </cell>
          <cell r="P2898">
            <v>4.6553959290719913</v>
          </cell>
          <cell r="Q2898">
            <v>1358</v>
          </cell>
          <cell r="R2898">
            <v>0.03</v>
          </cell>
          <cell r="S2898">
            <v>2357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  <cell r="I2899">
            <v>1.5168757558522621</v>
          </cell>
          <cell r="J2899">
            <v>18</v>
          </cell>
          <cell r="K2899">
            <v>6.4601233936948901E-5</v>
          </cell>
          <cell r="L2899">
            <v>2620</v>
          </cell>
          <cell r="M2899">
            <v>3816.6954789558999</v>
          </cell>
          <cell r="N2899">
            <v>166</v>
          </cell>
          <cell r="O2899">
            <v>0.27722774414140999</v>
          </cell>
          <cell r="P2899">
            <v>4.9900993945453802</v>
          </cell>
          <cell r="Q2899">
            <v>162</v>
          </cell>
          <cell r="S2899">
            <v>3525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  <cell r="I2900">
            <v>14.712919313139404</v>
          </cell>
          <cell r="J2900">
            <v>73</v>
          </cell>
          <cell r="K2900">
            <v>6.2949213679530595E-5</v>
          </cell>
          <cell r="L2900">
            <v>2680</v>
          </cell>
          <cell r="M2900">
            <v>2640.9061672350699</v>
          </cell>
          <cell r="N2900">
            <v>321</v>
          </cell>
          <cell r="O2900">
            <v>0.15993146988852699</v>
          </cell>
          <cell r="P2900">
            <v>11.67499730186247</v>
          </cell>
          <cell r="Q2900">
            <v>471</v>
          </cell>
          <cell r="S2900">
            <v>2732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  <cell r="I2901">
            <v>20.743248291242761</v>
          </cell>
          <cell r="J2901">
            <v>119</v>
          </cell>
          <cell r="K2901">
            <v>6.0131222488931098E-5</v>
          </cell>
          <cell r="L2901">
            <v>2768</v>
          </cell>
          <cell r="M2901">
            <v>2777.2647788183399</v>
          </cell>
          <cell r="N2901">
            <v>302</v>
          </cell>
          <cell r="O2901">
            <v>0.159976895621116</v>
          </cell>
          <cell r="P2901">
            <v>19.037250578912804</v>
          </cell>
          <cell r="Q2901">
            <v>469</v>
          </cell>
          <cell r="S2901">
            <v>2710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  <cell r="I2902">
            <v>3.7549009312987636</v>
          </cell>
          <cell r="J2902">
            <v>62</v>
          </cell>
          <cell r="K2902">
            <v>9.4539406976980203E-5</v>
          </cell>
          <cell r="L2902">
            <v>1778</v>
          </cell>
          <cell r="M2902">
            <v>242.68163663208901</v>
          </cell>
          <cell r="N2902">
            <v>1560</v>
          </cell>
          <cell r="O2902">
            <v>2.6750128776887601E-2</v>
          </cell>
          <cell r="P2902">
            <v>1.6585079841670312</v>
          </cell>
          <cell r="Q2902">
            <v>1516</v>
          </cell>
          <cell r="R2902">
            <v>0</v>
          </cell>
          <cell r="S2902">
            <v>2638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  <cell r="I2903">
            <v>2.763669085855867</v>
          </cell>
          <cell r="J2903">
            <v>45</v>
          </cell>
          <cell r="K2903">
            <v>8.4948823799398503E-5</v>
          </cell>
          <cell r="L2903">
            <v>2063</v>
          </cell>
          <cell r="M2903">
            <v>6.6033098886610797E-2</v>
          </cell>
          <cell r="N2903">
            <v>3212</v>
          </cell>
          <cell r="O2903">
            <v>5.6304688133725403E-6</v>
          </cell>
          <cell r="P2903">
            <v>2.533710966017643E-4</v>
          </cell>
          <cell r="Q2903">
            <v>3234</v>
          </cell>
          <cell r="S2903">
            <v>2728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  <cell r="I2904">
            <v>0.19875536733088875</v>
          </cell>
          <cell r="J2904">
            <v>48</v>
          </cell>
          <cell r="K2904">
            <v>8.1311559218496103E-5</v>
          </cell>
          <cell r="L2904">
            <v>2173</v>
          </cell>
          <cell r="M2904">
            <v>6.5284542140045906E-2</v>
          </cell>
          <cell r="N2904">
            <v>3466</v>
          </cell>
          <cell r="O2904">
            <v>5.3143433436614204E-6</v>
          </cell>
          <cell r="P2904">
            <v>2.5508848049574816E-4</v>
          </cell>
          <cell r="Q2904">
            <v>3249</v>
          </cell>
          <cell r="R2904">
            <v>0.63</v>
          </cell>
          <cell r="S2904">
            <v>836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  <cell r="I2905">
            <v>5.6152383282538478</v>
          </cell>
          <cell r="J2905">
            <v>114</v>
          </cell>
          <cell r="K2905">
            <v>7.7056995246702504E-5</v>
          </cell>
          <cell r="L2905">
            <v>2285</v>
          </cell>
          <cell r="M2905">
            <v>6.5959731154481005E-2</v>
          </cell>
          <cell r="N2905">
            <v>3230</v>
          </cell>
          <cell r="O2905">
            <v>5.1065482420397398E-6</v>
          </cell>
          <cell r="P2905">
            <v>5.8214649959253029E-4</v>
          </cell>
          <cell r="Q2905">
            <v>3262</v>
          </cell>
          <cell r="R2905">
            <v>0.23</v>
          </cell>
          <cell r="S2905">
            <v>1112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  <cell r="I2906">
            <v>0.9579768759767433</v>
          </cell>
          <cell r="J2906">
            <v>14</v>
          </cell>
          <cell r="K2906">
            <v>2.21392921178318E-4</v>
          </cell>
          <cell r="L2906">
            <v>313</v>
          </cell>
          <cell r="M2906">
            <v>6.6248496280939595E-2</v>
          </cell>
          <cell r="N2906">
            <v>3162</v>
          </cell>
          <cell r="O2906">
            <v>1.4697930517551101E-5</v>
          </cell>
          <cell r="P2906">
            <v>2.0577102724571541E-4</v>
          </cell>
          <cell r="Q2906">
            <v>3011</v>
          </cell>
          <cell r="S2906">
            <v>3363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  <cell r="I2907">
            <v>4.7001653515229641E-2</v>
          </cell>
          <cell r="J2907">
            <v>44</v>
          </cell>
          <cell r="K2907">
            <v>1.05785250927383E-4</v>
          </cell>
          <cell r="L2907">
            <v>1501</v>
          </cell>
          <cell r="M2907">
            <v>6.5151188800396595E-2</v>
          </cell>
          <cell r="N2907">
            <v>3565</v>
          </cell>
          <cell r="O2907">
            <v>6.8920348554673099E-6</v>
          </cell>
          <cell r="P2907">
            <v>3.0324953364056165E-4</v>
          </cell>
          <cell r="Q2907">
            <v>3171</v>
          </cell>
          <cell r="R2907">
            <v>0.08</v>
          </cell>
          <cell r="S2907">
            <v>1617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  <cell r="I2908">
            <v>0</v>
          </cell>
          <cell r="J2908">
            <v>17</v>
          </cell>
          <cell r="K2908">
            <v>7.1937524262466406E-5</v>
          </cell>
          <cell r="L2908">
            <v>2422</v>
          </cell>
          <cell r="M2908">
            <v>6.5151188800396595E-2</v>
          </cell>
          <cell r="N2908">
            <v>3566</v>
          </cell>
          <cell r="O2908">
            <v>4.6868152250570598E-6</v>
          </cell>
          <cell r="P2908">
            <v>7.9675858825970015E-5</v>
          </cell>
          <cell r="Q2908">
            <v>3281</v>
          </cell>
          <cell r="R2908">
            <v>0.25</v>
          </cell>
          <cell r="S2908">
            <v>1083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  <cell r="I2909">
            <v>0.18437769308550775</v>
          </cell>
          <cell r="J2909">
            <v>10</v>
          </cell>
          <cell r="K2909">
            <v>8.1629892156342903E-5</v>
          </cell>
          <cell r="L2909">
            <v>2164</v>
          </cell>
          <cell r="M2909">
            <v>6.5407227212523303E-2</v>
          </cell>
          <cell r="N2909">
            <v>3411</v>
          </cell>
          <cell r="O2909">
            <v>5.3476717484158102E-6</v>
          </cell>
          <cell r="P2909">
            <v>5.3476717484158106E-5</v>
          </cell>
          <cell r="Q2909">
            <v>3247</v>
          </cell>
          <cell r="R2909">
            <v>0.03</v>
          </cell>
          <cell r="S2909">
            <v>2392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  <cell r="I2910">
            <v>0.76974806684282782</v>
          </cell>
          <cell r="J2910">
            <v>10</v>
          </cell>
          <cell r="K2910">
            <v>2.43236972164595E-4</v>
          </cell>
          <cell r="L2910">
            <v>237</v>
          </cell>
          <cell r="M2910">
            <v>6.6303361654966794E-2</v>
          </cell>
          <cell r="N2910">
            <v>3149</v>
          </cell>
          <cell r="O2910">
            <v>1.61431702001839E-5</v>
          </cell>
          <cell r="P2910">
            <v>1.61431702001839E-4</v>
          </cell>
          <cell r="Q2910">
            <v>2995</v>
          </cell>
          <cell r="R2910">
            <v>0.05</v>
          </cell>
          <cell r="S2910">
            <v>1964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  <cell r="I2911">
            <v>8.5660529263862646</v>
          </cell>
          <cell r="J2911">
            <v>162</v>
          </cell>
          <cell r="K2911">
            <v>1.3760986753985901E-4</v>
          </cell>
          <cell r="L2911">
            <v>901</v>
          </cell>
          <cell r="M2911">
            <v>59.596419891514799</v>
          </cell>
          <cell r="N2911">
            <v>2158</v>
          </cell>
          <cell r="O2911">
            <v>8.9568439357976797E-3</v>
          </cell>
          <cell r="P2911">
            <v>1.4510087175992241</v>
          </cell>
          <cell r="Q2911">
            <v>2004</v>
          </cell>
          <cell r="R2911">
            <v>0.09</v>
          </cell>
          <cell r="S2911">
            <v>1542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  <cell r="I2912">
            <v>3.4557167521142698</v>
          </cell>
          <cell r="J2912">
            <v>140</v>
          </cell>
          <cell r="K2912">
            <v>9.7182628074473797E-5</v>
          </cell>
          <cell r="L2912">
            <v>1710</v>
          </cell>
          <cell r="M2912">
            <v>6.5553534876595695E-2</v>
          </cell>
          <cell r="N2912">
            <v>3352</v>
          </cell>
          <cell r="O2912">
            <v>6.3851847530551303E-6</v>
          </cell>
          <cell r="P2912">
            <v>8.9392586542771826E-4</v>
          </cell>
          <cell r="Q2912">
            <v>3195</v>
          </cell>
          <cell r="R2912">
            <v>0.06</v>
          </cell>
          <cell r="S2912">
            <v>1789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  <cell r="I2913">
            <v>0.81712562874112493</v>
          </cell>
          <cell r="J2913">
            <v>97</v>
          </cell>
          <cell r="K2913">
            <v>2.83394090298603E-5</v>
          </cell>
          <cell r="L2913">
            <v>3449</v>
          </cell>
          <cell r="M2913">
            <v>6.5283167363348604E-2</v>
          </cell>
          <cell r="N2913">
            <v>3467</v>
          </cell>
          <cell r="O2913">
            <v>1.8552491337023401E-6</v>
          </cell>
          <cell r="P2913">
            <v>1.7995916596912699E-4</v>
          </cell>
          <cell r="Q2913">
            <v>3522</v>
          </cell>
          <cell r="R2913">
            <v>0.06</v>
          </cell>
          <cell r="S2913">
            <v>1814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  <cell r="I2914">
            <v>0.97555391427627713</v>
          </cell>
          <cell r="J2914">
            <v>22</v>
          </cell>
          <cell r="K2914">
            <v>9.1303233768319999E-5</v>
          </cell>
          <cell r="L2914">
            <v>1866</v>
          </cell>
          <cell r="M2914">
            <v>6.5907665927134595E-2</v>
          </cell>
          <cell r="N2914">
            <v>3243</v>
          </cell>
          <cell r="O2914">
            <v>6.0383904461858102E-6</v>
          </cell>
          <cell r="P2914">
            <v>1.3284458981608783E-4</v>
          </cell>
          <cell r="Q2914">
            <v>3207</v>
          </cell>
          <cell r="R2914">
            <v>0.08</v>
          </cell>
          <cell r="S2914">
            <v>1668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  <cell r="I2915">
            <v>0.18204682743374206</v>
          </cell>
          <cell r="J2915">
            <v>11</v>
          </cell>
          <cell r="K2915">
            <v>1.01527196834054E-4</v>
          </cell>
          <cell r="L2915">
            <v>1615</v>
          </cell>
          <cell r="M2915">
            <v>6.5500332089660301E-2</v>
          </cell>
          <cell r="N2915">
            <v>3368</v>
          </cell>
          <cell r="O2915">
            <v>6.6573378953665896E-6</v>
          </cell>
          <cell r="P2915">
            <v>7.3230716849032488E-5</v>
          </cell>
          <cell r="Q2915">
            <v>3181</v>
          </cell>
          <cell r="S2915">
            <v>2994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  <cell r="I2916">
            <v>0</v>
          </cell>
          <cell r="J2916">
            <v>124</v>
          </cell>
          <cell r="K2916">
            <v>6.9844002692222805E-5</v>
          </cell>
          <cell r="L2916">
            <v>2479</v>
          </cell>
          <cell r="M2916">
            <v>6.5151130754200703E-2</v>
          </cell>
          <cell r="N2916">
            <v>3576</v>
          </cell>
          <cell r="O2916">
            <v>4.55041586408478E-6</v>
          </cell>
          <cell r="P2916">
            <v>5.6425156714651268E-4</v>
          </cell>
          <cell r="Q2916">
            <v>3291</v>
          </cell>
          <cell r="R2916">
            <v>0.02</v>
          </cell>
          <cell r="S2916">
            <v>2434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  <cell r="I2917">
            <v>1.086113948996327</v>
          </cell>
          <cell r="J2917">
            <v>57</v>
          </cell>
          <cell r="K2917">
            <v>9.4864809254527395E-5</v>
          </cell>
          <cell r="L2917">
            <v>1770</v>
          </cell>
          <cell r="M2917">
            <v>6.5398243408589102E-2</v>
          </cell>
          <cell r="N2917">
            <v>3418</v>
          </cell>
          <cell r="O2917">
            <v>6.2233068510626404E-6</v>
          </cell>
          <cell r="P2917">
            <v>3.5472849051057048E-4</v>
          </cell>
          <cell r="Q2917">
            <v>3202</v>
          </cell>
          <cell r="R2917">
            <v>0.02</v>
          </cell>
          <cell r="S2917">
            <v>2465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  <cell r="I2918">
            <v>0.10506128907200185</v>
          </cell>
          <cell r="J2918">
            <v>4</v>
          </cell>
          <cell r="K2918">
            <v>7.1015405410434997E-5</v>
          </cell>
          <cell r="L2918">
            <v>2444</v>
          </cell>
          <cell r="M2918">
            <v>6.5151188800396595E-2</v>
          </cell>
          <cell r="N2918">
            <v>3569</v>
          </cell>
          <cell r="O2918">
            <v>4.6267380856319604E-6</v>
          </cell>
          <cell r="P2918">
            <v>1.8506952342527841E-5</v>
          </cell>
          <cell r="Q2918">
            <v>3284</v>
          </cell>
          <cell r="S2918">
            <v>3486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  <cell r="I2919">
            <v>1.4424184265046115E-2</v>
          </cell>
          <cell r="J2919">
            <v>28</v>
          </cell>
          <cell r="K2919">
            <v>4.6007088275035599E-5</v>
          </cell>
          <cell r="L2919">
            <v>3137</v>
          </cell>
          <cell r="M2919">
            <v>6.5151188800396595E-2</v>
          </cell>
          <cell r="N2919">
            <v>3572</v>
          </cell>
          <cell r="O2919">
            <v>2.9974164943633498E-6</v>
          </cell>
          <cell r="P2919">
            <v>8.3927661842173796E-5</v>
          </cell>
          <cell r="Q2919">
            <v>3410</v>
          </cell>
          <cell r="R2919">
            <v>0.02</v>
          </cell>
          <cell r="S2919">
            <v>2446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  <cell r="I2920">
            <v>0.23942728469557178</v>
          </cell>
          <cell r="J2920">
            <v>19</v>
          </cell>
          <cell r="K2920">
            <v>9.1831677692473599E-5</v>
          </cell>
          <cell r="L2920">
            <v>1849</v>
          </cell>
          <cell r="M2920">
            <v>6.5218567329903596E-2</v>
          </cell>
          <cell r="N2920">
            <v>3500</v>
          </cell>
          <cell r="O2920">
            <v>5.9903961311518102E-6</v>
          </cell>
          <cell r="P2920">
            <v>1.1381752649188439E-4</v>
          </cell>
          <cell r="Q2920">
            <v>3211</v>
          </cell>
          <cell r="S2920">
            <v>3050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  <cell r="I2921">
            <v>0.18714667713594282</v>
          </cell>
          <cell r="J2921">
            <v>4</v>
          </cell>
          <cell r="K2921">
            <v>1.08430096588563E-4</v>
          </cell>
          <cell r="L2921">
            <v>1439</v>
          </cell>
          <cell r="M2921">
            <v>6.5151188800396595E-2</v>
          </cell>
          <cell r="N2921">
            <v>3574</v>
          </cell>
          <cell r="O2921">
            <v>7.0643496944867199E-6</v>
          </cell>
          <cell r="P2921">
            <v>2.8257398777946879E-5</v>
          </cell>
          <cell r="Q2921">
            <v>3163</v>
          </cell>
          <cell r="S2921">
            <v>3555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  <cell r="I2922">
            <v>0</v>
          </cell>
          <cell r="J2922">
            <v>32</v>
          </cell>
          <cell r="K2922">
            <v>1.03966811248908E-4</v>
          </cell>
          <cell r="L2922">
            <v>1554</v>
          </cell>
          <cell r="M2922">
            <v>6.5151188800396595E-2</v>
          </cell>
          <cell r="N2922">
            <v>3573</v>
          </cell>
          <cell r="O2922">
            <v>6.7735613486528403E-6</v>
          </cell>
          <cell r="P2922">
            <v>2.1675396315689089E-4</v>
          </cell>
          <cell r="Q2922">
            <v>3175</v>
          </cell>
          <cell r="S2922">
            <v>2914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  <cell r="I2923">
            <v>8.2913060222582977E-2</v>
          </cell>
          <cell r="J2923">
            <v>5</v>
          </cell>
          <cell r="K2923">
            <v>4.8608309953124201E-5</v>
          </cell>
          <cell r="L2923">
            <v>3073</v>
          </cell>
          <cell r="M2923">
            <v>6.5407227212523303E-2</v>
          </cell>
          <cell r="N2923">
            <v>3412</v>
          </cell>
          <cell r="O2923">
            <v>3.18669990893591E-6</v>
          </cell>
          <cell r="P2923">
            <v>1.5933499544679549E-5</v>
          </cell>
          <cell r="Q2923">
            <v>3391</v>
          </cell>
          <cell r="S2923">
            <v>3156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  <cell r="I2924">
            <v>0.67349345641333125</v>
          </cell>
          <cell r="J2924">
            <v>22</v>
          </cell>
          <cell r="K2924">
            <v>2.45121128583295E-4</v>
          </cell>
          <cell r="L2924">
            <v>232</v>
          </cell>
          <cell r="M2924">
            <v>6.5733094282502694E-2</v>
          </cell>
          <cell r="N2924">
            <v>3299</v>
          </cell>
          <cell r="O2924">
            <v>1.6142533231255201E-5</v>
          </cell>
          <cell r="P2924">
            <v>3.551357310876144E-4</v>
          </cell>
          <cell r="Q2924">
            <v>2996</v>
          </cell>
          <cell r="R2924">
            <v>0.03</v>
          </cell>
          <cell r="S2924">
            <v>2298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  <cell r="I2925">
            <v>1.692126297484972</v>
          </cell>
          <cell r="J2925">
            <v>89</v>
          </cell>
          <cell r="K2925">
            <v>1.20237804542904E-4</v>
          </cell>
          <cell r="L2925">
            <v>1182</v>
          </cell>
          <cell r="M2925">
            <v>0.77728388074813703</v>
          </cell>
          <cell r="N2925">
            <v>2903</v>
          </cell>
          <cell r="O2925">
            <v>6.6954567141525105E-5</v>
          </cell>
          <cell r="P2925">
            <v>5.9589564755957343E-3</v>
          </cell>
          <cell r="Q2925">
            <v>2893</v>
          </cell>
          <cell r="R2925">
            <v>0.04</v>
          </cell>
          <cell r="S2925">
            <v>2206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  <cell r="I2926">
            <v>12.531448836498198</v>
          </cell>
          <cell r="J2926">
            <v>213</v>
          </cell>
          <cell r="K2926">
            <v>2.2306422070474599E-4</v>
          </cell>
          <cell r="L2926">
            <v>307</v>
          </cell>
          <cell r="M2926">
            <v>0.84730285254960302</v>
          </cell>
          <cell r="N2926">
            <v>2900</v>
          </cell>
          <cell r="O2926">
            <v>2.0294446695607801E-4</v>
          </cell>
          <cell r="P2926">
            <v>4.322717146164462E-2</v>
          </cell>
          <cell r="Q2926">
            <v>2837</v>
          </cell>
          <cell r="R2926">
            <v>1.46</v>
          </cell>
          <cell r="S2926">
            <v>673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  <cell r="I2927">
            <v>3.7367484148353944</v>
          </cell>
          <cell r="J2927">
            <v>56</v>
          </cell>
          <cell r="K2927">
            <v>1.8946592503458001E-4</v>
          </cell>
          <cell r="L2927">
            <v>444</v>
          </cell>
          <cell r="M2927">
            <v>3.4618931674237299</v>
          </cell>
          <cell r="N2927">
            <v>2795</v>
          </cell>
          <cell r="O2927">
            <v>5.2521781178244099E-4</v>
          </cell>
          <cell r="P2927">
            <v>2.9412197459816696E-2</v>
          </cell>
          <cell r="Q2927">
            <v>2728</v>
          </cell>
          <cell r="R2927">
            <v>0.53</v>
          </cell>
          <cell r="S2927">
            <v>884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  <cell r="I2928">
            <v>0.79553684927594159</v>
          </cell>
          <cell r="J2928">
            <v>14</v>
          </cell>
          <cell r="K2928">
            <v>1.5384493768319101E-4</v>
          </cell>
          <cell r="L2928">
            <v>711</v>
          </cell>
          <cell r="M2928">
            <v>13.6481872048592</v>
          </cell>
          <cell r="N2928">
            <v>2558</v>
          </cell>
          <cell r="O2928">
            <v>2.2706377958130498E-3</v>
          </cell>
          <cell r="P2928">
            <v>3.1788929141382698E-2</v>
          </cell>
          <cell r="Q2928">
            <v>2439</v>
          </cell>
          <cell r="R2928">
            <v>2.72</v>
          </cell>
          <cell r="S2928">
            <v>587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  <cell r="I2929">
            <v>0.13345469381749844</v>
          </cell>
          <cell r="J2929">
            <v>2</v>
          </cell>
          <cell r="K2929">
            <v>7.17351977073121E-5</v>
          </cell>
          <cell r="L2929">
            <v>2429</v>
          </cell>
          <cell r="M2929">
            <v>6.6431380861030107E-2</v>
          </cell>
          <cell r="N2929">
            <v>3042</v>
          </cell>
          <cell r="O2929">
            <v>4.7654682400357502E-6</v>
          </cell>
          <cell r="P2929">
            <v>9.5309364800715005E-6</v>
          </cell>
          <cell r="Q2929">
            <v>3277</v>
          </cell>
          <cell r="R2929">
            <v>0.27</v>
          </cell>
          <cell r="S2929">
            <v>1051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  <cell r="I2930">
            <v>3.059134643673667E-2</v>
          </cell>
          <cell r="J2930">
            <v>16</v>
          </cell>
          <cell r="K2930">
            <v>7.9657376659270004E-5</v>
          </cell>
          <cell r="L2930">
            <v>2216</v>
          </cell>
          <cell r="M2930">
            <v>6.5231200804186207E-2</v>
          </cell>
          <cell r="N2930">
            <v>3489</v>
          </cell>
          <cell r="O2930">
            <v>5.2023869689610001E-6</v>
          </cell>
          <cell r="P2930">
            <v>8.3238191503376001E-5</v>
          </cell>
          <cell r="Q2930">
            <v>3257</v>
          </cell>
          <cell r="S2930">
            <v>2993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  <cell r="I2931">
            <v>4.8541333060896887</v>
          </cell>
          <cell r="J2931">
            <v>107</v>
          </cell>
          <cell r="K2931">
            <v>1.5094207958661E-4</v>
          </cell>
          <cell r="L2931">
            <v>728</v>
          </cell>
          <cell r="M2931">
            <v>6.5845124683730702E-2</v>
          </cell>
          <cell r="N2931">
            <v>3256</v>
          </cell>
          <cell r="O2931">
            <v>9.9897265841675593E-6</v>
          </cell>
          <cell r="P2931">
            <v>1.0689007445059289E-3</v>
          </cell>
          <cell r="Q2931">
            <v>3067</v>
          </cell>
          <cell r="R2931">
            <v>0.33</v>
          </cell>
          <cell r="S2931">
            <v>987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  <cell r="I2932">
            <v>3.2645212002266875</v>
          </cell>
          <cell r="J2932">
            <v>73</v>
          </cell>
          <cell r="K2932">
            <v>2.33228463264523E-4</v>
          </cell>
          <cell r="L2932">
            <v>270</v>
          </cell>
          <cell r="M2932">
            <v>1.6941129693808099</v>
          </cell>
          <cell r="N2932">
            <v>2853</v>
          </cell>
          <cell r="O2932">
            <v>3.8163054827242701E-4</v>
          </cell>
          <cell r="P2932">
            <v>2.7859030023887173E-2</v>
          </cell>
          <cell r="Q2932">
            <v>2769</v>
          </cell>
          <cell r="R2932">
            <v>0.28999999999999998</v>
          </cell>
          <cell r="S2932">
            <v>1025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  <cell r="I2933">
            <v>0.27561798884685518</v>
          </cell>
          <cell r="J2933">
            <v>3</v>
          </cell>
          <cell r="K2933">
            <v>2.0643770888758201E-4</v>
          </cell>
          <cell r="L2933">
            <v>376</v>
          </cell>
          <cell r="M2933">
            <v>6.6431380861030107E-2</v>
          </cell>
          <cell r="N2933">
            <v>3039</v>
          </cell>
          <cell r="O2933">
            <v>1.3713942063189401E-5</v>
          </cell>
          <cell r="P2933">
            <v>4.11418261895682E-5</v>
          </cell>
          <cell r="Q2933">
            <v>3021</v>
          </cell>
          <cell r="R2933">
            <v>45.01</v>
          </cell>
          <cell r="S2933">
            <v>152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  <cell r="I2934">
            <v>3.5686392339134305</v>
          </cell>
          <cell r="J2934">
            <v>26</v>
          </cell>
          <cell r="K2934">
            <v>1.54745009030403E-4</v>
          </cell>
          <cell r="L2934">
            <v>698</v>
          </cell>
          <cell r="M2934">
            <v>75.947434656040599</v>
          </cell>
          <cell r="N2934">
            <v>2063</v>
          </cell>
          <cell r="O2934">
            <v>9.4995535821730398E-3</v>
          </cell>
          <cell r="P2934">
            <v>0.24698839313649903</v>
          </cell>
          <cell r="Q2934">
            <v>1983</v>
          </cell>
          <cell r="R2934">
            <v>71.72</v>
          </cell>
          <cell r="S2934">
            <v>66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  <cell r="I2935">
            <v>3.9224661573171535</v>
          </cell>
          <cell r="J2935">
            <v>57</v>
          </cell>
          <cell r="K2935">
            <v>1.5860817426041499E-4</v>
          </cell>
          <cell r="L2935">
            <v>656</v>
          </cell>
          <cell r="M2935">
            <v>6.62517047823446E-2</v>
          </cell>
          <cell r="N2935">
            <v>3160</v>
          </cell>
          <cell r="O2935">
            <v>1.0529101759348E-5</v>
          </cell>
          <cell r="P2935">
            <v>6.0015880028283604E-4</v>
          </cell>
          <cell r="Q2935">
            <v>3058</v>
          </cell>
          <cell r="R2935">
            <v>0.45</v>
          </cell>
          <cell r="S2935">
            <v>914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  <cell r="I2936">
            <v>0.76406493370389683</v>
          </cell>
          <cell r="J2936">
            <v>9</v>
          </cell>
          <cell r="K2936">
            <v>1.2274149250717699E-4</v>
          </cell>
          <cell r="L2936">
            <v>1137</v>
          </cell>
          <cell r="M2936">
            <v>6.6431380861030107E-2</v>
          </cell>
          <cell r="N2936">
            <v>3025</v>
          </cell>
          <cell r="O2936">
            <v>8.1538868361955707E-6</v>
          </cell>
          <cell r="P2936">
            <v>7.3384981525760138E-5</v>
          </cell>
          <cell r="Q2936">
            <v>3119</v>
          </cell>
          <cell r="R2936">
            <v>0.27</v>
          </cell>
          <cell r="S2936">
            <v>1047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  <cell r="I2937">
            <v>7.178741345881603</v>
          </cell>
          <cell r="J2937">
            <v>88</v>
          </cell>
          <cell r="K2937">
            <v>1.7059944395276199E-4</v>
          </cell>
          <cell r="L2937">
            <v>560</v>
          </cell>
          <cell r="M2937">
            <v>11.4109877416569</v>
          </cell>
          <cell r="N2937">
            <v>2599</v>
          </cell>
          <cell r="O2937">
            <v>1.5474434484083299E-3</v>
          </cell>
          <cell r="P2937">
            <v>0.13617502345993304</v>
          </cell>
          <cell r="Q2937">
            <v>2548</v>
          </cell>
          <cell r="R2937">
            <v>1.05</v>
          </cell>
          <cell r="S2937">
            <v>721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  <cell r="I2938">
            <v>3.4685679147674704</v>
          </cell>
          <cell r="J2938">
            <v>62</v>
          </cell>
          <cell r="K2938">
            <v>3.6657226519309899E-4</v>
          </cell>
          <cell r="L2938">
            <v>79</v>
          </cell>
          <cell r="M2938">
            <v>5.0499097800857298</v>
          </cell>
          <cell r="N2938">
            <v>2749</v>
          </cell>
          <cell r="O2938">
            <v>1.4466570127616501E-3</v>
          </cell>
          <cell r="P2938">
            <v>8.9692734791222306E-2</v>
          </cell>
          <cell r="Q2938">
            <v>2567</v>
          </cell>
          <cell r="R2938">
            <v>0.4</v>
          </cell>
          <cell r="S2938">
            <v>949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  <cell r="I2939">
            <v>10.940072059706278</v>
          </cell>
          <cell r="J2939">
            <v>135</v>
          </cell>
          <cell r="K2939">
            <v>1.9441323910777299E-4</v>
          </cell>
          <cell r="L2939">
            <v>420</v>
          </cell>
          <cell r="M2939">
            <v>70.144266064761894</v>
          </cell>
          <cell r="N2939">
            <v>2094</v>
          </cell>
          <cell r="O2939">
            <v>1.32808304798743E-2</v>
          </cell>
          <cell r="P2939">
            <v>1.7929121147830305</v>
          </cell>
          <cell r="Q2939">
            <v>1837</v>
          </cell>
          <cell r="R2939">
            <v>1.39</v>
          </cell>
          <cell r="S2939">
            <v>679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  <cell r="I2940">
            <v>1.9122450321080922</v>
          </cell>
          <cell r="J2940">
            <v>24</v>
          </cell>
          <cell r="K2940">
            <v>1.9350388174643699E-4</v>
          </cell>
          <cell r="L2940">
            <v>427</v>
          </cell>
          <cell r="M2940">
            <v>74.353665747509496</v>
          </cell>
          <cell r="N2940">
            <v>2071</v>
          </cell>
          <cell r="O2940">
            <v>1.1681398058892799E-2</v>
          </cell>
          <cell r="P2940">
            <v>0.28035355341342716</v>
          </cell>
          <cell r="Q2940">
            <v>1893</v>
          </cell>
          <cell r="R2940">
            <v>50.16</v>
          </cell>
          <cell r="S2940">
            <v>120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  <cell r="I2941">
            <v>5.8855249794196141</v>
          </cell>
          <cell r="J2941">
            <v>102</v>
          </cell>
          <cell r="K2941">
            <v>1.7334866818904E-4</v>
          </cell>
          <cell r="L2941">
            <v>539</v>
          </cell>
          <cell r="M2941">
            <v>0.99807338131069201</v>
          </cell>
          <cell r="N2941">
            <v>2891</v>
          </cell>
          <cell r="O2941">
            <v>2.30228046632417E-4</v>
          </cell>
          <cell r="P2941">
            <v>2.3483260756506533E-2</v>
          </cell>
          <cell r="Q2941">
            <v>2821</v>
          </cell>
          <cell r="R2941">
            <v>0.21</v>
          </cell>
          <cell r="S2941">
            <v>1141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  <cell r="I2942">
            <v>0.42874537356152265</v>
          </cell>
          <cell r="J2942">
            <v>6</v>
          </cell>
          <cell r="K2942">
            <v>1.1622226581190801E-4</v>
          </cell>
          <cell r="L2942">
            <v>1265</v>
          </cell>
          <cell r="M2942">
            <v>6.6218015517591197E-2</v>
          </cell>
          <cell r="N2942">
            <v>3167</v>
          </cell>
          <cell r="O2942">
            <v>7.6893422358527405E-6</v>
          </cell>
          <cell r="P2942">
            <v>4.6136053415116439E-5</v>
          </cell>
          <cell r="Q2942">
            <v>3134</v>
          </cell>
          <cell r="R2942">
            <v>0.02</v>
          </cell>
          <cell r="S2942">
            <v>2454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  <cell r="I2943">
            <v>5.1349508754766191</v>
          </cell>
          <cell r="J2943">
            <v>130</v>
          </cell>
          <cell r="K2943">
            <v>5.7926775312925203E-5</v>
          </cell>
          <cell r="L2943">
            <v>2837</v>
          </cell>
          <cell r="M2943">
            <v>5.0021513219848099</v>
          </cell>
          <cell r="N2943">
            <v>2753</v>
          </cell>
          <cell r="O2943">
            <v>3.7742219038675002E-4</v>
          </cell>
          <cell r="P2943">
            <v>4.9064884750277503E-2</v>
          </cell>
          <cell r="Q2943">
            <v>2772</v>
          </cell>
          <cell r="R2943">
            <v>0.06</v>
          </cell>
          <cell r="S2943">
            <v>1897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  <cell r="I2944">
            <v>6.7504637897981973E-3</v>
          </cell>
          <cell r="J2944">
            <v>9</v>
          </cell>
          <cell r="K2944">
            <v>1.2012437663442E-4</v>
          </cell>
          <cell r="L2944">
            <v>1185</v>
          </cell>
          <cell r="M2944">
            <v>6.5435675924981798E-2</v>
          </cell>
          <cell r="N2944">
            <v>3401</v>
          </cell>
          <cell r="O2944">
            <v>7.8607952047623603E-6</v>
          </cell>
          <cell r="P2944">
            <v>7.0747156842861241E-5</v>
          </cell>
          <cell r="Q2944">
            <v>3129</v>
          </cell>
          <cell r="S2944">
            <v>2746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  <cell r="I2945">
            <v>2.4082965452415723</v>
          </cell>
          <cell r="J2945">
            <v>51</v>
          </cell>
          <cell r="K2945">
            <v>1.3030103054916201E-4</v>
          </cell>
          <cell r="L2945">
            <v>1007</v>
          </cell>
          <cell r="M2945">
            <v>7.0569216936938401</v>
          </cell>
          <cell r="N2945">
            <v>2686</v>
          </cell>
          <cell r="O2945">
            <v>9.6910025633311801E-4</v>
          </cell>
          <cell r="P2945">
            <v>4.9424113072989016E-2</v>
          </cell>
          <cell r="Q2945">
            <v>2642</v>
          </cell>
          <cell r="S2945">
            <v>2983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  <cell r="I2946">
            <v>2.3895242559894592</v>
          </cell>
          <cell r="J2946">
            <v>67</v>
          </cell>
          <cell r="K2946">
            <v>1.3708021621520501E-4</v>
          </cell>
          <cell r="L2946">
            <v>906</v>
          </cell>
          <cell r="M2946">
            <v>6.5724409126053401E-2</v>
          </cell>
          <cell r="N2946">
            <v>3302</v>
          </cell>
          <cell r="O2946">
            <v>9.0186372556933004E-6</v>
          </cell>
          <cell r="P2946">
            <v>6.0424869613145114E-4</v>
          </cell>
          <cell r="Q2946">
            <v>3092</v>
          </cell>
          <cell r="R2946">
            <v>0.12</v>
          </cell>
          <cell r="S2946">
            <v>1387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  <cell r="I2947">
            <v>0.79387788640784962</v>
          </cell>
          <cell r="J2947">
            <v>11</v>
          </cell>
          <cell r="K2947">
            <v>1.17099227447232E-4</v>
          </cell>
          <cell r="L2947">
            <v>1244</v>
          </cell>
          <cell r="M2947">
            <v>1362.5146385973101</v>
          </cell>
          <cell r="N2947">
            <v>655</v>
          </cell>
          <cell r="O2947">
            <v>0.141080905635141</v>
          </cell>
          <cell r="P2947">
            <v>1.5518899619865509</v>
          </cell>
          <cell r="Q2947">
            <v>569</v>
          </cell>
          <cell r="R2947">
            <v>0.61</v>
          </cell>
          <cell r="S2947">
            <v>848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  <cell r="I2948">
            <v>1.7630028338138597</v>
          </cell>
          <cell r="J2948">
            <v>16</v>
          </cell>
          <cell r="K2948">
            <v>1.0434678438286899E-4</v>
          </cell>
          <cell r="L2948">
            <v>1543</v>
          </cell>
          <cell r="M2948">
            <v>961.05715170603401</v>
          </cell>
          <cell r="N2948">
            <v>853</v>
          </cell>
          <cell r="O2948">
            <v>9.83492800309963E-2</v>
          </cell>
          <cell r="P2948">
            <v>1.5735884804959408</v>
          </cell>
          <cell r="Q2948">
            <v>773</v>
          </cell>
          <cell r="R2948">
            <v>0.87</v>
          </cell>
          <cell r="S2948">
            <v>758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  <cell r="I2949">
            <v>2.8415084187778123E-3</v>
          </cell>
          <cell r="J2949">
            <v>5</v>
          </cell>
          <cell r="K2949">
            <v>9.2277355482413699E-5</v>
          </cell>
          <cell r="L2949">
            <v>1836</v>
          </cell>
          <cell r="M2949">
            <v>6.5404903530568395E-2</v>
          </cell>
          <cell r="N2949">
            <v>3413</v>
          </cell>
          <cell r="O2949">
            <v>6.0521188224342204E-6</v>
          </cell>
          <cell r="P2949">
            <v>3.0260594112171103E-5</v>
          </cell>
          <cell r="Q2949">
            <v>3206</v>
          </cell>
          <cell r="S2949">
            <v>3402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  <cell r="I2950">
            <v>0.46930867181356184</v>
          </cell>
          <cell r="J2950">
            <v>25</v>
          </cell>
          <cell r="K2950">
            <v>5.9263526891299903E-5</v>
          </cell>
          <cell r="L2950">
            <v>2797</v>
          </cell>
          <cell r="M2950">
            <v>9.8828870015485393</v>
          </cell>
          <cell r="N2950">
            <v>2625</v>
          </cell>
          <cell r="O2950">
            <v>1.1489524652606199E-3</v>
          </cell>
          <cell r="P2950">
            <v>2.8723811631515498E-2</v>
          </cell>
          <cell r="Q2950">
            <v>2607</v>
          </cell>
          <cell r="S2950">
            <v>2717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  <cell r="I2951">
            <v>0.3021599269778415</v>
          </cell>
          <cell r="J2951">
            <v>107</v>
          </cell>
          <cell r="K2951">
            <v>1.7991541372424799E-5</v>
          </cell>
          <cell r="L2951">
            <v>3560</v>
          </cell>
          <cell r="M2951">
            <v>4.7299300973437601</v>
          </cell>
          <cell r="N2951">
            <v>2764</v>
          </cell>
          <cell r="O2951">
            <v>3.7788277331435402E-4</v>
          </cell>
          <cell r="P2951">
            <v>4.043345674463588E-2</v>
          </cell>
          <cell r="Q2951">
            <v>2771</v>
          </cell>
          <cell r="R2951">
            <v>0.25</v>
          </cell>
          <cell r="S2951">
            <v>1087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  <cell r="I2952">
            <v>14.688556527119454</v>
          </cell>
          <cell r="J2952">
            <v>134</v>
          </cell>
          <cell r="K2952">
            <v>7.4599338807828603E-5</v>
          </cell>
          <cell r="L2952">
            <v>2342</v>
          </cell>
          <cell r="M2952">
            <v>581.06639139779702</v>
          </cell>
          <cell r="N2952">
            <v>1123</v>
          </cell>
          <cell r="O2952">
            <v>3.5372724634340103E-2</v>
          </cell>
          <cell r="P2952">
            <v>4.7399451010015738</v>
          </cell>
          <cell r="Q2952">
            <v>1365</v>
          </cell>
          <cell r="R2952">
            <v>0.73</v>
          </cell>
          <cell r="S2952">
            <v>795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  <cell r="I2953">
            <v>2.4985443909704971E-2</v>
          </cell>
          <cell r="J2953">
            <v>8</v>
          </cell>
          <cell r="K2953">
            <v>4.8606073960399899E-5</v>
          </cell>
          <cell r="L2953">
            <v>3074</v>
          </cell>
          <cell r="M2953">
            <v>6.5308635860742301E-2</v>
          </cell>
          <cell r="N2953">
            <v>3456</v>
          </cell>
          <cell r="O2953">
            <v>3.1891546986280399E-6</v>
          </cell>
          <cell r="P2953">
            <v>2.5513237589024319E-5</v>
          </cell>
          <cell r="Q2953">
            <v>3390</v>
          </cell>
          <cell r="S2953">
            <v>3190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  <cell r="I2954">
            <v>7.7954008670691106</v>
          </cell>
          <cell r="J2954">
            <v>77</v>
          </cell>
          <cell r="K2954">
            <v>9.7010058257124E-5</v>
          </cell>
          <cell r="L2954">
            <v>1714</v>
          </cell>
          <cell r="M2954">
            <v>766.03554557968096</v>
          </cell>
          <cell r="N2954">
            <v>959</v>
          </cell>
          <cell r="O2954">
            <v>6.6861702284270297E-2</v>
          </cell>
          <cell r="P2954">
            <v>5.1483510758888125</v>
          </cell>
          <cell r="Q2954">
            <v>1004</v>
          </cell>
          <cell r="R2954">
            <v>17.55</v>
          </cell>
          <cell r="S2954">
            <v>332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  <cell r="I2955">
            <v>8.708959670414357</v>
          </cell>
          <cell r="J2955">
            <v>102</v>
          </cell>
          <cell r="K2955">
            <v>8.2610502780733696E-5</v>
          </cell>
          <cell r="L2955">
            <v>2139</v>
          </cell>
          <cell r="M2955">
            <v>748.79754201687501</v>
          </cell>
          <cell r="N2955">
            <v>976</v>
          </cell>
          <cell r="O2955">
            <v>5.7182627797198002E-2</v>
          </cell>
          <cell r="P2955">
            <v>5.8326280353141966</v>
          </cell>
          <cell r="Q2955">
            <v>1092</v>
          </cell>
          <cell r="R2955">
            <v>18.75</v>
          </cell>
          <cell r="S2955">
            <v>318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  <cell r="I2956">
            <v>0.68296706998734624</v>
          </cell>
          <cell r="J2956">
            <v>23</v>
          </cell>
          <cell r="K2956">
            <v>9.8520902611198794E-5</v>
          </cell>
          <cell r="L2956">
            <v>1678</v>
          </cell>
          <cell r="M2956">
            <v>430.57895234407499</v>
          </cell>
          <cell r="N2956">
            <v>1258</v>
          </cell>
          <cell r="O2956">
            <v>6.7722011180230898E-2</v>
          </cell>
          <cell r="P2956">
            <v>1.5576062571453106</v>
          </cell>
          <cell r="Q2956">
            <v>997</v>
          </cell>
          <cell r="R2956">
            <v>0.47</v>
          </cell>
          <cell r="S2956">
            <v>908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  <cell r="I2957">
            <v>0.73830641502772532</v>
          </cell>
          <cell r="J2957">
            <v>21</v>
          </cell>
          <cell r="K2957">
            <v>7.6680500670691894E-5</v>
          </cell>
          <cell r="L2957">
            <v>2290</v>
          </cell>
          <cell r="M2957">
            <v>471.58026702543998</v>
          </cell>
          <cell r="N2957">
            <v>1223</v>
          </cell>
          <cell r="O2957">
            <v>5.70974462767877E-2</v>
          </cell>
          <cell r="P2957">
            <v>1.1990463718125417</v>
          </cell>
          <cell r="Q2957">
            <v>1094</v>
          </cell>
          <cell r="R2957">
            <v>0.67</v>
          </cell>
          <cell r="S2957">
            <v>818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  <cell r="I2958">
            <v>37.590801550864946</v>
          </cell>
          <cell r="J2958">
            <v>416</v>
          </cell>
          <cell r="K2958">
            <v>4.4053680835036298E-5</v>
          </cell>
          <cell r="L2958">
            <v>3190</v>
          </cell>
          <cell r="M2958">
            <v>5858.65085930445</v>
          </cell>
          <cell r="N2958">
            <v>37</v>
          </cell>
          <cell r="O2958">
            <v>0.26095008076477899</v>
          </cell>
          <cell r="P2958">
            <v>108.55523359814806</v>
          </cell>
          <cell r="Q2958">
            <v>195</v>
          </cell>
          <cell r="R2958">
            <v>0.15</v>
          </cell>
          <cell r="S2958">
            <v>1301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  <cell r="I2959">
            <v>17.557906160919206</v>
          </cell>
          <cell r="J2959">
            <v>103</v>
          </cell>
          <cell r="K2959">
            <v>3.6129480995441501E-5</v>
          </cell>
          <cell r="L2959">
            <v>3333</v>
          </cell>
          <cell r="M2959">
            <v>5058.1879945708397</v>
          </cell>
          <cell r="N2959">
            <v>71</v>
          </cell>
          <cell r="O2959">
            <v>0.17873471371392999</v>
          </cell>
          <cell r="P2959">
            <v>18.40967551253479</v>
          </cell>
          <cell r="Q2959">
            <v>405</v>
          </cell>
          <cell r="R2959">
            <v>0.06</v>
          </cell>
          <cell r="S2959">
            <v>1902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  <cell r="I2960">
            <v>18.63471822998838</v>
          </cell>
          <cell r="J2960">
            <v>132</v>
          </cell>
          <cell r="K2960">
            <v>4.0371613315735197E-5</v>
          </cell>
          <cell r="L2960">
            <v>3258</v>
          </cell>
          <cell r="M2960">
            <v>3332.8764232246599</v>
          </cell>
          <cell r="N2960">
            <v>221</v>
          </cell>
          <cell r="O2960">
            <v>0.121966436223636</v>
          </cell>
          <cell r="P2960">
            <v>16.099569581519951</v>
          </cell>
          <cell r="Q2960">
            <v>636</v>
          </cell>
          <cell r="R2960">
            <v>0.03</v>
          </cell>
          <cell r="S2960">
            <v>2230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  <cell r="I2961">
            <v>26.289964315873959</v>
          </cell>
          <cell r="J2961">
            <v>296</v>
          </cell>
          <cell r="K2961">
            <v>2.8236701105875801E-5</v>
          </cell>
          <cell r="L2961">
            <v>3453</v>
          </cell>
          <cell r="M2961">
            <v>6738.8920743074495</v>
          </cell>
          <cell r="N2961">
            <v>14</v>
          </cell>
          <cell r="O2961">
            <v>0.19202485875328801</v>
          </cell>
          <cell r="P2961">
            <v>56.83935819097325</v>
          </cell>
          <cell r="Q2961">
            <v>362</v>
          </cell>
          <cell r="R2961">
            <v>3.46</v>
          </cell>
          <cell r="S2961">
            <v>546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  <cell r="I2962">
            <v>23.195068062839027</v>
          </cell>
          <cell r="J2962">
            <v>263</v>
          </cell>
          <cell r="K2962">
            <v>2.7459586893792299E-5</v>
          </cell>
          <cell r="L2962">
            <v>3465</v>
          </cell>
          <cell r="M2962">
            <v>5752.6874114991897</v>
          </cell>
          <cell r="N2962">
            <v>39</v>
          </cell>
          <cell r="O2962">
            <v>0.15397474447953099</v>
          </cell>
          <cell r="P2962">
            <v>40.49535779811665</v>
          </cell>
          <cell r="Q2962">
            <v>497</v>
          </cell>
          <cell r="R2962">
            <v>0.11</v>
          </cell>
          <cell r="S2962">
            <v>1450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  <cell r="I2963">
            <v>4.6783128725566003</v>
          </cell>
          <cell r="J2963">
            <v>49</v>
          </cell>
          <cell r="K2963">
            <v>2.61165480006471E-5</v>
          </cell>
          <cell r="L2963">
            <v>3486</v>
          </cell>
          <cell r="M2963">
            <v>5142.2921639610904</v>
          </cell>
          <cell r="N2963">
            <v>63</v>
          </cell>
          <cell r="O2963">
            <v>0.12636077534662399</v>
          </cell>
          <cell r="P2963">
            <v>6.1916779919845757</v>
          </cell>
          <cell r="Q2963">
            <v>618</v>
          </cell>
          <cell r="R2963">
            <v>0.06</v>
          </cell>
          <cell r="S2963">
            <v>1848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  <cell r="I2964">
            <v>8.8056196176513364</v>
          </cell>
          <cell r="J2964">
            <v>59</v>
          </cell>
          <cell r="K2964">
            <v>2.3545545461494199E-5</v>
          </cell>
          <cell r="L2964">
            <v>3509</v>
          </cell>
          <cell r="M2964">
            <v>5418.35088372685</v>
          </cell>
          <cell r="N2964">
            <v>49</v>
          </cell>
          <cell r="O2964">
            <v>0.114878384725851</v>
          </cell>
          <cell r="P2964">
            <v>6.7778246988252091</v>
          </cell>
          <cell r="Q2964">
            <v>674</v>
          </cell>
          <cell r="R2964">
            <v>0.06</v>
          </cell>
          <cell r="S2964">
            <v>1885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  <cell r="I2965">
            <v>13.041145313365817</v>
          </cell>
          <cell r="J2965">
            <v>77</v>
          </cell>
          <cell r="K2965">
            <v>2.8008178081730999E-5</v>
          </cell>
          <cell r="L2965">
            <v>3460</v>
          </cell>
          <cell r="M2965">
            <v>6753.7934971212699</v>
          </cell>
          <cell r="N2965">
            <v>12</v>
          </cell>
          <cell r="O2965">
            <v>0.197683151307114</v>
          </cell>
          <cell r="P2965">
            <v>15.221602650647778</v>
          </cell>
          <cell r="Q2965">
            <v>337</v>
          </cell>
          <cell r="R2965">
            <v>7.0000000000000007E-2</v>
          </cell>
          <cell r="S2965">
            <v>1765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  <cell r="I2966">
            <v>15.265450476796769</v>
          </cell>
          <cell r="J2966">
            <v>81</v>
          </cell>
          <cell r="K2966">
            <v>5.4885626719297702E-5</v>
          </cell>
          <cell r="L2966">
            <v>2918</v>
          </cell>
          <cell r="M2966">
            <v>1831.3141185741099</v>
          </cell>
          <cell r="N2966">
            <v>496</v>
          </cell>
          <cell r="O2966">
            <v>9.0027057977725602E-2</v>
          </cell>
          <cell r="P2966">
            <v>7.2921916961957738</v>
          </cell>
          <cell r="Q2966">
            <v>822</v>
          </cell>
          <cell r="R2966">
            <v>0.56999999999999995</v>
          </cell>
          <cell r="S2966">
            <v>861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  <cell r="I2967">
            <v>58.256992747641824</v>
          </cell>
          <cell r="J2967">
            <v>397</v>
          </cell>
          <cell r="K2967">
            <v>4.5707071454083699E-5</v>
          </cell>
          <cell r="L2967">
            <v>3147</v>
          </cell>
          <cell r="M2967">
            <v>1161.6823090293201</v>
          </cell>
          <cell r="N2967">
            <v>749</v>
          </cell>
          <cell r="O2967">
            <v>5.5910858877468397E-2</v>
          </cell>
          <cell r="P2967">
            <v>22.196610974354954</v>
          </cell>
          <cell r="Q2967">
            <v>1109</v>
          </cell>
          <cell r="R2967">
            <v>0.42</v>
          </cell>
          <cell r="S2967">
            <v>930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  <cell r="I2968">
            <v>4.289121842174108</v>
          </cell>
          <cell r="J2968">
            <v>46</v>
          </cell>
          <cell r="K2968">
            <v>9.0869562921832995E-5</v>
          </cell>
          <cell r="L2968">
            <v>1887</v>
          </cell>
          <cell r="M2968">
            <v>19.209833783517901</v>
          </cell>
          <cell r="N2968">
            <v>2458</v>
          </cell>
          <cell r="O2968">
            <v>1.51311754774628E-3</v>
          </cell>
          <cell r="P2968">
            <v>6.9603407196328876E-2</v>
          </cell>
          <cell r="Q2968">
            <v>2554</v>
          </cell>
          <cell r="S2968">
            <v>2921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  <cell r="I2969">
            <v>6.5120395523720944</v>
          </cell>
          <cell r="J2969">
            <v>107</v>
          </cell>
          <cell r="K2969">
            <v>1.54833306402915E-4</v>
          </cell>
          <cell r="L2969">
            <v>696</v>
          </cell>
          <cell r="M2969">
            <v>6.6181105051927702E-2</v>
          </cell>
          <cell r="N2969">
            <v>3174</v>
          </cell>
          <cell r="O2969">
            <v>1.02550688183939E-5</v>
          </cell>
          <cell r="P2969">
            <v>1.0972923635681473E-3</v>
          </cell>
          <cell r="Q2969">
            <v>3062</v>
          </cell>
          <cell r="R2969">
            <v>0.61</v>
          </cell>
          <cell r="S2969">
            <v>845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  <cell r="I2970">
            <v>9.5947889537289619</v>
          </cell>
          <cell r="J2970">
            <v>105</v>
          </cell>
          <cell r="K2970">
            <v>1.14410281336555E-4</v>
          </cell>
          <cell r="L2970">
            <v>1309</v>
          </cell>
          <cell r="M2970">
            <v>311.34317932323103</v>
          </cell>
          <cell r="N2970">
            <v>1429</v>
          </cell>
          <cell r="O2970">
            <v>3.8284278732880997E-2</v>
          </cell>
          <cell r="P2970">
            <v>4.0198492669525043</v>
          </cell>
          <cell r="Q2970">
            <v>1327</v>
          </cell>
          <cell r="R2970">
            <v>9.4600000000000009</v>
          </cell>
          <cell r="S2970">
            <v>408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  <cell r="I2971">
            <v>2.4675034699180549</v>
          </cell>
          <cell r="J2971">
            <v>36</v>
          </cell>
          <cell r="K2971">
            <v>1.3280458224471599E-4</v>
          </cell>
          <cell r="L2971">
            <v>963</v>
          </cell>
          <cell r="M2971">
            <v>9.9964386882153295</v>
          </cell>
          <cell r="N2971">
            <v>2624</v>
          </cell>
          <cell r="O2971">
            <v>2.27632556614118E-3</v>
          </cell>
          <cell r="P2971">
            <v>8.1947720381082473E-2</v>
          </cell>
          <cell r="Q2971">
            <v>2437</v>
          </cell>
          <cell r="R2971">
            <v>0.25</v>
          </cell>
          <cell r="S2971">
            <v>1076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  <cell r="I2972">
            <v>0.28262076098311062</v>
          </cell>
          <cell r="J2972">
            <v>44</v>
          </cell>
          <cell r="K2972">
            <v>5.3496877118832702E-5</v>
          </cell>
          <cell r="L2972">
            <v>2950</v>
          </cell>
          <cell r="M2972">
            <v>6.5244566004626997E-2</v>
          </cell>
          <cell r="N2972">
            <v>3482</v>
          </cell>
          <cell r="O2972">
            <v>3.4960473271309499E-6</v>
          </cell>
          <cell r="P2972">
            <v>1.5382608239376179E-4</v>
          </cell>
          <cell r="Q2972">
            <v>3367</v>
          </cell>
          <cell r="R2972">
            <v>0.21</v>
          </cell>
          <cell r="S2972">
            <v>1145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  <cell r="I2973">
            <v>9.3200558145211314</v>
          </cell>
          <cell r="J2973">
            <v>127</v>
          </cell>
          <cell r="K2973">
            <v>1.20827547343508E-4</v>
          </cell>
          <cell r="L2973">
            <v>1167</v>
          </cell>
          <cell r="M2973">
            <v>94.137620172789397</v>
          </cell>
          <cell r="N2973">
            <v>1984</v>
          </cell>
          <cell r="O2973">
            <v>9.2364114135500899E-3</v>
          </cell>
          <cell r="P2973">
            <v>1.1730242495208614</v>
          </cell>
          <cell r="Q2973">
            <v>1992</v>
          </cell>
          <cell r="R2973">
            <v>16.12</v>
          </cell>
          <cell r="S2973">
            <v>341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  <cell r="I2974">
            <v>0.79818820948649472</v>
          </cell>
          <cell r="J2974">
            <v>13</v>
          </cell>
          <cell r="K2974">
            <v>1.60674430215014E-4</v>
          </cell>
          <cell r="L2974">
            <v>634</v>
          </cell>
          <cell r="M2974">
            <v>14.711681305891</v>
          </cell>
          <cell r="N2974">
            <v>2534</v>
          </cell>
          <cell r="O2974">
            <v>1.17501180321426E-3</v>
          </cell>
          <cell r="P2974">
            <v>1.5275153441785379E-2</v>
          </cell>
          <cell r="Q2974">
            <v>2602</v>
          </cell>
          <cell r="R2974">
            <v>0.3</v>
          </cell>
          <cell r="S2974">
            <v>1013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  <cell r="I2975">
            <v>8.899902910314978</v>
          </cell>
          <cell r="J2975">
            <v>109</v>
          </cell>
          <cell r="K2975">
            <v>1.0523068674021901E-4</v>
          </cell>
          <cell r="L2975">
            <v>1513</v>
          </cell>
          <cell r="M2975">
            <v>113.979933720124</v>
          </cell>
          <cell r="N2975">
            <v>1900</v>
          </cell>
          <cell r="O2975">
            <v>1.1649584308511001E-2</v>
          </cell>
          <cell r="P2975">
            <v>1.2698046896276991</v>
          </cell>
          <cell r="Q2975">
            <v>1895</v>
          </cell>
          <cell r="R2975">
            <v>14.14</v>
          </cell>
          <cell r="S2975">
            <v>357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  <cell r="I2976">
            <v>9.6633232690136114E-2</v>
          </cell>
          <cell r="J2976">
            <v>3</v>
          </cell>
          <cell r="K2976">
            <v>8.2000036248549194E-5</v>
          </cell>
          <cell r="L2976">
            <v>2155</v>
          </cell>
          <cell r="M2976">
            <v>6.5582041028131297E-2</v>
          </cell>
          <cell r="N2976">
            <v>3337</v>
          </cell>
          <cell r="O2976">
            <v>5.3912802381274497E-6</v>
          </cell>
          <cell r="P2976">
            <v>1.617384071438235E-5</v>
          </cell>
          <cell r="Q2976">
            <v>3245</v>
          </cell>
          <cell r="S2976">
            <v>3572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  <cell r="I2977">
            <v>0.75951734316741448</v>
          </cell>
          <cell r="J2977">
            <v>43</v>
          </cell>
          <cell r="K2977">
            <v>5.2880463785143897E-5</v>
          </cell>
          <cell r="L2977">
            <v>2971</v>
          </cell>
          <cell r="M2977">
            <v>6.5394579819061799E-2</v>
          </cell>
          <cell r="N2977">
            <v>3419</v>
          </cell>
          <cell r="O2977">
            <v>3.4631417541394E-6</v>
          </cell>
          <cell r="P2977">
            <v>1.4891509542799421E-4</v>
          </cell>
          <cell r="Q2977">
            <v>3369</v>
          </cell>
          <cell r="S2977">
            <v>2890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  <cell r="I2978">
            <v>0.22933602607794404</v>
          </cell>
          <cell r="J2978">
            <v>76</v>
          </cell>
          <cell r="K2978">
            <v>4.0032497293539402E-5</v>
          </cell>
          <cell r="L2978">
            <v>3268</v>
          </cell>
          <cell r="M2978">
            <v>6.5241497256700198E-2</v>
          </cell>
          <cell r="N2978">
            <v>3484</v>
          </cell>
          <cell r="O2978">
            <v>2.61699359695154E-6</v>
          </cell>
          <cell r="P2978">
            <v>1.9889151336831704E-4</v>
          </cell>
          <cell r="Q2978">
            <v>3453</v>
          </cell>
          <cell r="R2978">
            <v>0.16</v>
          </cell>
          <cell r="S2978">
            <v>1252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  <cell r="I2979">
            <v>3.0325551594441271</v>
          </cell>
          <cell r="J2979">
            <v>92</v>
          </cell>
          <cell r="K2979">
            <v>6.0198914440291801E-5</v>
          </cell>
          <cell r="L2979">
            <v>2766</v>
          </cell>
          <cell r="M2979">
            <v>6.5711023122064394E-2</v>
          </cell>
          <cell r="N2979">
            <v>3305</v>
          </cell>
          <cell r="O2979">
            <v>3.9708106683928796E-6</v>
          </cell>
          <cell r="P2979">
            <v>3.653145814921449E-4</v>
          </cell>
          <cell r="Q2979">
            <v>3336</v>
          </cell>
          <cell r="R2979">
            <v>0.35</v>
          </cell>
          <cell r="S2979">
            <v>974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  <cell r="I2980">
            <v>0.13619104031609572</v>
          </cell>
          <cell r="J2980">
            <v>4</v>
          </cell>
          <cell r="K2980">
            <v>8.5029135031315097E-5</v>
          </cell>
          <cell r="L2980">
            <v>2059</v>
          </cell>
          <cell r="M2980">
            <v>85.519620644495106</v>
          </cell>
          <cell r="N2980">
            <v>2026</v>
          </cell>
          <cell r="O2980">
            <v>5.9942861672134997E-3</v>
          </cell>
          <cell r="P2980">
            <v>2.3977144668853999E-2</v>
          </cell>
          <cell r="Q2980">
            <v>2155</v>
          </cell>
          <cell r="S2980">
            <v>3567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  <cell r="I2981">
            <v>1.0870596740246551E-2</v>
          </cell>
          <cell r="J2981">
            <v>40</v>
          </cell>
          <cell r="K2981">
            <v>8.31728189519995E-5</v>
          </cell>
          <cell r="L2981">
            <v>2128</v>
          </cell>
          <cell r="M2981">
            <v>9.1847270014639992</v>
          </cell>
          <cell r="N2981">
            <v>2640</v>
          </cell>
          <cell r="O2981">
            <v>9.6055029661641102E-4</v>
          </cell>
          <cell r="P2981">
            <v>3.8422011864656443E-2</v>
          </cell>
          <cell r="Q2981">
            <v>2645</v>
          </cell>
          <cell r="R2981">
            <v>8.42</v>
          </cell>
          <cell r="S2981">
            <v>426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  <cell r="I2982">
            <v>1.3511149165033127</v>
          </cell>
          <cell r="J2982">
            <v>24</v>
          </cell>
          <cell r="K2982">
            <v>1.32979912753702E-4</v>
          </cell>
          <cell r="L2982">
            <v>958</v>
          </cell>
          <cell r="M2982">
            <v>27.855569677115401</v>
          </cell>
          <cell r="N2982">
            <v>2363</v>
          </cell>
          <cell r="O2982">
            <v>2.85265785778702E-3</v>
          </cell>
          <cell r="P2982">
            <v>6.846378858688848E-2</v>
          </cell>
          <cell r="Q2982">
            <v>2364</v>
          </cell>
          <cell r="S2982">
            <v>3161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  <cell r="I2983">
            <v>6.0919553127674025E-2</v>
          </cell>
          <cell r="J2983">
            <v>1</v>
          </cell>
          <cell r="K2983">
            <v>1.10590081021655E-4</v>
          </cell>
          <cell r="L2983">
            <v>1398</v>
          </cell>
          <cell r="M2983">
            <v>6.6430549658656704E-2</v>
          </cell>
          <cell r="N2983">
            <v>3111</v>
          </cell>
          <cell r="O2983">
            <v>7.3465598690639401E-6</v>
          </cell>
          <cell r="P2983">
            <v>7.3465598690639401E-6</v>
          </cell>
          <cell r="Q2983">
            <v>3152</v>
          </cell>
          <cell r="S2983">
            <v>3557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  <cell r="I2984">
            <v>4.7171491130127654</v>
          </cell>
          <cell r="J2984">
            <v>72</v>
          </cell>
          <cell r="K2984">
            <v>9.0405006504725902E-5</v>
          </cell>
          <cell r="L2984">
            <v>1901</v>
          </cell>
          <cell r="M2984">
            <v>69.666851492893699</v>
          </cell>
          <cell r="N2984">
            <v>2097</v>
          </cell>
          <cell r="O2984">
            <v>7.4839578035072298E-3</v>
          </cell>
          <cell r="P2984">
            <v>0.53884496185252051</v>
          </cell>
          <cell r="Q2984">
            <v>2076</v>
          </cell>
          <cell r="S2984">
            <v>2992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  <cell r="I2985">
            <v>0.30506056716627661</v>
          </cell>
          <cell r="J2985">
            <v>88</v>
          </cell>
          <cell r="K2985">
            <v>4.36273061051819E-5</v>
          </cell>
          <cell r="L2985">
            <v>3197</v>
          </cell>
          <cell r="M2985">
            <v>6.3791313491554398</v>
          </cell>
          <cell r="N2985">
            <v>2701</v>
          </cell>
          <cell r="O2985">
            <v>5.26344969631651E-4</v>
          </cell>
          <cell r="P2985">
            <v>4.631835732758529E-2</v>
          </cell>
          <cell r="Q2985">
            <v>2727</v>
          </cell>
          <cell r="S2985">
            <v>2703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  <cell r="I2986">
            <v>5.5008255338867995</v>
          </cell>
          <cell r="J2986">
            <v>149</v>
          </cell>
          <cell r="K2986">
            <v>7.49140289912788E-5</v>
          </cell>
          <cell r="L2986">
            <v>2333</v>
          </cell>
          <cell r="M2986">
            <v>3435.5989350083901</v>
          </cell>
          <cell r="N2986">
            <v>208</v>
          </cell>
          <cell r="O2986">
            <v>0.28002168444813502</v>
          </cell>
          <cell r="P2986">
            <v>41.723230982772115</v>
          </cell>
          <cell r="Q2986">
            <v>156</v>
          </cell>
          <cell r="S2986">
            <v>2840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  <cell r="I2987">
            <v>0.10651258734838222</v>
          </cell>
          <cell r="J2987">
            <v>4</v>
          </cell>
          <cell r="K2987">
            <v>5.0100877160730299E-5</v>
          </cell>
          <cell r="L2987">
            <v>3035</v>
          </cell>
          <cell r="M2987">
            <v>3451.81030273437</v>
          </cell>
          <cell r="N2987">
            <v>207</v>
          </cell>
          <cell r="O2987">
            <v>0.17293872395943799</v>
          </cell>
          <cell r="P2987">
            <v>0.69175489583775196</v>
          </cell>
          <cell r="Q2987">
            <v>427</v>
          </cell>
          <cell r="S2987">
            <v>3547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  <cell r="I2988">
            <v>3.8400529838285147</v>
          </cell>
          <cell r="J2988">
            <v>19</v>
          </cell>
          <cell r="K2988">
            <v>3.4326303935622001E-5</v>
          </cell>
          <cell r="L2988">
            <v>3362</v>
          </cell>
          <cell r="M2988">
            <v>2382.3266422629699</v>
          </cell>
          <cell r="N2988">
            <v>363</v>
          </cell>
          <cell r="O2988">
            <v>7.2592367861655405E-2</v>
          </cell>
          <cell r="P2988">
            <v>1.3792549893714527</v>
          </cell>
          <cell r="Q2988">
            <v>961</v>
          </cell>
          <cell r="S2988">
            <v>3513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  <cell r="I2989">
            <v>19.595530815496396</v>
          </cell>
          <cell r="J2989">
            <v>141</v>
          </cell>
          <cell r="K2989">
            <v>6.2219161717231506E-5</v>
          </cell>
          <cell r="L2989">
            <v>2713</v>
          </cell>
          <cell r="M2989">
            <v>2469.9036121765198</v>
          </cell>
          <cell r="N2989">
            <v>349</v>
          </cell>
          <cell r="O2989">
            <v>0.15332193312860301</v>
          </cell>
          <cell r="P2989">
            <v>21.618392571133025</v>
          </cell>
          <cell r="Q2989">
            <v>501</v>
          </cell>
          <cell r="R2989">
            <v>0.22</v>
          </cell>
          <cell r="S2989">
            <v>1124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  <cell r="I2990">
            <v>8.4826630527108762</v>
          </cell>
          <cell r="J2990">
            <v>137</v>
          </cell>
          <cell r="K2990">
            <v>5.4418951481067803E-5</v>
          </cell>
          <cell r="L2990">
            <v>2934</v>
          </cell>
          <cell r="M2990">
            <v>1519.00928101875</v>
          </cell>
          <cell r="N2990">
            <v>586</v>
          </cell>
          <cell r="O2990">
            <v>8.5740097323489597E-2</v>
          </cell>
          <cell r="P2990">
            <v>11.746393333318075</v>
          </cell>
          <cell r="Q2990">
            <v>853</v>
          </cell>
          <cell r="R2990">
            <v>0.03</v>
          </cell>
          <cell r="S2990">
            <v>2384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  <cell r="I2991">
            <v>1.4593443209115289</v>
          </cell>
          <cell r="J2991">
            <v>124</v>
          </cell>
          <cell r="K2991">
            <v>5.5469287817246402E-5</v>
          </cell>
          <cell r="L2991">
            <v>2900</v>
          </cell>
          <cell r="M2991">
            <v>1580.4691812685601</v>
          </cell>
          <cell r="N2991">
            <v>569</v>
          </cell>
          <cell r="O2991">
            <v>0.12375498088174799</v>
          </cell>
          <cell r="P2991">
            <v>15.345617629336751</v>
          </cell>
          <cell r="Q2991">
            <v>627</v>
          </cell>
          <cell r="R2991">
            <v>0.03</v>
          </cell>
          <cell r="S2991">
            <v>2351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  <cell r="I2992">
            <v>4.8830933012607831</v>
          </cell>
          <cell r="J2992">
            <v>60</v>
          </cell>
          <cell r="K2992">
            <v>4.1779017226224903E-5</v>
          </cell>
          <cell r="L2992">
            <v>3229</v>
          </cell>
          <cell r="M2992">
            <v>658.07631281316196</v>
          </cell>
          <cell r="N2992">
            <v>1056</v>
          </cell>
          <cell r="O2992">
            <v>2.9554517703041901E-2</v>
          </cell>
          <cell r="P2992">
            <v>1.7732710621825141</v>
          </cell>
          <cell r="Q2992">
            <v>1472</v>
          </cell>
          <cell r="R2992">
            <v>0.08</v>
          </cell>
          <cell r="S2992">
            <v>1647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  <cell r="I2993">
            <v>0.18542491683758858</v>
          </cell>
          <cell r="J2993">
            <v>5</v>
          </cell>
          <cell r="K2993">
            <v>1.07817030220758E-4</v>
          </cell>
          <cell r="L2993">
            <v>1453</v>
          </cell>
          <cell r="M2993">
            <v>3364.4337386265302</v>
          </cell>
          <cell r="N2993">
            <v>215</v>
          </cell>
          <cell r="O2993">
            <v>0.165637333108556</v>
          </cell>
          <cell r="P2993">
            <v>0.82818666554277998</v>
          </cell>
          <cell r="Q2993">
            <v>448</v>
          </cell>
          <cell r="S2993">
            <v>3494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  <cell r="I2994">
            <v>0.8919339379654132</v>
          </cell>
          <cell r="J2994">
            <v>23</v>
          </cell>
          <cell r="K2994">
            <v>6.2939462788397693E-5</v>
          </cell>
          <cell r="L2994">
            <v>2682</v>
          </cell>
          <cell r="M2994">
            <v>742.07916799414397</v>
          </cell>
          <cell r="N2994">
            <v>982</v>
          </cell>
          <cell r="O2994">
            <v>5.8383184788435502E-2</v>
          </cell>
          <cell r="P2994">
            <v>1.3428132501340166</v>
          </cell>
          <cell r="Q2994">
            <v>1076</v>
          </cell>
          <cell r="S2994">
            <v>2970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  <cell r="I2995">
            <v>0.17012575871006588</v>
          </cell>
          <cell r="J2995">
            <v>7</v>
          </cell>
          <cell r="K2995">
            <v>4.7514906327705803E-5</v>
          </cell>
          <cell r="L2995">
            <v>3102</v>
          </cell>
          <cell r="M2995">
            <v>4812.0309636316097</v>
          </cell>
          <cell r="N2995">
            <v>93</v>
          </cell>
          <cell r="O2995">
            <v>0.26623969517295598</v>
          </cell>
          <cell r="P2995">
            <v>1.8636778662106919</v>
          </cell>
          <cell r="Q2995">
            <v>184</v>
          </cell>
          <cell r="S2995">
            <v>3533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  <cell r="I2996">
            <v>0.58655008851392476</v>
          </cell>
          <cell r="J2996">
            <v>17</v>
          </cell>
          <cell r="K2996">
            <v>5.0437169059424498E-5</v>
          </cell>
          <cell r="L2996">
            <v>3028</v>
          </cell>
          <cell r="M2996">
            <v>1467.3789460273299</v>
          </cell>
          <cell r="N2996">
            <v>610</v>
          </cell>
          <cell r="O2996">
            <v>8.2765747921641306E-2</v>
          </cell>
          <cell r="P2996">
            <v>1.4070177146679022</v>
          </cell>
          <cell r="Q2996">
            <v>878</v>
          </cell>
          <cell r="S2996">
            <v>3392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  <cell r="I2997">
            <v>11.964305033104848</v>
          </cell>
          <cell r="J2997">
            <v>112</v>
          </cell>
          <cell r="K2997">
            <v>5.0472438418567801E-5</v>
          </cell>
          <cell r="L2997">
            <v>3025</v>
          </cell>
          <cell r="M2997">
            <v>4289.2503660631201</v>
          </cell>
          <cell r="N2997">
            <v>127</v>
          </cell>
          <cell r="O2997">
            <v>0.210422302083802</v>
          </cell>
          <cell r="P2997">
            <v>23.567297833385823</v>
          </cell>
          <cell r="Q2997">
            <v>308</v>
          </cell>
          <cell r="R2997">
            <v>2.69</v>
          </cell>
          <cell r="S2997">
            <v>589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  <cell r="I2998">
            <v>3.5126274119604284E-2</v>
          </cell>
          <cell r="J2998">
            <v>105</v>
          </cell>
          <cell r="K2998">
            <v>9.1038153266143705E-5</v>
          </cell>
          <cell r="L2998">
            <v>1880</v>
          </cell>
          <cell r="M2998">
            <v>3530.2398114012799</v>
          </cell>
          <cell r="N2998">
            <v>198</v>
          </cell>
          <cell r="O2998">
            <v>0.30185414144050599</v>
          </cell>
          <cell r="P2998">
            <v>31.694684851253129</v>
          </cell>
          <cell r="Q2998">
            <v>137</v>
          </cell>
          <cell r="R2998">
            <v>0.03</v>
          </cell>
          <cell r="S2998">
            <v>2249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  <cell r="I2999">
            <v>15.658564892215415</v>
          </cell>
          <cell r="J2999">
            <v>238</v>
          </cell>
          <cell r="K2999">
            <v>6.6357919595132805E-5</v>
          </cell>
          <cell r="L2999">
            <v>2580</v>
          </cell>
          <cell r="M2999">
            <v>5141.1422364119398</v>
          </cell>
          <cell r="N2999">
            <v>64</v>
          </cell>
          <cell r="O2999">
            <v>0.32462599166872602</v>
          </cell>
          <cell r="P2999">
            <v>77.260986017156796</v>
          </cell>
          <cell r="Q2999">
            <v>108</v>
          </cell>
          <cell r="R2999">
            <v>2.84</v>
          </cell>
          <cell r="S2999">
            <v>576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  <cell r="I3000">
            <v>16.947411758740586</v>
          </cell>
          <cell r="J3000">
            <v>138</v>
          </cell>
          <cell r="K3000">
            <v>5.9163422374163899E-5</v>
          </cell>
          <cell r="L3000">
            <v>2801</v>
          </cell>
          <cell r="M3000">
            <v>4926.5490653651996</v>
          </cell>
          <cell r="N3000">
            <v>81</v>
          </cell>
          <cell r="O3000">
            <v>0.28279189704644297</v>
          </cell>
          <cell r="P3000">
            <v>39.025281792409132</v>
          </cell>
          <cell r="Q3000">
            <v>153</v>
          </cell>
          <cell r="R3000">
            <v>8.36</v>
          </cell>
          <cell r="S3000">
            <v>431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  <cell r="I3001">
            <v>2.7821906379020572E-2</v>
          </cell>
          <cell r="J3001">
            <v>4</v>
          </cell>
          <cell r="K3001">
            <v>4.69783926746458E-5</v>
          </cell>
          <cell r="L3001">
            <v>3113</v>
          </cell>
          <cell r="M3001">
            <v>6.5468220040202099E-2</v>
          </cell>
          <cell r="N3001">
            <v>3387</v>
          </cell>
          <cell r="O3001">
            <v>3.0825859965806698E-6</v>
          </cell>
          <cell r="P3001">
            <v>1.2330343986322679E-5</v>
          </cell>
          <cell r="Q3001">
            <v>3405</v>
          </cell>
          <cell r="S3001">
            <v>3152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  <cell r="I3002">
            <v>0.18798871104383652</v>
          </cell>
          <cell r="J3002">
            <v>5</v>
          </cell>
          <cell r="K3002">
            <v>6.0665323690045602E-5</v>
          </cell>
          <cell r="L3002">
            <v>2757</v>
          </cell>
          <cell r="M3002">
            <v>6.6431909799575806E-2</v>
          </cell>
          <cell r="N3002">
            <v>2951</v>
          </cell>
          <cell r="O3002">
            <v>4.0301133113391802E-6</v>
          </cell>
          <cell r="P3002">
            <v>2.0150566556695901E-5</v>
          </cell>
          <cell r="Q3002">
            <v>3334</v>
          </cell>
          <cell r="S3002">
            <v>3439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  <cell r="I3003">
            <v>8.2049096864642637E-2</v>
          </cell>
          <cell r="J3003">
            <v>2</v>
          </cell>
          <cell r="K3003">
            <v>2.78051331406459E-4</v>
          </cell>
          <cell r="L3003">
            <v>163</v>
          </cell>
          <cell r="M3003">
            <v>6.5789449959993307E-2</v>
          </cell>
          <cell r="N3003">
            <v>3285</v>
          </cell>
          <cell r="O3003">
            <v>1.82589494647729E-5</v>
          </cell>
          <cell r="P3003">
            <v>3.6517898929545801E-5</v>
          </cell>
          <cell r="Q3003">
            <v>2971</v>
          </cell>
          <cell r="S3003">
            <v>3476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  <cell r="I3004">
            <v>4.2817205460527283</v>
          </cell>
          <cell r="J3004">
            <v>72</v>
          </cell>
          <cell r="K3004">
            <v>1.01021930866306E-4</v>
          </cell>
          <cell r="L3004">
            <v>1624</v>
          </cell>
          <cell r="M3004">
            <v>6.6217750222873406E-2</v>
          </cell>
          <cell r="N3004">
            <v>3168</v>
          </cell>
          <cell r="O3004">
            <v>6.7061381771143697E-6</v>
          </cell>
          <cell r="P3004">
            <v>4.8284194875223462E-4</v>
          </cell>
          <cell r="Q3004">
            <v>3179</v>
          </cell>
          <cell r="R3004">
            <v>0.17</v>
          </cell>
          <cell r="S3004">
            <v>1248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  <cell r="I3005">
            <v>1.6639410010352951E-2</v>
          </cell>
          <cell r="J3005">
            <v>28</v>
          </cell>
          <cell r="K3005">
            <v>5.1876262464897299E-5</v>
          </cell>
          <cell r="L3005">
            <v>2996</v>
          </cell>
          <cell r="M3005">
            <v>6.5192880108952495E-2</v>
          </cell>
          <cell r="N3005">
            <v>3517</v>
          </cell>
          <cell r="O3005">
            <v>3.3827373744463301E-6</v>
          </cell>
          <cell r="P3005">
            <v>9.4716646484497248E-5</v>
          </cell>
          <cell r="Q3005">
            <v>3377</v>
          </cell>
          <cell r="R3005">
            <v>0.02</v>
          </cell>
          <cell r="S3005">
            <v>2440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  <cell r="I3006">
            <v>3.0679026546893038</v>
          </cell>
          <cell r="J3006">
            <v>85</v>
          </cell>
          <cell r="K3006">
            <v>1.3627358628100301E-4</v>
          </cell>
          <cell r="L3006">
            <v>917</v>
          </cell>
          <cell r="M3006">
            <v>6.5797008311047206E-2</v>
          </cell>
          <cell r="N3006">
            <v>3267</v>
          </cell>
          <cell r="O3006">
            <v>8.9691803741263508E-6</v>
          </cell>
          <cell r="P3006">
            <v>7.6238033180073977E-4</v>
          </cell>
          <cell r="Q3006">
            <v>3094</v>
          </cell>
          <cell r="S3006">
            <v>2810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  <cell r="I3007">
            <v>0.3109553778075177</v>
          </cell>
          <cell r="J3007">
            <v>9</v>
          </cell>
          <cell r="K3007">
            <v>1.26391170245672E-4</v>
          </cell>
          <cell r="L3007">
            <v>1076</v>
          </cell>
          <cell r="M3007">
            <v>6.5860834386613595E-2</v>
          </cell>
          <cell r="N3007">
            <v>3253</v>
          </cell>
          <cell r="O3007">
            <v>8.3080438307994406E-6</v>
          </cell>
          <cell r="P3007">
            <v>7.4772394477194964E-5</v>
          </cell>
          <cell r="Q3007">
            <v>3113</v>
          </cell>
          <cell r="S3007">
            <v>3396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  <cell r="I3008">
            <v>9.8689769313279676</v>
          </cell>
          <cell r="J3008">
            <v>137</v>
          </cell>
          <cell r="K3008">
            <v>1.2150307878465001E-4</v>
          </cell>
          <cell r="L3008">
            <v>1156</v>
          </cell>
          <cell r="M3008">
            <v>25.922905717251599</v>
          </cell>
          <cell r="N3008">
            <v>2378</v>
          </cell>
          <cell r="O3008">
            <v>2.8156813027101898E-3</v>
          </cell>
          <cell r="P3008">
            <v>0.38574833847129603</v>
          </cell>
          <cell r="Q3008">
            <v>2370</v>
          </cell>
          <cell r="R3008">
            <v>0.15</v>
          </cell>
          <cell r="S3008">
            <v>1303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  <cell r="I3009">
            <v>7.4821546858535113</v>
          </cell>
          <cell r="J3009">
            <v>114</v>
          </cell>
          <cell r="K3009">
            <v>1.02799203153137E-4</v>
          </cell>
          <cell r="L3009">
            <v>1575</v>
          </cell>
          <cell r="M3009">
            <v>6.6274070887281697E-2</v>
          </cell>
          <cell r="N3009">
            <v>3155</v>
          </cell>
          <cell r="O3009">
            <v>6.8222752414492698E-6</v>
          </cell>
          <cell r="P3009">
            <v>7.7773937752521677E-4</v>
          </cell>
          <cell r="Q3009">
            <v>3174</v>
          </cell>
          <cell r="R3009">
            <v>0.08</v>
          </cell>
          <cell r="S3009">
            <v>1600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  <cell r="I3010">
            <v>8.2402664004612802</v>
          </cell>
          <cell r="J3010">
            <v>154</v>
          </cell>
          <cell r="K3010">
            <v>1.9315858908275699E-4</v>
          </cell>
          <cell r="L3010">
            <v>429</v>
          </cell>
          <cell r="M3010">
            <v>6.6006303490612095E-2</v>
          </cell>
          <cell r="N3010">
            <v>3215</v>
          </cell>
          <cell r="O3010">
            <v>1.27468535108235E-5</v>
          </cell>
          <cell r="P3010">
            <v>1.9630154406668188E-3</v>
          </cell>
          <cell r="Q3010">
            <v>3029</v>
          </cell>
          <cell r="R3010">
            <v>0.08</v>
          </cell>
          <cell r="S3010">
            <v>1601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  <cell r="I3011">
            <v>4.6865015210997516</v>
          </cell>
          <cell r="J3011">
            <v>48</v>
          </cell>
          <cell r="K3011">
            <v>1.6417268792186701E-4</v>
          </cell>
          <cell r="L3011">
            <v>599</v>
          </cell>
          <cell r="M3011">
            <v>22.353869602281399</v>
          </cell>
          <cell r="N3011">
            <v>2421</v>
          </cell>
          <cell r="O3011">
            <v>2.98421935673391E-3</v>
          </cell>
          <cell r="P3011">
            <v>0.14324252912322769</v>
          </cell>
          <cell r="Q3011">
            <v>2354</v>
          </cell>
          <cell r="R3011">
            <v>27.41</v>
          </cell>
          <cell r="S3011">
            <v>258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  <cell r="I3012">
            <v>11.14256326657228</v>
          </cell>
          <cell r="J3012">
            <v>104</v>
          </cell>
          <cell r="K3012">
            <v>1.19480648120691E-4</v>
          </cell>
          <cell r="L3012">
            <v>1197</v>
          </cell>
          <cell r="M3012">
            <v>65.907117657762797</v>
          </cell>
          <cell r="N3012">
            <v>2117</v>
          </cell>
          <cell r="O3012">
            <v>6.1926578929552504E-3</v>
          </cell>
          <cell r="P3012">
            <v>0.64403642086734603</v>
          </cell>
          <cell r="Q3012">
            <v>2145</v>
          </cell>
          <cell r="R3012">
            <v>0.87</v>
          </cell>
          <cell r="S3012">
            <v>760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  <cell r="I3013">
            <v>5.0666415942451088</v>
          </cell>
          <cell r="J3013">
            <v>90</v>
          </cell>
          <cell r="K3013">
            <v>2.0042044052388501E-4</v>
          </cell>
          <cell r="L3013">
            <v>396</v>
          </cell>
          <cell r="M3013">
            <v>6.6174893959745795E-2</v>
          </cell>
          <cell r="N3013">
            <v>3179</v>
          </cell>
          <cell r="O3013">
            <v>1.32651621567429E-5</v>
          </cell>
          <cell r="P3013">
            <v>1.1938645941068611E-3</v>
          </cell>
          <cell r="Q3013">
            <v>3025</v>
          </cell>
          <cell r="R3013">
            <v>0.11</v>
          </cell>
          <cell r="S3013">
            <v>1418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  <cell r="I3014">
            <v>0.61277145746942319</v>
          </cell>
          <cell r="J3014">
            <v>11</v>
          </cell>
          <cell r="K3014">
            <v>1.1215697602231299E-4</v>
          </cell>
          <cell r="L3014">
            <v>1362</v>
          </cell>
          <cell r="M3014">
            <v>6.6081477159803503E-2</v>
          </cell>
          <cell r="N3014">
            <v>3202</v>
          </cell>
          <cell r="O3014">
            <v>7.4135972531927802E-6</v>
          </cell>
          <cell r="P3014">
            <v>8.1549569785120576E-5</v>
          </cell>
          <cell r="Q3014">
            <v>3149</v>
          </cell>
          <cell r="R3014">
            <v>0.06</v>
          </cell>
          <cell r="S3014">
            <v>1791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  <cell r="I3015">
            <v>0.17019418516707768</v>
          </cell>
          <cell r="J3015">
            <v>135</v>
          </cell>
          <cell r="K3015">
            <v>6.1780452456297304E-5</v>
          </cell>
          <cell r="L3015">
            <v>2726</v>
          </cell>
          <cell r="M3015">
            <v>6.5185061814608397E-2</v>
          </cell>
          <cell r="N3015">
            <v>3529</v>
          </cell>
          <cell r="O3015">
            <v>4.0299101678103E-6</v>
          </cell>
          <cell r="P3015">
            <v>5.4403787265439052E-4</v>
          </cell>
          <cell r="Q3015">
            <v>3335</v>
          </cell>
          <cell r="R3015">
            <v>0.02</v>
          </cell>
          <cell r="S3015">
            <v>2453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  <cell r="I3016">
            <v>7.4857974722039149</v>
          </cell>
          <cell r="J3016">
            <v>86</v>
          </cell>
          <cell r="K3016">
            <v>1.7659157018960899E-4</v>
          </cell>
          <cell r="L3016">
            <v>521</v>
          </cell>
          <cell r="M3016">
            <v>13.887737591038499</v>
          </cell>
          <cell r="N3016">
            <v>2554</v>
          </cell>
          <cell r="O3016">
            <v>1.00973938949519E-3</v>
          </cell>
          <cell r="P3016">
            <v>8.6837587496586335E-2</v>
          </cell>
          <cell r="Q3016">
            <v>2627</v>
          </cell>
          <cell r="R3016">
            <v>0.56000000000000005</v>
          </cell>
          <cell r="S3016">
            <v>865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  <cell r="I3017">
            <v>5.6292577643181421</v>
          </cell>
          <cell r="J3017">
            <v>74</v>
          </cell>
          <cell r="K3017">
            <v>2.2734490286549399E-4</v>
          </cell>
          <cell r="L3017">
            <v>294</v>
          </cell>
          <cell r="M3017">
            <v>6.64318230044917E-2</v>
          </cell>
          <cell r="N3017">
            <v>2991</v>
          </cell>
          <cell r="O3017">
            <v>1.5102940830328301E-5</v>
          </cell>
          <cell r="P3017">
            <v>1.1176176214442942E-3</v>
          </cell>
          <cell r="Q3017">
            <v>3006</v>
          </cell>
          <cell r="R3017">
            <v>0.12</v>
          </cell>
          <cell r="S3017">
            <v>1372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  <cell r="I3018">
            <v>2.9197477591352521</v>
          </cell>
          <cell r="J3018">
            <v>41</v>
          </cell>
          <cell r="K3018">
            <v>1.7549986109881399E-4</v>
          </cell>
          <cell r="L3018">
            <v>524</v>
          </cell>
          <cell r="M3018">
            <v>6.6369230790835995E-2</v>
          </cell>
          <cell r="N3018">
            <v>3132</v>
          </cell>
          <cell r="O3018">
            <v>1.16477783007745E-5</v>
          </cell>
          <cell r="P3018">
            <v>4.7755891033175447E-4</v>
          </cell>
          <cell r="Q3018">
            <v>3038</v>
          </cell>
          <cell r="S3018">
            <v>3239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  <cell r="I3019">
            <v>0.49661641755480418</v>
          </cell>
          <cell r="J3019">
            <v>5</v>
          </cell>
          <cell r="K3019">
            <v>1.0248884864267799E-4</v>
          </cell>
          <cell r="L3019">
            <v>1590</v>
          </cell>
          <cell r="M3019">
            <v>66.672446958720599</v>
          </cell>
          <cell r="N3019">
            <v>2112</v>
          </cell>
          <cell r="O3019">
            <v>6.9273910545395697E-3</v>
          </cell>
          <cell r="P3019">
            <v>3.4636955272697847E-2</v>
          </cell>
          <cell r="Q3019">
            <v>2097</v>
          </cell>
          <cell r="S3019">
            <v>3162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  <cell r="I3020">
            <v>1.0512964694655997</v>
          </cell>
          <cell r="J3020">
            <v>32</v>
          </cell>
          <cell r="K3020">
            <v>4.9847199440183998E-5</v>
          </cell>
          <cell r="L3020">
            <v>3041</v>
          </cell>
          <cell r="M3020">
            <v>3.0357965887524099</v>
          </cell>
          <cell r="N3020">
            <v>2811</v>
          </cell>
          <cell r="O3020">
            <v>2.1705988675372801E-4</v>
          </cell>
          <cell r="P3020">
            <v>6.9459163761192962E-3</v>
          </cell>
          <cell r="Q3020">
            <v>2827</v>
          </cell>
          <cell r="S3020">
            <v>2671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  <cell r="I3021">
            <v>1.0737664535812369E-2</v>
          </cell>
          <cell r="J3021">
            <v>29</v>
          </cell>
          <cell r="K3021">
            <v>1.4356878600665299E-5</v>
          </cell>
          <cell r="L3021">
            <v>3591</v>
          </cell>
          <cell r="M3021">
            <v>6.5191297695554498E-2</v>
          </cell>
          <cell r="N3021">
            <v>3519</v>
          </cell>
          <cell r="O3021">
            <v>9.3530742835748498E-7</v>
          </cell>
          <cell r="P3021">
            <v>2.7123915422367064E-5</v>
          </cell>
          <cell r="Q3021">
            <v>3596</v>
          </cell>
          <cell r="R3021">
            <v>0.02</v>
          </cell>
          <cell r="S3021">
            <v>2522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  <cell r="I3022">
            <v>4.9333662192611563</v>
          </cell>
          <cell r="J3022">
            <v>46</v>
          </cell>
          <cell r="K3022">
            <v>4.2342612879211698E-5</v>
          </cell>
          <cell r="L3022">
            <v>3219</v>
          </cell>
          <cell r="M3022">
            <v>82.287114734882806</v>
          </cell>
          <cell r="N3022">
            <v>2039</v>
          </cell>
          <cell r="O3022">
            <v>3.6642254855041002E-3</v>
          </cell>
          <cell r="P3022">
            <v>0.1685543723331886</v>
          </cell>
          <cell r="Q3022">
            <v>2281</v>
          </cell>
          <cell r="R3022">
            <v>0.09</v>
          </cell>
          <cell r="S3022">
            <v>1520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  <cell r="I3023">
            <v>1.1618132649772654</v>
          </cell>
          <cell r="J3023">
            <v>8</v>
          </cell>
          <cell r="K3023">
            <v>8.3383463561403901E-5</v>
          </cell>
          <cell r="L3023">
            <v>2121</v>
          </cell>
          <cell r="M3023">
            <v>83.345095350406993</v>
          </cell>
          <cell r="N3023">
            <v>2035</v>
          </cell>
          <cell r="O3023">
            <v>8.34732071736498E-3</v>
          </cell>
          <cell r="P3023">
            <v>6.677856573891984E-2</v>
          </cell>
          <cell r="Q3023">
            <v>2038</v>
          </cell>
          <cell r="R3023">
            <v>0.06</v>
          </cell>
          <cell r="S3023">
            <v>1818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  <cell r="I3024">
            <v>1.5555806843908451</v>
          </cell>
          <cell r="J3024">
            <v>28</v>
          </cell>
          <cell r="K3024">
            <v>2.4861612936482298E-5</v>
          </cell>
          <cell r="L3024">
            <v>3498</v>
          </cell>
          <cell r="M3024">
            <v>2.3254571562366801</v>
          </cell>
          <cell r="N3024">
            <v>2830</v>
          </cell>
          <cell r="O3024">
            <v>2.4475714211680001E-4</v>
          </cell>
          <cell r="P3024">
            <v>6.8531999792703999E-3</v>
          </cell>
          <cell r="Q3024">
            <v>2814</v>
          </cell>
          <cell r="R3024">
            <v>0.06</v>
          </cell>
          <cell r="S3024">
            <v>1826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  <cell r="I3025">
            <v>3.3104523746055062E-2</v>
          </cell>
          <cell r="J3025">
            <v>2</v>
          </cell>
          <cell r="K3025">
            <v>3.6427810755412698E-5</v>
          </cell>
          <cell r="L3025">
            <v>3325</v>
          </cell>
          <cell r="M3025">
            <v>6.5789449959993307E-2</v>
          </cell>
          <cell r="N3025">
            <v>3289</v>
          </cell>
          <cell r="O3025">
            <v>2.4158942329685202E-6</v>
          </cell>
          <cell r="P3025">
            <v>4.8317884659370404E-6</v>
          </cell>
          <cell r="Q3025">
            <v>3473</v>
          </cell>
          <cell r="S3025">
            <v>3603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  <cell r="I3026">
            <v>1.5476489379929272</v>
          </cell>
          <cell r="J3026">
            <v>18</v>
          </cell>
          <cell r="K3026">
            <v>7.3083247823685894E-5</v>
          </cell>
          <cell r="L3026">
            <v>2392</v>
          </cell>
          <cell r="M3026">
            <v>245.610420448084</v>
          </cell>
          <cell r="N3026">
            <v>1553</v>
          </cell>
          <cell r="O3026">
            <v>2.27168652900454E-2</v>
          </cell>
          <cell r="P3026">
            <v>0.40890357522081722</v>
          </cell>
          <cell r="Q3026">
            <v>1612</v>
          </cell>
          <cell r="R3026">
            <v>2.62</v>
          </cell>
          <cell r="S3026">
            <v>594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  <cell r="I3027">
            <v>0.58541869355955878</v>
          </cell>
          <cell r="J3027">
            <v>15</v>
          </cell>
          <cell r="K3027">
            <v>2.9091888003070598E-5</v>
          </cell>
          <cell r="L3027">
            <v>3439</v>
          </cell>
          <cell r="M3027">
            <v>9.5689266627033494</v>
          </cell>
          <cell r="N3027">
            <v>2634</v>
          </cell>
          <cell r="O3027">
            <v>1.98242383994503E-4</v>
          </cell>
          <cell r="P3027">
            <v>2.9736357599175452E-3</v>
          </cell>
          <cell r="Q3027">
            <v>2839</v>
          </cell>
          <cell r="S3027">
            <v>3528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  <cell r="I3028">
            <v>2.2454205590378062E-3</v>
          </cell>
          <cell r="J3028">
            <v>1</v>
          </cell>
          <cell r="K3028">
            <v>3.2860545616131201E-5</v>
          </cell>
          <cell r="L3028">
            <v>3387</v>
          </cell>
          <cell r="M3028">
            <v>4925.3659150037802</v>
          </cell>
          <cell r="N3028">
            <v>82</v>
          </cell>
          <cell r="O3028">
            <v>0.16185021132611899</v>
          </cell>
          <cell r="P3028">
            <v>0.16185021132611899</v>
          </cell>
          <cell r="Q3028">
            <v>462</v>
          </cell>
          <cell r="S3028">
            <v>3620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  <cell r="I3029">
            <v>1.1573238270008079</v>
          </cell>
          <cell r="J3029">
            <v>2</v>
          </cell>
          <cell r="K3029">
            <v>2.65027720161015E-5</v>
          </cell>
          <cell r="L3029">
            <v>3479</v>
          </cell>
          <cell r="M3029">
            <v>5012.0662867298197</v>
          </cell>
          <cell r="N3029">
            <v>75</v>
          </cell>
          <cell r="O3029">
            <v>0.17664833350996501</v>
          </cell>
          <cell r="P3029">
            <v>0.35329666701993001</v>
          </cell>
          <cell r="Q3029">
            <v>409</v>
          </cell>
          <cell r="R3029">
            <v>0.11</v>
          </cell>
          <cell r="S3029">
            <v>1430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  <cell r="I3030">
            <v>0.10466919153474331</v>
          </cell>
          <cell r="J3030">
            <v>1</v>
          </cell>
          <cell r="K3030">
            <v>9.0970963356085095E-5</v>
          </cell>
          <cell r="L3030">
            <v>1882</v>
          </cell>
          <cell r="M3030">
            <v>2332.62646484375</v>
          </cell>
          <cell r="N3030">
            <v>379</v>
          </cell>
          <cell r="O3030">
            <v>0.21220127665673499</v>
          </cell>
          <cell r="P3030">
            <v>0.21220127665673499</v>
          </cell>
          <cell r="Q3030">
            <v>305</v>
          </cell>
          <cell r="R3030">
            <v>0.27</v>
          </cell>
          <cell r="S3030">
            <v>1058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  <cell r="I3031">
            <v>2.4313670434931387</v>
          </cell>
          <cell r="J3031">
            <v>41</v>
          </cell>
          <cell r="K3031">
            <v>7.1581787313157097E-5</v>
          </cell>
          <cell r="L3031">
            <v>2431</v>
          </cell>
          <cell r="M3031">
            <v>5.8606991013739096</v>
          </cell>
          <cell r="N3031">
            <v>2717</v>
          </cell>
          <cell r="O3031">
            <v>5.00278288662092E-4</v>
          </cell>
          <cell r="P3031">
            <v>2.0511409835145773E-2</v>
          </cell>
          <cell r="Q3031">
            <v>2735</v>
          </cell>
          <cell r="R3031">
            <v>0.3</v>
          </cell>
          <cell r="S3031">
            <v>1016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  <cell r="I3032">
            <v>5.7464283484592418</v>
          </cell>
          <cell r="J3032">
            <v>73</v>
          </cell>
          <cell r="K3032">
            <v>1.2956536935633501E-4</v>
          </cell>
          <cell r="L3032">
            <v>1017</v>
          </cell>
          <cell r="M3032">
            <v>4.2972674235089103</v>
          </cell>
          <cell r="N3032">
            <v>2773</v>
          </cell>
          <cell r="O3032">
            <v>4.4728283240172401E-4</v>
          </cell>
          <cell r="P3032">
            <v>3.2651646765325851E-2</v>
          </cell>
          <cell r="Q3032">
            <v>2752</v>
          </cell>
          <cell r="R3032">
            <v>0.53</v>
          </cell>
          <cell r="S3032">
            <v>879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  <cell r="I3033">
            <v>0.13495921358555066</v>
          </cell>
          <cell r="J3033">
            <v>22</v>
          </cell>
          <cell r="K3033">
            <v>5.4870946541996003E-5</v>
          </cell>
          <cell r="L3033">
            <v>2919</v>
          </cell>
          <cell r="M3033">
            <v>6.5380611880258996E-2</v>
          </cell>
          <cell r="N3033">
            <v>3426</v>
          </cell>
          <cell r="O3033">
            <v>3.5926001613246298E-6</v>
          </cell>
          <cell r="P3033">
            <v>7.9037203549141852E-5</v>
          </cell>
          <cell r="Q3033">
            <v>3361</v>
          </cell>
          <cell r="S3033">
            <v>2835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  <cell r="I3034">
            <v>0</v>
          </cell>
          <cell r="J3034">
            <v>74</v>
          </cell>
          <cell r="K3034">
            <v>2.2115538208059399E-5</v>
          </cell>
          <cell r="L3034">
            <v>3518</v>
          </cell>
          <cell r="M3034">
            <v>9.0486247582814094</v>
          </cell>
          <cell r="N3034">
            <v>2643</v>
          </cell>
          <cell r="O3034">
            <v>4.2265251462579102E-4</v>
          </cell>
          <cell r="P3034">
            <v>3.1276286082308535E-2</v>
          </cell>
          <cell r="Q3034">
            <v>2758</v>
          </cell>
          <cell r="S3034">
            <v>2827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  <cell r="I3035">
            <v>7.6252689260326285</v>
          </cell>
          <cell r="J3035">
            <v>88</v>
          </cell>
          <cell r="K3035">
            <v>1.2813979357042101E-4</v>
          </cell>
          <cell r="L3035">
            <v>1045</v>
          </cell>
          <cell r="M3035">
            <v>88.726647786706394</v>
          </cell>
          <cell r="N3035">
            <v>2009</v>
          </cell>
          <cell r="O3035">
            <v>1.19632692002674E-2</v>
          </cell>
          <cell r="P3035">
            <v>1.0527676896235312</v>
          </cell>
          <cell r="Q3035">
            <v>1885</v>
          </cell>
          <cell r="R3035">
            <v>7.41</v>
          </cell>
          <cell r="S3035">
            <v>445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  <cell r="I3036">
            <v>12.170022697438409</v>
          </cell>
          <cell r="J3036">
            <v>146</v>
          </cell>
          <cell r="K3036">
            <v>1.41930316216256E-4</v>
          </cell>
          <cell r="L3036">
            <v>840</v>
          </cell>
          <cell r="M3036">
            <v>48.575220561200901</v>
          </cell>
          <cell r="N3036">
            <v>2218</v>
          </cell>
          <cell r="O3036">
            <v>5.06002923521929E-3</v>
          </cell>
          <cell r="P3036">
            <v>0.73876426834201636</v>
          </cell>
          <cell r="Q3036">
            <v>2201</v>
          </cell>
          <cell r="R3036">
            <v>0.1</v>
          </cell>
          <cell r="S3036">
            <v>1475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  <cell r="I3037">
            <v>17.450132679717836</v>
          </cell>
          <cell r="J3037">
            <v>238</v>
          </cell>
          <cell r="K3037">
            <v>1.7871381486223199E-4</v>
          </cell>
          <cell r="L3037">
            <v>514</v>
          </cell>
          <cell r="M3037">
            <v>165.42973805134801</v>
          </cell>
          <cell r="N3037">
            <v>1734</v>
          </cell>
          <cell r="O3037">
            <v>2.3752781107958299E-2</v>
          </cell>
          <cell r="P3037">
            <v>5.653161903694075</v>
          </cell>
          <cell r="Q3037">
            <v>1581</v>
          </cell>
          <cell r="R3037">
            <v>0.86</v>
          </cell>
          <cell r="S3037">
            <v>763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  <cell r="I3038">
            <v>3.5282483927577939</v>
          </cell>
          <cell r="J3038">
            <v>72</v>
          </cell>
          <cell r="K3038">
            <v>2.8650742509247102E-4</v>
          </cell>
          <cell r="L3038">
            <v>144</v>
          </cell>
          <cell r="M3038">
            <v>7.3277265954571202</v>
          </cell>
          <cell r="N3038">
            <v>2682</v>
          </cell>
          <cell r="O3038">
            <v>1.0502179472043E-3</v>
          </cell>
          <cell r="P3038">
            <v>7.5615692198709603E-2</v>
          </cell>
          <cell r="Q3038">
            <v>2622</v>
          </cell>
          <cell r="R3038">
            <v>5.26</v>
          </cell>
          <cell r="S3038">
            <v>492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  <cell r="I3039">
            <v>10.468444049408328</v>
          </cell>
          <cell r="J3039">
            <v>88</v>
          </cell>
          <cell r="K3039">
            <v>1.4558223788873999E-4</v>
          </cell>
          <cell r="L3039">
            <v>796</v>
          </cell>
          <cell r="M3039">
            <v>81.103113412681694</v>
          </cell>
          <cell r="N3039">
            <v>2043</v>
          </cell>
          <cell r="O3039">
            <v>8.6413772473648408E-3</v>
          </cell>
          <cell r="P3039">
            <v>0.76044119776810604</v>
          </cell>
          <cell r="Q3039">
            <v>2022</v>
          </cell>
          <cell r="R3039">
            <v>16.239999999999998</v>
          </cell>
          <cell r="S3039">
            <v>339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  <cell r="I3040">
            <v>8.8832692844604111</v>
          </cell>
          <cell r="J3040">
            <v>119</v>
          </cell>
          <cell r="K3040">
            <v>1.8241519424240499E-4</v>
          </cell>
          <cell r="L3040">
            <v>493</v>
          </cell>
          <cell r="M3040">
            <v>147.05507485175301</v>
          </cell>
          <cell r="N3040">
            <v>1786</v>
          </cell>
          <cell r="O3040">
            <v>3.4658449623561703E-2</v>
          </cell>
          <cell r="P3040">
            <v>4.1243555052038428</v>
          </cell>
          <cell r="Q3040">
            <v>1378</v>
          </cell>
          <cell r="R3040">
            <v>4.42</v>
          </cell>
          <cell r="S3040">
            <v>518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  <cell r="I3041">
            <v>21.163339568340398</v>
          </cell>
          <cell r="J3041">
            <v>240</v>
          </cell>
          <cell r="K3041">
            <v>1.9472269866105101E-4</v>
          </cell>
          <cell r="L3041">
            <v>419</v>
          </cell>
          <cell r="M3041">
            <v>88.903221874478504</v>
          </cell>
          <cell r="N3041">
            <v>2008</v>
          </cell>
          <cell r="O3041">
            <v>1.35900284862323E-2</v>
          </cell>
          <cell r="P3041">
            <v>3.2616068366957518</v>
          </cell>
          <cell r="Q3041">
            <v>1829</v>
          </cell>
          <cell r="R3041">
            <v>21.63</v>
          </cell>
          <cell r="S3041">
            <v>299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  <cell r="I3042">
            <v>11.573063222027471</v>
          </cell>
          <cell r="J3042">
            <v>119</v>
          </cell>
          <cell r="K3042">
            <v>5.8130234750841102E-5</v>
          </cell>
          <cell r="L3042">
            <v>2832</v>
          </cell>
          <cell r="M3042">
            <v>5439.34934628679</v>
          </cell>
          <cell r="N3042">
            <v>48</v>
          </cell>
          <cell r="O3042">
            <v>0.28427597027432799</v>
          </cell>
          <cell r="P3042">
            <v>33.828840462645033</v>
          </cell>
          <cell r="Q3042">
            <v>147</v>
          </cell>
          <cell r="S3042">
            <v>2778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  <cell r="I3043">
            <v>1.5140099741906526E-2</v>
          </cell>
          <cell r="J3043">
            <v>1</v>
          </cell>
          <cell r="K3043">
            <v>1.71395440702326E-4</v>
          </cell>
          <cell r="L3043">
            <v>553</v>
          </cell>
          <cell r="M3043">
            <v>8415.9765625</v>
          </cell>
          <cell r="N3043">
            <v>3</v>
          </cell>
          <cell r="O3043">
            <v>1.4424600118701301</v>
          </cell>
          <cell r="P3043">
            <v>1.4424600118701301</v>
          </cell>
          <cell r="Q3043">
            <v>4</v>
          </cell>
          <cell r="S3043">
            <v>3420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  <cell r="I3044">
            <v>18.979475034696829</v>
          </cell>
          <cell r="J3044">
            <v>219</v>
          </cell>
          <cell r="K3044">
            <v>4.1347467642530998E-5</v>
          </cell>
          <cell r="L3044">
            <v>3238</v>
          </cell>
          <cell r="M3044">
            <v>5721.8441556195403</v>
          </cell>
          <cell r="N3044">
            <v>41</v>
          </cell>
          <cell r="O3044">
            <v>0.23488982621506799</v>
          </cell>
          <cell r="P3044">
            <v>51.440871941099893</v>
          </cell>
          <cell r="Q3044">
            <v>247</v>
          </cell>
          <cell r="S3044">
            <v>2974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  <cell r="I3045">
            <v>1.8569266855155688</v>
          </cell>
          <cell r="J3045">
            <v>32</v>
          </cell>
          <cell r="K3045">
            <v>1.6400642198277599E-4</v>
          </cell>
          <cell r="L3045">
            <v>600</v>
          </cell>
          <cell r="M3045">
            <v>6.6391483780169305E-2</v>
          </cell>
          <cell r="N3045">
            <v>3124</v>
          </cell>
          <cell r="O3045">
            <v>1.08890799275869E-5</v>
          </cell>
          <cell r="P3045">
            <v>3.484505576827808E-4</v>
          </cell>
          <cell r="Q3045">
            <v>3049</v>
          </cell>
          <cell r="R3045">
            <v>0.14000000000000001</v>
          </cell>
          <cell r="S3045">
            <v>1308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  <cell r="I3046">
            <v>6.6178430872218774</v>
          </cell>
          <cell r="J3046">
            <v>143</v>
          </cell>
          <cell r="K3046">
            <v>1.6036913148383599E-4</v>
          </cell>
          <cell r="L3046">
            <v>641</v>
          </cell>
          <cell r="M3046">
            <v>1368.6904425750599</v>
          </cell>
          <cell r="N3046">
            <v>653</v>
          </cell>
          <cell r="O3046">
            <v>0.16377605470177201</v>
          </cell>
          <cell r="P3046">
            <v>23.419975822353397</v>
          </cell>
          <cell r="Q3046">
            <v>455</v>
          </cell>
          <cell r="R3046">
            <v>0.24</v>
          </cell>
          <cell r="S3046">
            <v>1101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  <cell r="I3047">
            <v>44.970148061099195</v>
          </cell>
          <cell r="J3047">
            <v>672</v>
          </cell>
          <cell r="K3047">
            <v>1.0454834366653801E-4</v>
          </cell>
          <cell r="L3047">
            <v>1541</v>
          </cell>
          <cell r="M3047">
            <v>1716.1429188370701</v>
          </cell>
          <cell r="N3047">
            <v>520</v>
          </cell>
          <cell r="O3047">
            <v>0.15446708847336699</v>
          </cell>
          <cell r="P3047">
            <v>103.80188345410261</v>
          </cell>
          <cell r="Q3047">
            <v>494</v>
          </cell>
          <cell r="R3047">
            <v>25.98</v>
          </cell>
          <cell r="S3047">
            <v>269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  <cell r="I3048">
            <v>0.701844441681852</v>
          </cell>
          <cell r="J3048">
            <v>32</v>
          </cell>
          <cell r="K3048">
            <v>1.4600537815567799E-4</v>
          </cell>
          <cell r="L3048">
            <v>789</v>
          </cell>
          <cell r="M3048">
            <v>6.5510423099125706E-2</v>
          </cell>
          <cell r="N3048">
            <v>3366</v>
          </cell>
          <cell r="O3048">
            <v>9.5674577267424003E-6</v>
          </cell>
          <cell r="P3048">
            <v>3.0615864725575681E-4</v>
          </cell>
          <cell r="Q3048">
            <v>3076</v>
          </cell>
          <cell r="R3048">
            <v>0.04</v>
          </cell>
          <cell r="S3048">
            <v>2130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  <cell r="I3049">
            <v>2.000144970949012</v>
          </cell>
          <cell r="J3049">
            <v>38</v>
          </cell>
          <cell r="K3049">
            <v>1.8145950468208001E-4</v>
          </cell>
          <cell r="L3049">
            <v>501</v>
          </cell>
          <cell r="M3049">
            <v>6.61617335068828E-2</v>
          </cell>
          <cell r="N3049">
            <v>3181</v>
          </cell>
          <cell r="O3049">
            <v>1.20030311971604E-5</v>
          </cell>
          <cell r="P3049">
            <v>4.561151854920952E-4</v>
          </cell>
          <cell r="Q3049">
            <v>3035</v>
          </cell>
          <cell r="R3049">
            <v>0.11</v>
          </cell>
          <cell r="S3049">
            <v>1424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  <cell r="I3050">
            <v>9.6738194802478557</v>
          </cell>
          <cell r="J3050">
            <v>113</v>
          </cell>
          <cell r="K3050">
            <v>8.8780449332589596E-5</v>
          </cell>
          <cell r="L3050">
            <v>1959</v>
          </cell>
          <cell r="M3050">
            <v>3187.9029364348798</v>
          </cell>
          <cell r="N3050">
            <v>244</v>
          </cell>
          <cell r="O3050">
            <v>0.238274853047205</v>
          </cell>
          <cell r="P3050">
            <v>26.925058394334165</v>
          </cell>
          <cell r="Q3050">
            <v>240</v>
          </cell>
          <cell r="R3050">
            <v>34.17</v>
          </cell>
          <cell r="S3050">
            <v>216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  <cell r="I3051">
            <v>1.658213117907912E-2</v>
          </cell>
          <cell r="J3051">
            <v>19</v>
          </cell>
          <cell r="K3051">
            <v>1.39234238112725E-4</v>
          </cell>
          <cell r="L3051">
            <v>882</v>
          </cell>
          <cell r="M3051">
            <v>441.89410825131102</v>
          </cell>
          <cell r="N3051">
            <v>1255</v>
          </cell>
          <cell r="O3051">
            <v>6.1564483338374401E-2</v>
          </cell>
          <cell r="P3051">
            <v>1.1697251834291136</v>
          </cell>
          <cell r="Q3051">
            <v>1047</v>
          </cell>
          <cell r="R3051">
            <v>17.239999999999998</v>
          </cell>
          <cell r="S3051">
            <v>335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  <cell r="I3052">
            <v>19.024759922347357</v>
          </cell>
          <cell r="J3052">
            <v>245</v>
          </cell>
          <cell r="K3052">
            <v>1.8341594607248099E-4</v>
          </cell>
          <cell r="L3052">
            <v>484</v>
          </cell>
          <cell r="M3052">
            <v>745.80053158040198</v>
          </cell>
          <cell r="N3052">
            <v>978</v>
          </cell>
          <cell r="O3052">
            <v>0.118122754712147</v>
          </cell>
          <cell r="P3052">
            <v>28.940074904476017</v>
          </cell>
          <cell r="Q3052">
            <v>657</v>
          </cell>
          <cell r="R3052">
            <v>0.61</v>
          </cell>
          <cell r="S3052">
            <v>844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  <cell r="I3053">
            <v>5.6184866323333003</v>
          </cell>
          <cell r="J3053">
            <v>165</v>
          </cell>
          <cell r="K3053">
            <v>1.6431553472046501E-4</v>
          </cell>
          <cell r="L3053">
            <v>596</v>
          </cell>
          <cell r="M3053">
            <v>119.928274046814</v>
          </cell>
          <cell r="N3053">
            <v>1869</v>
          </cell>
          <cell r="O3053">
            <v>9.52828816423054E-3</v>
          </cell>
          <cell r="P3053">
            <v>1.5721675470980392</v>
          </cell>
          <cell r="Q3053">
            <v>1982</v>
          </cell>
          <cell r="R3053">
            <v>0.05</v>
          </cell>
          <cell r="S3053">
            <v>1921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  <cell r="I3054">
            <v>4.3994876291670355</v>
          </cell>
          <cell r="J3054">
            <v>72</v>
          </cell>
          <cell r="K3054">
            <v>1.7135022446868899E-4</v>
          </cell>
          <cell r="L3054">
            <v>554</v>
          </cell>
          <cell r="M3054">
            <v>1134.0873802866799</v>
          </cell>
          <cell r="N3054">
            <v>762</v>
          </cell>
          <cell r="O3054">
            <v>0.145492426643171</v>
          </cell>
          <cell r="P3054">
            <v>10.475454718308312</v>
          </cell>
          <cell r="Q3054">
            <v>545</v>
          </cell>
          <cell r="R3054">
            <v>0.25</v>
          </cell>
          <cell r="S3054">
            <v>1082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  <cell r="I3055">
            <v>2.6092768350275696E-2</v>
          </cell>
          <cell r="J3055">
            <v>1</v>
          </cell>
          <cell r="K3055">
            <v>1.60487499670125E-4</v>
          </cell>
          <cell r="L3055">
            <v>640</v>
          </cell>
          <cell r="M3055">
            <v>0.21902741465287601</v>
          </cell>
          <cell r="N3055">
            <v>2930</v>
          </cell>
          <cell r="O3055">
            <v>3.5151162136851901E-5</v>
          </cell>
          <cell r="P3055">
            <v>3.5151162136851901E-5</v>
          </cell>
          <cell r="Q3055">
            <v>2920</v>
          </cell>
          <cell r="S3055">
            <v>2904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  <cell r="I3056">
            <v>0.36924727890329334</v>
          </cell>
          <cell r="J3056">
            <v>68</v>
          </cell>
          <cell r="K3056">
            <v>1.5085278435876499E-4</v>
          </cell>
          <cell r="L3056">
            <v>730</v>
          </cell>
          <cell r="M3056">
            <v>6.5187681619706103E-2</v>
          </cell>
          <cell r="N3056">
            <v>3526</v>
          </cell>
          <cell r="O3056">
            <v>9.8389999697044794E-6</v>
          </cell>
          <cell r="P3056">
            <v>6.6905199793990458E-4</v>
          </cell>
          <cell r="Q3056">
            <v>3072</v>
          </cell>
          <cell r="R3056">
            <v>0.02</v>
          </cell>
          <cell r="S3056">
            <v>2433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  <cell r="I3057">
            <v>4.9262442503496393</v>
          </cell>
          <cell r="J3057">
            <v>74</v>
          </cell>
          <cell r="K3057">
            <v>9.4268346214922101E-5</v>
          </cell>
          <cell r="L3057">
            <v>1787</v>
          </cell>
          <cell r="M3057">
            <v>2122.22161196254</v>
          </cell>
          <cell r="N3057">
            <v>419</v>
          </cell>
          <cell r="O3057">
            <v>0.173596985941813</v>
          </cell>
          <cell r="P3057">
            <v>12.846176959694162</v>
          </cell>
          <cell r="Q3057">
            <v>424</v>
          </cell>
          <cell r="R3057">
            <v>14.32</v>
          </cell>
          <cell r="S3057">
            <v>355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  <cell r="I3058">
            <v>1.4767575384638845</v>
          </cell>
          <cell r="J3058">
            <v>18</v>
          </cell>
          <cell r="K3058">
            <v>2.1931810731664001E-4</v>
          </cell>
          <cell r="L3058">
            <v>326</v>
          </cell>
          <cell r="M3058">
            <v>147.99628760335</v>
          </cell>
          <cell r="N3058">
            <v>1784</v>
          </cell>
          <cell r="O3058">
            <v>3.4724521818259701E-3</v>
          </cell>
          <cell r="P3058">
            <v>6.2504139272867465E-2</v>
          </cell>
          <cell r="Q3058">
            <v>2298</v>
          </cell>
          <cell r="R3058">
            <v>0.24</v>
          </cell>
          <cell r="S3058">
            <v>1098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  <cell r="I3059">
            <v>22.436471944126602</v>
          </cell>
          <cell r="J3059">
            <v>239</v>
          </cell>
          <cell r="K3059">
            <v>1.10363791463896E-4</v>
          </cell>
          <cell r="L3059">
            <v>1404</v>
          </cell>
          <cell r="M3059">
            <v>74.469068057349503</v>
          </cell>
          <cell r="N3059">
            <v>2070</v>
          </cell>
          <cell r="O3059">
            <v>6.6098585380398901E-3</v>
          </cell>
          <cell r="P3059">
            <v>1.5797561905915338</v>
          </cell>
          <cell r="Q3059">
            <v>2116</v>
          </cell>
          <cell r="R3059">
            <v>0.14000000000000001</v>
          </cell>
          <cell r="S3059">
            <v>1314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  <cell r="I3060">
            <v>14.650428258237788</v>
          </cell>
          <cell r="J3060">
            <v>178</v>
          </cell>
          <cell r="K3060">
            <v>1.09362295527747E-4</v>
          </cell>
          <cell r="L3060">
            <v>1424</v>
          </cell>
          <cell r="M3060">
            <v>1246.8521041234201</v>
          </cell>
          <cell r="N3060">
            <v>703</v>
          </cell>
          <cell r="O3060">
            <v>0.11308588605553301</v>
          </cell>
          <cell r="P3060">
            <v>20.129287717884875</v>
          </cell>
          <cell r="Q3060">
            <v>688</v>
          </cell>
          <cell r="R3060">
            <v>55.71</v>
          </cell>
          <cell r="S3060">
            <v>101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  <cell r="I3061">
            <v>41.403158810436665</v>
          </cell>
          <cell r="J3061">
            <v>490</v>
          </cell>
          <cell r="K3061">
            <v>6.2430164726629103E-5</v>
          </cell>
          <cell r="L3061">
            <v>2708</v>
          </cell>
          <cell r="M3061">
            <v>1047.9717042253001</v>
          </cell>
          <cell r="N3061">
            <v>798</v>
          </cell>
          <cell r="O3061">
            <v>6.5331430581851202E-2</v>
          </cell>
          <cell r="P3061">
            <v>32.012400985107092</v>
          </cell>
          <cell r="Q3061">
            <v>1018</v>
          </cell>
          <cell r="R3061">
            <v>0.31</v>
          </cell>
          <cell r="S3061">
            <v>1005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  <cell r="I3062">
            <v>5.7414836360469614</v>
          </cell>
          <cell r="J3062">
            <v>74</v>
          </cell>
          <cell r="K3062">
            <v>7.8294500461787401E-5</v>
          </cell>
          <cell r="L3062">
            <v>2252</v>
          </cell>
          <cell r="M3062">
            <v>578.95340930114401</v>
          </cell>
          <cell r="N3062">
            <v>1125</v>
          </cell>
          <cell r="O3062">
            <v>4.0131371335349802E-2</v>
          </cell>
          <cell r="P3062">
            <v>2.9697214788158854</v>
          </cell>
          <cell r="Q3062">
            <v>1303</v>
          </cell>
          <cell r="R3062">
            <v>18.91</v>
          </cell>
          <cell r="S3062">
            <v>317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  <cell r="I3063">
            <v>7.1070625568126164</v>
          </cell>
          <cell r="J3063">
            <v>70</v>
          </cell>
          <cell r="K3063">
            <v>6.4611165154409295E-5</v>
          </cell>
          <cell r="L3063">
            <v>2619</v>
          </cell>
          <cell r="M3063">
            <v>2176.5839372559199</v>
          </cell>
          <cell r="N3063">
            <v>406</v>
          </cell>
          <cell r="O3063">
            <v>0.137318063599601</v>
          </cell>
          <cell r="P3063">
            <v>9.6122644519720701</v>
          </cell>
          <cell r="Q3063">
            <v>578</v>
          </cell>
          <cell r="R3063">
            <v>23.85</v>
          </cell>
          <cell r="S3063">
            <v>281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  <cell r="I3064">
            <v>10.84699143715407</v>
          </cell>
          <cell r="J3064">
            <v>122</v>
          </cell>
          <cell r="K3064">
            <v>1.2105013294905E-4</v>
          </cell>
          <cell r="L3064">
            <v>1163</v>
          </cell>
          <cell r="M3064">
            <v>2054.3577971152999</v>
          </cell>
          <cell r="N3064">
            <v>443</v>
          </cell>
          <cell r="O3064">
            <v>0.27855417168515301</v>
          </cell>
          <cell r="P3064">
            <v>33.983608945588664</v>
          </cell>
          <cell r="Q3064">
            <v>159</v>
          </cell>
          <cell r="R3064">
            <v>2.42</v>
          </cell>
          <cell r="S3064">
            <v>604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  <cell r="I3065">
            <v>30.116002953363147</v>
          </cell>
          <cell r="J3065">
            <v>318</v>
          </cell>
          <cell r="K3065">
            <v>8.0968521016777303E-5</v>
          </cell>
          <cell r="L3065">
            <v>2183</v>
          </cell>
          <cell r="M3065">
            <v>1584.30176293264</v>
          </cell>
          <cell r="N3065">
            <v>567</v>
          </cell>
          <cell r="O3065">
            <v>0.11372183708318601</v>
          </cell>
          <cell r="P3065">
            <v>36.163544192453152</v>
          </cell>
          <cell r="Q3065">
            <v>681</v>
          </cell>
          <cell r="R3065">
            <v>38.89</v>
          </cell>
          <cell r="S3065">
            <v>193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  <cell r="I3066">
            <v>18.618902224531759</v>
          </cell>
          <cell r="J3066">
            <v>208</v>
          </cell>
          <cell r="K3066">
            <v>1.4065261808145099E-4</v>
          </cell>
          <cell r="L3066">
            <v>861</v>
          </cell>
          <cell r="M3066">
            <v>348.47969383492801</v>
          </cell>
          <cell r="N3066">
            <v>1374</v>
          </cell>
          <cell r="O3066">
            <v>3.9914519759889501E-2</v>
          </cell>
          <cell r="P3066">
            <v>8.3022201100570161</v>
          </cell>
          <cell r="Q3066">
            <v>1306</v>
          </cell>
          <cell r="R3066">
            <v>0.15</v>
          </cell>
          <cell r="S3066">
            <v>1288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  <cell r="I3067">
            <v>18.487726724039465</v>
          </cell>
          <cell r="J3067">
            <v>166</v>
          </cell>
          <cell r="K3067">
            <v>1.30728882229022E-4</v>
          </cell>
          <cell r="L3067">
            <v>996</v>
          </cell>
          <cell r="M3067">
            <v>2062.5576172574001</v>
          </cell>
          <cell r="N3067">
            <v>442</v>
          </cell>
          <cell r="O3067">
            <v>0.19864973816116099</v>
          </cell>
          <cell r="P3067">
            <v>32.975856534752722</v>
          </cell>
          <cell r="Q3067">
            <v>332</v>
          </cell>
          <cell r="R3067">
            <v>0.1</v>
          </cell>
          <cell r="S3067">
            <v>1495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  <cell r="I3068">
            <v>17.868682290698821</v>
          </cell>
          <cell r="J3068">
            <v>190</v>
          </cell>
          <cell r="K3068">
            <v>1.21444026017487E-4</v>
          </cell>
          <cell r="L3068">
            <v>1159</v>
          </cell>
          <cell r="M3068">
            <v>1860.3939396209501</v>
          </cell>
          <cell r="N3068">
            <v>487</v>
          </cell>
          <cell r="O3068">
            <v>0.24281183417330601</v>
          </cell>
          <cell r="P3068">
            <v>46.134248492928144</v>
          </cell>
          <cell r="Q3068">
            <v>227</v>
          </cell>
          <cell r="R3068">
            <v>6.15</v>
          </cell>
          <cell r="S3068">
            <v>472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  <cell r="I3069">
            <v>27.346217720065134</v>
          </cell>
          <cell r="J3069">
            <v>341</v>
          </cell>
          <cell r="K3069">
            <v>1.2377958513021801E-4</v>
          </cell>
          <cell r="L3069">
            <v>1124</v>
          </cell>
          <cell r="M3069">
            <v>546.85623856180905</v>
          </cell>
          <cell r="N3069">
            <v>1150</v>
          </cell>
          <cell r="O3069">
            <v>4.40852505861263E-2</v>
          </cell>
          <cell r="P3069">
            <v>15.033070449869069</v>
          </cell>
          <cell r="Q3069">
            <v>1240</v>
          </cell>
          <cell r="R3069">
            <v>0.94</v>
          </cell>
          <cell r="S3069">
            <v>742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  <cell r="I3070">
            <v>7.9089600699919833</v>
          </cell>
          <cell r="J3070">
            <v>106</v>
          </cell>
          <cell r="K3070">
            <v>1.5838119955178799E-4</v>
          </cell>
          <cell r="L3070">
            <v>659</v>
          </cell>
          <cell r="M3070">
            <v>660.44849635244395</v>
          </cell>
          <cell r="N3070">
            <v>1052</v>
          </cell>
          <cell r="O3070">
            <v>8.2228838308305394E-2</v>
          </cell>
          <cell r="P3070">
            <v>8.716256860680371</v>
          </cell>
          <cell r="Q3070">
            <v>883</v>
          </cell>
          <cell r="R3070">
            <v>0.33</v>
          </cell>
          <cell r="S3070">
            <v>990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  <cell r="I3071">
            <v>9.1961023657932248</v>
          </cell>
          <cell r="J3071">
            <v>128</v>
          </cell>
          <cell r="K3071">
            <v>1.62641024559206E-4</v>
          </cell>
          <cell r="L3071">
            <v>616</v>
          </cell>
          <cell r="M3071">
            <v>342.78139121557598</v>
          </cell>
          <cell r="N3071">
            <v>1383</v>
          </cell>
          <cell r="O3071">
            <v>5.6030424935993403E-2</v>
          </cell>
          <cell r="P3071">
            <v>7.1718943918071556</v>
          </cell>
          <cell r="Q3071">
            <v>1108</v>
          </cell>
          <cell r="R3071">
            <v>3.81</v>
          </cell>
          <cell r="S3071">
            <v>534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  <cell r="I3072">
            <v>45.702714159591672</v>
          </cell>
          <cell r="J3072">
            <v>475</v>
          </cell>
          <cell r="K3072">
            <v>9.9170798348188001E-5</v>
          </cell>
          <cell r="L3072">
            <v>1663</v>
          </cell>
          <cell r="M3072">
            <v>595.56494635498098</v>
          </cell>
          <cell r="N3072">
            <v>1104</v>
          </cell>
          <cell r="O3072">
            <v>5.3392050471279102E-2</v>
          </cell>
          <cell r="P3072">
            <v>25.361223973857573</v>
          </cell>
          <cell r="Q3072">
            <v>1143</v>
          </cell>
          <cell r="R3072">
            <v>1.43</v>
          </cell>
          <cell r="S3072">
            <v>675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  <cell r="I3073">
            <v>0.83703358997628963</v>
          </cell>
          <cell r="J3073">
            <v>15</v>
          </cell>
          <cell r="K3073">
            <v>2.1375699240403799E-4</v>
          </cell>
          <cell r="L3073">
            <v>344</v>
          </cell>
          <cell r="M3073">
            <v>6.5918914869427803E-2</v>
          </cell>
          <cell r="N3073">
            <v>3239</v>
          </cell>
          <cell r="O3073">
            <v>1.40994241194168E-5</v>
          </cell>
          <cell r="P3073">
            <v>2.11491361791252E-4</v>
          </cell>
          <cell r="Q3073">
            <v>3017</v>
          </cell>
          <cell r="R3073">
            <v>0.16</v>
          </cell>
          <cell r="S3073">
            <v>1250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  <cell r="I3074">
            <v>0.35394711746068058</v>
          </cell>
          <cell r="J3074">
            <v>106</v>
          </cell>
          <cell r="K3074">
            <v>8.4289328671455305E-5</v>
          </cell>
          <cell r="L3074">
            <v>2082</v>
          </cell>
          <cell r="M3074">
            <v>23.659364510103</v>
          </cell>
          <cell r="N3074">
            <v>2409</v>
          </cell>
          <cell r="O3074">
            <v>2.69215853582205E-3</v>
          </cell>
          <cell r="P3074">
            <v>0.28536880479713728</v>
          </cell>
          <cell r="Q3074">
            <v>2385</v>
          </cell>
          <cell r="R3074">
            <v>0.03</v>
          </cell>
          <cell r="S3074">
            <v>2262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  <cell r="I3075">
            <v>25.775808310011623</v>
          </cell>
          <cell r="J3075">
            <v>205</v>
          </cell>
          <cell r="K3075">
            <v>7.1758651163726604E-5</v>
          </cell>
          <cell r="L3075">
            <v>2428</v>
          </cell>
          <cell r="M3075">
            <v>1907.46678823098</v>
          </cell>
          <cell r="N3075">
            <v>473</v>
          </cell>
          <cell r="O3075">
            <v>0.13656504120634699</v>
          </cell>
          <cell r="P3075">
            <v>27.995833447301134</v>
          </cell>
          <cell r="Q3075">
            <v>579</v>
          </cell>
          <cell r="R3075">
            <v>0.46</v>
          </cell>
          <cell r="S3075">
            <v>910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  <cell r="I3076">
            <v>1.0584084442079056</v>
          </cell>
          <cell r="J3076">
            <v>17</v>
          </cell>
          <cell r="K3076">
            <v>9.4479498169247906E-5</v>
          </cell>
          <cell r="L3076">
            <v>1781</v>
          </cell>
          <cell r="M3076">
            <v>148.27325497037901</v>
          </cell>
          <cell r="N3076">
            <v>1783</v>
          </cell>
          <cell r="O3076">
            <v>1.8026475067990801E-2</v>
          </cell>
          <cell r="P3076">
            <v>0.30645007615584363</v>
          </cell>
          <cell r="Q3076">
            <v>1707</v>
          </cell>
          <cell r="S3076">
            <v>3303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  <cell r="I3077">
            <v>15.221711484448974</v>
          </cell>
          <cell r="J3077">
            <v>125</v>
          </cell>
          <cell r="K3077">
            <v>9.1234223302217999E-5</v>
          </cell>
          <cell r="L3077">
            <v>1869</v>
          </cell>
          <cell r="M3077">
            <v>1427.3169071550601</v>
          </cell>
          <cell r="N3077">
            <v>627</v>
          </cell>
          <cell r="O3077">
            <v>0.116999203574136</v>
          </cell>
          <cell r="P3077">
            <v>14.624900446767001</v>
          </cell>
          <cell r="Q3077">
            <v>663</v>
          </cell>
          <cell r="R3077">
            <v>33.89</v>
          </cell>
          <cell r="S3077">
            <v>218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  <cell r="I3078">
            <v>5.4650388104344314</v>
          </cell>
          <cell r="J3078">
            <v>81</v>
          </cell>
          <cell r="K3078">
            <v>1.23693879765068E-4</v>
          </cell>
          <cell r="L3078">
            <v>1126</v>
          </cell>
          <cell r="M3078">
            <v>135.92783646420301</v>
          </cell>
          <cell r="N3078">
            <v>1827</v>
          </cell>
          <cell r="O3078">
            <v>2.5287490320560199E-2</v>
          </cell>
          <cell r="P3078">
            <v>2.0482867159653759</v>
          </cell>
          <cell r="Q3078">
            <v>1550</v>
          </cell>
          <cell r="R3078">
            <v>0.41</v>
          </cell>
          <cell r="S3078">
            <v>940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  <cell r="I3079">
            <v>3.4609463700298444</v>
          </cell>
          <cell r="J3079">
            <v>121</v>
          </cell>
          <cell r="K3079">
            <v>1.2880114965719999E-4</v>
          </cell>
          <cell r="L3079">
            <v>1033</v>
          </cell>
          <cell r="M3079">
            <v>138.083235819435</v>
          </cell>
          <cell r="N3079">
            <v>1817</v>
          </cell>
          <cell r="O3079">
            <v>1.9828804275664198E-2</v>
          </cell>
          <cell r="P3079">
            <v>2.3992853173553681</v>
          </cell>
          <cell r="Q3079">
            <v>1675</v>
          </cell>
          <cell r="R3079">
            <v>0.08</v>
          </cell>
          <cell r="S3079">
            <v>1672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  <cell r="I3080">
            <v>2.3505590465820387</v>
          </cell>
          <cell r="J3080">
            <v>19</v>
          </cell>
          <cell r="K3080">
            <v>1.1585754768212099E-4</v>
          </cell>
          <cell r="L3080">
            <v>1274</v>
          </cell>
          <cell r="M3080">
            <v>1705.29740514166</v>
          </cell>
          <cell r="N3080">
            <v>522</v>
          </cell>
          <cell r="O3080">
            <v>0.165085669634843</v>
          </cell>
          <cell r="P3080">
            <v>3.1366277230620172</v>
          </cell>
          <cell r="Q3080">
            <v>449</v>
          </cell>
          <cell r="S3080">
            <v>3485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  <cell r="I3081">
            <v>2.5368384728124735</v>
          </cell>
          <cell r="J3081">
            <v>39</v>
          </cell>
          <cell r="K3081">
            <v>8.0753730659265598E-5</v>
          </cell>
          <cell r="L3081">
            <v>2186</v>
          </cell>
          <cell r="M3081">
            <v>1061.25308915497</v>
          </cell>
          <cell r="N3081">
            <v>791</v>
          </cell>
          <cell r="O3081">
            <v>8.0300468063896804E-2</v>
          </cell>
          <cell r="P3081">
            <v>3.1317182544919753</v>
          </cell>
          <cell r="Q3081">
            <v>896</v>
          </cell>
          <cell r="R3081">
            <v>0.09</v>
          </cell>
          <cell r="S3081">
            <v>1528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  <cell r="I3082">
            <v>3.1315394756698138</v>
          </cell>
          <cell r="J3082">
            <v>99</v>
          </cell>
          <cell r="K3082">
            <v>8.0363925620503601E-5</v>
          </cell>
          <cell r="L3082">
            <v>2195</v>
          </cell>
          <cell r="M3082">
            <v>1848.52799923985</v>
          </cell>
          <cell r="N3082">
            <v>490</v>
          </cell>
          <cell r="O3082">
            <v>0.15348027240152301</v>
          </cell>
          <cell r="P3082">
            <v>15.194546967750778</v>
          </cell>
          <cell r="Q3082">
            <v>499</v>
          </cell>
          <cell r="S3082">
            <v>2892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  <cell r="I3083">
            <v>7.3400792722599126E-2</v>
          </cell>
          <cell r="J3083">
            <v>136</v>
          </cell>
          <cell r="K3083">
            <v>8.5456890307047096E-5</v>
          </cell>
          <cell r="L3083">
            <v>2044</v>
          </cell>
          <cell r="M3083">
            <v>370.22011048212403</v>
          </cell>
          <cell r="N3083">
            <v>1337</v>
          </cell>
          <cell r="O3083">
            <v>6.6014167796124595E-2</v>
          </cell>
          <cell r="P3083">
            <v>8.9779268202729448</v>
          </cell>
          <cell r="Q3083">
            <v>1012</v>
          </cell>
          <cell r="R3083">
            <v>0.02</v>
          </cell>
          <cell r="S3083">
            <v>2466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  <cell r="I3084">
            <v>0.5921766456187868</v>
          </cell>
          <cell r="J3084">
            <v>22</v>
          </cell>
          <cell r="K3084">
            <v>1.9758493511868699E-4</v>
          </cell>
          <cell r="L3084">
            <v>405</v>
          </cell>
          <cell r="M3084">
            <v>236.90885697899299</v>
          </cell>
          <cell r="N3084">
            <v>1576</v>
          </cell>
          <cell r="O3084">
            <v>7.3682482293607701E-2</v>
          </cell>
          <cell r="P3084">
            <v>1.6210146104593695</v>
          </cell>
          <cell r="Q3084">
            <v>948</v>
          </cell>
          <cell r="R3084">
            <v>0.13</v>
          </cell>
          <cell r="S3084">
            <v>1352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  <cell r="I3085">
            <v>0.3357361266409894</v>
          </cell>
          <cell r="J3085">
            <v>14</v>
          </cell>
          <cell r="K3085">
            <v>6.9371389924656606E-5</v>
          </cell>
          <cell r="L3085">
            <v>2494</v>
          </cell>
          <cell r="M3085">
            <v>15.8966585008266</v>
          </cell>
          <cell r="N3085">
            <v>2518</v>
          </cell>
          <cell r="O3085">
            <v>1.6299596231050999E-3</v>
          </cell>
          <cell r="P3085">
            <v>2.28194347234714E-2</v>
          </cell>
          <cell r="Q3085">
            <v>2533</v>
          </cell>
          <cell r="S3085">
            <v>2758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  <cell r="I3086">
            <v>0.49010163855514854</v>
          </cell>
          <cell r="J3086">
            <v>18</v>
          </cell>
          <cell r="K3086">
            <v>1.4170583643944001E-4</v>
          </cell>
          <cell r="L3086">
            <v>843</v>
          </cell>
          <cell r="M3086">
            <v>5.3389049147785101</v>
          </cell>
          <cell r="N3086">
            <v>2736</v>
          </cell>
          <cell r="O3086">
            <v>8.4560533876883398E-4</v>
          </cell>
          <cell r="P3086">
            <v>1.5220896097839012E-2</v>
          </cell>
          <cell r="Q3086">
            <v>2663</v>
          </cell>
          <cell r="S3086">
            <v>3267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  <cell r="I3087">
            <v>2.9853325269109385</v>
          </cell>
          <cell r="J3087">
            <v>65</v>
          </cell>
          <cell r="K3087">
            <v>1.03287906257229E-4</v>
          </cell>
          <cell r="L3087">
            <v>1564</v>
          </cell>
          <cell r="M3087">
            <v>1.16290512383178</v>
          </cell>
          <cell r="N3087">
            <v>2884</v>
          </cell>
          <cell r="O3087">
            <v>4.92689370166077E-5</v>
          </cell>
          <cell r="P3087">
            <v>3.2024809060795007E-3</v>
          </cell>
          <cell r="Q3087">
            <v>2901</v>
          </cell>
          <cell r="S3087">
            <v>2887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  <cell r="I3088">
            <v>1.4315007712412926</v>
          </cell>
          <cell r="J3088">
            <v>28</v>
          </cell>
          <cell r="K3088">
            <v>9.4549112613354398E-5</v>
          </cell>
          <cell r="L3088">
            <v>1777</v>
          </cell>
          <cell r="M3088">
            <v>105.772252653283</v>
          </cell>
          <cell r="N3088">
            <v>1926</v>
          </cell>
          <cell r="O3088">
            <v>9.6279475631604796E-3</v>
          </cell>
          <cell r="P3088">
            <v>0.26958253176849345</v>
          </cell>
          <cell r="Q3088">
            <v>1977</v>
          </cell>
          <cell r="S3088">
            <v>2776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  <cell r="I3089">
            <v>6.5094492580732748</v>
          </cell>
          <cell r="J3089">
            <v>51</v>
          </cell>
          <cell r="K3089">
            <v>8.6883531199715902E-5</v>
          </cell>
          <cell r="L3089">
            <v>2016</v>
          </cell>
          <cell r="M3089">
            <v>85.521504888278599</v>
          </cell>
          <cell r="N3089">
            <v>2025</v>
          </cell>
          <cell r="O3089">
            <v>8.0330136194583304E-3</v>
          </cell>
          <cell r="P3089">
            <v>0.40968369459237486</v>
          </cell>
          <cell r="Q3089">
            <v>2044</v>
          </cell>
          <cell r="S3089">
            <v>2833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  <cell r="I3090">
            <v>0</v>
          </cell>
          <cell r="J3090">
            <v>197</v>
          </cell>
          <cell r="K3090">
            <v>8.4140976921355E-5</v>
          </cell>
          <cell r="L3090">
            <v>2089</v>
          </cell>
          <cell r="M3090">
            <v>3.1167208694619699</v>
          </cell>
          <cell r="N3090">
            <v>2806</v>
          </cell>
          <cell r="O3090">
            <v>4.5724174766324701E-4</v>
          </cell>
          <cell r="P3090">
            <v>9.0076624289659665E-2</v>
          </cell>
          <cell r="Q3090">
            <v>2744</v>
          </cell>
          <cell r="R3090">
            <v>43.8</v>
          </cell>
          <cell r="S3090">
            <v>164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  <cell r="I3091">
            <v>1.7426896008588129</v>
          </cell>
          <cell r="J3091">
            <v>23</v>
          </cell>
          <cell r="K3091">
            <v>1.1552020568279099E-4</v>
          </cell>
          <cell r="L3091">
            <v>1286</v>
          </cell>
          <cell r="M3091">
            <v>723.11201052733395</v>
          </cell>
          <cell r="N3091">
            <v>996</v>
          </cell>
          <cell r="O3091">
            <v>8.1749366516881097E-2</v>
          </cell>
          <cell r="P3091">
            <v>1.8802354298882653</v>
          </cell>
          <cell r="Q3091">
            <v>887</v>
          </cell>
          <cell r="S3091">
            <v>2910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  <cell r="I3092">
            <v>26.581910608612056</v>
          </cell>
          <cell r="J3092">
            <v>304</v>
          </cell>
          <cell r="K3092">
            <v>1.59100306351128E-4</v>
          </cell>
          <cell r="L3092">
            <v>651</v>
          </cell>
          <cell r="M3092">
            <v>314.35130292358798</v>
          </cell>
          <cell r="N3092">
            <v>1426</v>
          </cell>
          <cell r="O3092">
            <v>4.4601198337867701E-2</v>
          </cell>
          <cell r="P3092">
            <v>13.55876429471178</v>
          </cell>
          <cell r="Q3092">
            <v>1235</v>
          </cell>
          <cell r="R3092">
            <v>2.5499999999999998</v>
          </cell>
          <cell r="S3092">
            <v>599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  <cell r="I3093">
            <v>18.329887820297142</v>
          </cell>
          <cell r="J3093">
            <v>193</v>
          </cell>
          <cell r="K3093">
            <v>1.19024229442463E-4</v>
          </cell>
          <cell r="L3093">
            <v>1207</v>
          </cell>
          <cell r="M3093">
            <v>950.77591393954697</v>
          </cell>
          <cell r="N3093">
            <v>861</v>
          </cell>
          <cell r="O3093">
            <v>9.4958660325452998E-2</v>
          </cell>
          <cell r="P3093">
            <v>18.327021442812427</v>
          </cell>
          <cell r="Q3093">
            <v>792</v>
          </cell>
          <cell r="R3093">
            <v>90.53</v>
          </cell>
          <cell r="S3093">
            <v>32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  <cell r="I3094">
            <v>1.0111210558354693</v>
          </cell>
          <cell r="J3094">
            <v>13</v>
          </cell>
          <cell r="K3094">
            <v>9.1232058576469301E-5</v>
          </cell>
          <cell r="L3094">
            <v>1870</v>
          </cell>
          <cell r="M3094">
            <v>67.724109383105301</v>
          </cell>
          <cell r="N3094">
            <v>2103</v>
          </cell>
          <cell r="O3094">
            <v>6.5603683880312699E-3</v>
          </cell>
          <cell r="P3094">
            <v>8.5284789044406506E-2</v>
          </cell>
          <cell r="Q3094">
            <v>2117</v>
          </cell>
          <cell r="R3094">
            <v>60.62</v>
          </cell>
          <cell r="S3094">
            <v>88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  <cell r="I3095">
            <v>3.7544168859633253</v>
          </cell>
          <cell r="J3095">
            <v>61</v>
          </cell>
          <cell r="K3095">
            <v>1.3285098152738899E-4</v>
          </cell>
          <cell r="L3095">
            <v>959</v>
          </cell>
          <cell r="M3095">
            <v>152.294804287293</v>
          </cell>
          <cell r="N3095">
            <v>1771</v>
          </cell>
          <cell r="O3095">
            <v>2.11799928268314E-2</v>
          </cell>
          <cell r="P3095">
            <v>1.2919795624367154</v>
          </cell>
          <cell r="Q3095">
            <v>1648</v>
          </cell>
          <cell r="R3095">
            <v>0.54</v>
          </cell>
          <cell r="S3095">
            <v>876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  <cell r="I3096">
            <v>7.8964314663054074</v>
          </cell>
          <cell r="J3096">
            <v>99</v>
          </cell>
          <cell r="K3096">
            <v>2.60822842612855E-4</v>
          </cell>
          <cell r="L3096">
            <v>194</v>
          </cell>
          <cell r="M3096">
            <v>569.60124743706399</v>
          </cell>
          <cell r="N3096">
            <v>1130</v>
          </cell>
          <cell r="O3096">
            <v>0.11274059397863299</v>
          </cell>
          <cell r="P3096">
            <v>11.161318803884667</v>
          </cell>
          <cell r="Q3096">
            <v>690</v>
          </cell>
          <cell r="R3096">
            <v>46.62</v>
          </cell>
          <cell r="S3096">
            <v>140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  <cell r="I3097">
            <v>30.376151265549659</v>
          </cell>
          <cell r="J3097">
            <v>263</v>
          </cell>
          <cell r="K3097">
            <v>1.0364628682749299E-4</v>
          </cell>
          <cell r="L3097">
            <v>1558</v>
          </cell>
          <cell r="M3097">
            <v>2367.3737970174002</v>
          </cell>
          <cell r="N3097">
            <v>368</v>
          </cell>
          <cell r="O3097">
            <v>0.22346942646959</v>
          </cell>
          <cell r="P3097">
            <v>58.772459161502169</v>
          </cell>
          <cell r="Q3097">
            <v>279</v>
          </cell>
          <cell r="R3097">
            <v>5.19</v>
          </cell>
          <cell r="S3097">
            <v>495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  <cell r="I3098">
            <v>9.7248729843881918</v>
          </cell>
          <cell r="J3098">
            <v>114</v>
          </cell>
          <cell r="K3098">
            <v>1.6165334601649599E-4</v>
          </cell>
          <cell r="L3098">
            <v>623</v>
          </cell>
          <cell r="M3098">
            <v>303.71863143373099</v>
          </cell>
          <cell r="N3098">
            <v>1445</v>
          </cell>
          <cell r="O3098">
            <v>4.3132785724426401E-2</v>
          </cell>
          <cell r="P3098">
            <v>4.9171375725846094</v>
          </cell>
          <cell r="Q3098">
            <v>1254</v>
          </cell>
          <cell r="R3098">
            <v>73.540000000000006</v>
          </cell>
          <cell r="S3098">
            <v>60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  <cell r="I3099">
            <v>21.026478837415475</v>
          </cell>
          <cell r="J3099">
            <v>229</v>
          </cell>
          <cell r="K3099">
            <v>9.1805530839321697E-5</v>
          </cell>
          <cell r="L3099">
            <v>1850</v>
          </cell>
          <cell r="M3099">
            <v>2097.6481791935598</v>
          </cell>
          <cell r="N3099">
            <v>426</v>
          </cell>
          <cell r="O3099">
            <v>0.21007664814910301</v>
          </cell>
          <cell r="P3099">
            <v>48.107552426144586</v>
          </cell>
          <cell r="Q3099">
            <v>309</v>
          </cell>
          <cell r="R3099">
            <v>0.15</v>
          </cell>
          <cell r="S3099">
            <v>1276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  <cell r="I3100">
            <v>0.2446187721228664</v>
          </cell>
          <cell r="J3100">
            <v>55</v>
          </cell>
          <cell r="K3100">
            <v>1.8260525373787201E-4</v>
          </cell>
          <cell r="L3100">
            <v>490</v>
          </cell>
          <cell r="M3100">
            <v>20.355325824964599</v>
          </cell>
          <cell r="N3100">
            <v>2444</v>
          </cell>
          <cell r="O3100">
            <v>3.09387340255286E-3</v>
          </cell>
          <cell r="P3100">
            <v>0.17016303714040729</v>
          </cell>
          <cell r="Q3100">
            <v>2341</v>
          </cell>
          <cell r="R3100">
            <v>9.44</v>
          </cell>
          <cell r="S3100">
            <v>409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  <cell r="I3101">
            <v>0.15224557956048415</v>
          </cell>
          <cell r="J3101">
            <v>60</v>
          </cell>
          <cell r="K3101">
            <v>8.8596715104975306E-5</v>
          </cell>
          <cell r="L3101">
            <v>1969</v>
          </cell>
          <cell r="M3101">
            <v>6.5215764450557795E-2</v>
          </cell>
          <cell r="N3101">
            <v>3502</v>
          </cell>
          <cell r="O3101">
            <v>5.78736691161207E-6</v>
          </cell>
          <cell r="P3101">
            <v>3.4724201469672419E-4</v>
          </cell>
          <cell r="Q3101">
            <v>3223</v>
          </cell>
          <cell r="R3101">
            <v>8.14</v>
          </cell>
          <cell r="S3101">
            <v>435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  <cell r="I3102">
            <v>4.1384721342906401</v>
          </cell>
          <cell r="J3102">
            <v>57</v>
          </cell>
          <cell r="K3102">
            <v>1.35761804127118E-4</v>
          </cell>
          <cell r="L3102">
            <v>921</v>
          </cell>
          <cell r="M3102">
            <v>77.207991173820105</v>
          </cell>
          <cell r="N3102">
            <v>2060</v>
          </cell>
          <cell r="O3102">
            <v>1.0281445149094501E-2</v>
          </cell>
          <cell r="P3102">
            <v>0.5860423734983865</v>
          </cell>
          <cell r="Q3102">
            <v>1947</v>
          </cell>
          <cell r="S3102">
            <v>2951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  <cell r="I3103">
            <v>9.5796090349802974</v>
          </cell>
          <cell r="J3103">
            <v>70</v>
          </cell>
          <cell r="K3103">
            <v>1.17695124962275E-4</v>
          </cell>
          <cell r="L3103">
            <v>1232</v>
          </cell>
          <cell r="M3103">
            <v>51.721752515478897</v>
          </cell>
          <cell r="N3103">
            <v>2203</v>
          </cell>
          <cell r="O3103">
            <v>5.6115838556279199E-3</v>
          </cell>
          <cell r="P3103">
            <v>0.39281086989395442</v>
          </cell>
          <cell r="Q3103">
            <v>2174</v>
          </cell>
          <cell r="S3103">
            <v>3176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  <cell r="I3104">
            <v>0.34688636699295217</v>
          </cell>
          <cell r="J3104">
            <v>8</v>
          </cell>
          <cell r="K3104">
            <v>1.08540011297009E-4</v>
          </cell>
          <cell r="L3104">
            <v>1435</v>
          </cell>
          <cell r="M3104">
            <v>6.6111426131150494E-2</v>
          </cell>
          <cell r="N3104">
            <v>3189</v>
          </cell>
          <cell r="O3104">
            <v>7.1671434031804303E-6</v>
          </cell>
          <cell r="P3104">
            <v>5.7337147225443442E-5</v>
          </cell>
          <cell r="Q3104">
            <v>3157</v>
          </cell>
          <cell r="S3104">
            <v>2999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  <cell r="I3105">
            <v>2.3980662511370108</v>
          </cell>
          <cell r="J3105">
            <v>35</v>
          </cell>
          <cell r="K3105">
            <v>8.3564643916490998E-5</v>
          </cell>
          <cell r="L3105">
            <v>2111</v>
          </cell>
          <cell r="M3105">
            <v>144.07700503406301</v>
          </cell>
          <cell r="N3105">
            <v>1794</v>
          </cell>
          <cell r="O3105">
            <v>1.1540525518219999E-2</v>
          </cell>
          <cell r="P3105">
            <v>0.40391839313769995</v>
          </cell>
          <cell r="Q3105">
            <v>1901</v>
          </cell>
          <cell r="S3105">
            <v>2689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  <cell r="I3106">
            <v>1.0992182942858173</v>
          </cell>
          <cell r="J3106">
            <v>23</v>
          </cell>
          <cell r="K3106">
            <v>9.5444594515593794E-5</v>
          </cell>
          <cell r="L3106">
            <v>1744</v>
          </cell>
          <cell r="M3106">
            <v>39.3183455458718</v>
          </cell>
          <cell r="N3106">
            <v>2281</v>
          </cell>
          <cell r="O3106">
            <v>4.3094030626173903E-3</v>
          </cell>
          <cell r="P3106">
            <v>9.911627044019998E-2</v>
          </cell>
          <cell r="Q3106">
            <v>2241</v>
          </cell>
          <cell r="S3106">
            <v>3197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  <cell r="I3107">
            <v>0.2849488612379969</v>
          </cell>
          <cell r="J3107">
            <v>13</v>
          </cell>
          <cell r="K3107">
            <v>1.4221553759013501E-4</v>
          </cell>
          <cell r="L3107">
            <v>835</v>
          </cell>
          <cell r="M3107">
            <v>6.5742334779257894E-2</v>
          </cell>
          <cell r="N3107">
            <v>3297</v>
          </cell>
          <cell r="O3107">
            <v>9.3614965552289695E-6</v>
          </cell>
          <cell r="P3107">
            <v>1.2169945521797661E-4</v>
          </cell>
          <cell r="Q3107">
            <v>3085</v>
          </cell>
          <cell r="S3107">
            <v>2998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  <cell r="I3108">
            <v>0.49650428412562958</v>
          </cell>
          <cell r="J3108">
            <v>103</v>
          </cell>
          <cell r="K3108">
            <v>1.10906298526542E-4</v>
          </cell>
          <cell r="L3108">
            <v>1393</v>
          </cell>
          <cell r="M3108">
            <v>20.283108182308201</v>
          </cell>
          <cell r="N3108">
            <v>2445</v>
          </cell>
          <cell r="O3108">
            <v>3.0112342410036799E-3</v>
          </cell>
          <cell r="P3108">
            <v>0.31015712682337904</v>
          </cell>
          <cell r="Q3108">
            <v>2351</v>
          </cell>
          <cell r="R3108">
            <v>0.3</v>
          </cell>
          <cell r="S3108">
            <v>1020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  <cell r="I3109">
            <v>17.173684235426602</v>
          </cell>
          <cell r="J3109">
            <v>151</v>
          </cell>
          <cell r="K3109">
            <v>1.5549230140701699E-4</v>
          </cell>
          <cell r="L3109">
            <v>689</v>
          </cell>
          <cell r="M3109">
            <v>248.30899848545701</v>
          </cell>
          <cell r="N3109">
            <v>1546</v>
          </cell>
          <cell r="O3109">
            <v>3.5763149066580402E-2</v>
          </cell>
          <cell r="P3109">
            <v>5.4002355090536405</v>
          </cell>
          <cell r="Q3109">
            <v>1361</v>
          </cell>
          <cell r="R3109">
            <v>57.88</v>
          </cell>
          <cell r="S3109">
            <v>94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  <cell r="I3110">
            <v>1.556180241749882</v>
          </cell>
          <cell r="J3110">
            <v>31</v>
          </cell>
          <cell r="K3110">
            <v>1.8468349862227801E-4</v>
          </cell>
          <cell r="L3110">
            <v>477</v>
          </cell>
          <cell r="M3110">
            <v>101.282622633024</v>
          </cell>
          <cell r="N3110">
            <v>1949</v>
          </cell>
          <cell r="O3110">
            <v>1.4616389761018299E-2</v>
          </cell>
          <cell r="P3110">
            <v>0.45310808259156726</v>
          </cell>
          <cell r="Q3110">
            <v>1800</v>
          </cell>
          <cell r="S3110">
            <v>3353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  <cell r="I3111">
            <v>0.62872875144177132</v>
          </cell>
          <cell r="J3111">
            <v>66</v>
          </cell>
          <cell r="K3111">
            <v>9.5308887746516397E-5</v>
          </cell>
          <cell r="L3111">
            <v>1754</v>
          </cell>
          <cell r="M3111">
            <v>6.5326268164397197E-2</v>
          </cell>
          <cell r="N3111">
            <v>3450</v>
          </cell>
          <cell r="O3111">
            <v>6.23133740282903E-6</v>
          </cell>
          <cell r="P3111">
            <v>4.1126826858671597E-4</v>
          </cell>
          <cell r="Q3111">
            <v>3201</v>
          </cell>
          <cell r="R3111">
            <v>0.17</v>
          </cell>
          <cell r="S3111">
            <v>1235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  <cell r="I3112">
            <v>0.1025455721734885</v>
          </cell>
          <cell r="J3112">
            <v>10</v>
          </cell>
          <cell r="K3112">
            <v>7.3888462793547606E-5</v>
          </cell>
          <cell r="L3112">
            <v>2362</v>
          </cell>
          <cell r="M3112">
            <v>8.6021681577298406</v>
          </cell>
          <cell r="N3112">
            <v>2652</v>
          </cell>
          <cell r="O3112">
            <v>1.42296627641003E-3</v>
          </cell>
          <cell r="P3112">
            <v>1.4229662764100299E-2</v>
          </cell>
          <cell r="Q3112">
            <v>2571</v>
          </cell>
          <cell r="S3112">
            <v>3326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  <cell r="I3113">
            <v>33.890764371348354</v>
          </cell>
          <cell r="J3113">
            <v>131</v>
          </cell>
          <cell r="K3113">
            <v>6.7690989035038395E-5</v>
          </cell>
          <cell r="L3113">
            <v>2540</v>
          </cell>
          <cell r="M3113">
            <v>719.271133287883</v>
          </cell>
          <cell r="N3113">
            <v>1001</v>
          </cell>
          <cell r="O3113">
            <v>4.9149627847381701E-2</v>
          </cell>
          <cell r="P3113">
            <v>6.4386012480070027</v>
          </cell>
          <cell r="Q3113">
            <v>1185</v>
          </cell>
          <cell r="R3113">
            <v>0.09</v>
          </cell>
          <cell r="S3113">
            <v>1551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  <cell r="I3114">
            <v>19.81617615724419</v>
          </cell>
          <cell r="J3114">
            <v>166</v>
          </cell>
          <cell r="K3114">
            <v>5.3034127804661698E-5</v>
          </cell>
          <cell r="L3114">
            <v>2966</v>
          </cell>
          <cell r="M3114">
            <v>2348.10346825025</v>
          </cell>
          <cell r="N3114">
            <v>373</v>
          </cell>
          <cell r="O3114">
            <v>0.14113769127103201</v>
          </cell>
          <cell r="P3114">
            <v>23.428856750991315</v>
          </cell>
          <cell r="Q3114">
            <v>567</v>
          </cell>
          <cell r="R3114">
            <v>0.02</v>
          </cell>
          <cell r="S3114">
            <v>2478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  <cell r="I3115">
            <v>19.609554668490428</v>
          </cell>
          <cell r="J3115">
            <v>152</v>
          </cell>
          <cell r="K3115">
            <v>4.9929015554482997E-5</v>
          </cell>
          <cell r="L3115">
            <v>3040</v>
          </cell>
          <cell r="M3115">
            <v>1510.0950099742099</v>
          </cell>
          <cell r="N3115">
            <v>592</v>
          </cell>
          <cell r="O3115">
            <v>8.9507597752611107E-2</v>
          </cell>
          <cell r="P3115">
            <v>13.605154858396888</v>
          </cell>
          <cell r="Q3115">
            <v>826</v>
          </cell>
          <cell r="S3115">
            <v>3043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  <cell r="I3116">
            <v>2.1164888016386452</v>
          </cell>
          <cell r="J3116">
            <v>20</v>
          </cell>
          <cell r="K3116">
            <v>7.3947725316732702E-5</v>
          </cell>
          <cell r="L3116">
            <v>2361</v>
          </cell>
          <cell r="M3116">
            <v>3380.0088584441601</v>
          </cell>
          <cell r="N3116">
            <v>213</v>
          </cell>
          <cell r="O3116">
            <v>0.35060729575571697</v>
          </cell>
          <cell r="P3116">
            <v>7.0121459151143393</v>
          </cell>
          <cell r="Q3116">
            <v>96</v>
          </cell>
          <cell r="S3116">
            <v>3172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  <cell r="I3117">
            <v>7.8400661296882532</v>
          </cell>
          <cell r="J3117">
            <v>56</v>
          </cell>
          <cell r="K3117">
            <v>2.6578736075017699E-5</v>
          </cell>
          <cell r="L3117">
            <v>3477</v>
          </cell>
          <cell r="M3117">
            <v>870.092627374269</v>
          </cell>
          <cell r="N3117">
            <v>898</v>
          </cell>
          <cell r="O3117">
            <v>3.09878406903684E-2</v>
          </cell>
          <cell r="P3117">
            <v>1.7353190786606305</v>
          </cell>
          <cell r="Q3117">
            <v>1443</v>
          </cell>
          <cell r="R3117">
            <v>0.06</v>
          </cell>
          <cell r="S3117">
            <v>1829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  <cell r="I3118">
            <v>16.175281959782286</v>
          </cell>
          <cell r="J3118">
            <v>152</v>
          </cell>
          <cell r="K3118">
            <v>1.2843941721143101E-4</v>
          </cell>
          <cell r="L3118">
            <v>1042</v>
          </cell>
          <cell r="M3118">
            <v>2226.2507668252201</v>
          </cell>
          <cell r="N3118">
            <v>395</v>
          </cell>
          <cell r="O3118">
            <v>0.21931211086784799</v>
          </cell>
          <cell r="P3118">
            <v>33.335440851912892</v>
          </cell>
          <cell r="Q3118">
            <v>284</v>
          </cell>
          <cell r="R3118">
            <v>0.08</v>
          </cell>
          <cell r="S3118">
            <v>1659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  <cell r="I3119">
            <v>2.3055445269515289</v>
          </cell>
          <cell r="J3119">
            <v>67</v>
          </cell>
          <cell r="K3119">
            <v>3.7308450982304597E-5</v>
          </cell>
          <cell r="L3119">
            <v>3309</v>
          </cell>
          <cell r="M3119">
            <v>6.5492192422276094E-2</v>
          </cell>
          <cell r="N3119">
            <v>3373</v>
          </cell>
          <cell r="O3119">
            <v>2.45451335970419E-6</v>
          </cell>
          <cell r="P3119">
            <v>1.6445239510018073E-4</v>
          </cell>
          <cell r="Q3119">
            <v>3469</v>
          </cell>
          <cell r="R3119">
            <v>0.06</v>
          </cell>
          <cell r="S3119">
            <v>1800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  <cell r="I3120">
            <v>0.23226187233007831</v>
          </cell>
          <cell r="J3120">
            <v>30</v>
          </cell>
          <cell r="K3120">
            <v>3.3641879872447998E-5</v>
          </cell>
          <cell r="L3120">
            <v>3372</v>
          </cell>
          <cell r="M3120">
            <v>6.5232651432355196E-2</v>
          </cell>
          <cell r="N3120">
            <v>3488</v>
          </cell>
          <cell r="O3120">
            <v>2.1952820519399899E-6</v>
          </cell>
          <cell r="P3120">
            <v>6.5858461558199692E-5</v>
          </cell>
          <cell r="Q3120">
            <v>3491</v>
          </cell>
          <cell r="R3120">
            <v>0.02</v>
          </cell>
          <cell r="S3120">
            <v>2503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  <cell r="I3121">
            <v>0.46321728750745428</v>
          </cell>
          <cell r="J3121">
            <v>19</v>
          </cell>
          <cell r="K3121">
            <v>3.5327122746179197E-5</v>
          </cell>
          <cell r="L3121">
            <v>3345</v>
          </cell>
          <cell r="M3121">
            <v>6.5349872175015894E-2</v>
          </cell>
          <cell r="N3121">
            <v>3437</v>
          </cell>
          <cell r="O3121">
            <v>2.3127178633148502E-6</v>
          </cell>
          <cell r="P3121">
            <v>4.3941639402982152E-5</v>
          </cell>
          <cell r="Q3121">
            <v>3479</v>
          </cell>
          <cell r="R3121">
            <v>0.02</v>
          </cell>
          <cell r="S3121">
            <v>2415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  <cell r="I3122">
            <v>0.16947446662879986</v>
          </cell>
          <cell r="J3122">
            <v>10</v>
          </cell>
          <cell r="K3122">
            <v>3.5678320000442898E-5</v>
          </cell>
          <cell r="L3122">
            <v>3340</v>
          </cell>
          <cell r="M3122">
            <v>6.5275482088327397E-2</v>
          </cell>
          <cell r="N3122">
            <v>3470</v>
          </cell>
          <cell r="O3122">
            <v>2.3270717071790002E-6</v>
          </cell>
          <cell r="P3122">
            <v>2.327071707179E-5</v>
          </cell>
          <cell r="Q3122">
            <v>3477</v>
          </cell>
          <cell r="R3122">
            <v>0.02</v>
          </cell>
          <cell r="S3122">
            <v>2485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  <cell r="I3123">
            <v>1.3642059380708951</v>
          </cell>
          <cell r="J3123">
            <v>37</v>
          </cell>
          <cell r="K3123">
            <v>4.3121240637309201E-5</v>
          </cell>
          <cell r="L3123">
            <v>3206</v>
          </cell>
          <cell r="M3123">
            <v>6.5702631062752495E-2</v>
          </cell>
          <cell r="N3123">
            <v>3309</v>
          </cell>
          <cell r="O3123">
            <v>2.84585927935797E-6</v>
          </cell>
          <cell r="P3123">
            <v>1.0529679333624489E-4</v>
          </cell>
          <cell r="Q3123">
            <v>3431</v>
          </cell>
          <cell r="R3123">
            <v>0.02</v>
          </cell>
          <cell r="S3123">
            <v>2448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  <cell r="I3124">
            <v>3.03621410099624</v>
          </cell>
          <cell r="J3124">
            <v>66</v>
          </cell>
          <cell r="K3124">
            <v>2.8183245325224901E-5</v>
          </cell>
          <cell r="L3124">
            <v>3454</v>
          </cell>
          <cell r="M3124">
            <v>23.841600211619401</v>
          </cell>
          <cell r="N3124">
            <v>2402</v>
          </cell>
          <cell r="O3124">
            <v>1.26564175243543E-3</v>
          </cell>
          <cell r="P3124">
            <v>8.3532355660738383E-2</v>
          </cell>
          <cell r="Q3124">
            <v>2588</v>
          </cell>
          <cell r="R3124">
            <v>0.03</v>
          </cell>
          <cell r="S3124">
            <v>2371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  <cell r="I3125">
            <v>0</v>
          </cell>
          <cell r="J3125">
            <v>30</v>
          </cell>
          <cell r="K3125">
            <v>4.0209021586508298E-5</v>
          </cell>
          <cell r="L3125">
            <v>3263</v>
          </cell>
          <cell r="M3125">
            <v>12.7259124306341</v>
          </cell>
          <cell r="N3125">
            <v>2574</v>
          </cell>
          <cell r="O3125">
            <v>1.0179574677351201E-3</v>
          </cell>
          <cell r="P3125">
            <v>3.0538724032053603E-2</v>
          </cell>
          <cell r="Q3125">
            <v>2624</v>
          </cell>
          <cell r="R3125">
            <v>0.04</v>
          </cell>
          <cell r="S3125">
            <v>2212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  <cell r="I3126">
            <v>0.24317994803642198</v>
          </cell>
          <cell r="J3126">
            <v>18</v>
          </cell>
          <cell r="K3126">
            <v>3.4322431348401599E-5</v>
          </cell>
          <cell r="L3126">
            <v>3363</v>
          </cell>
          <cell r="M3126">
            <v>5.3371859428783202</v>
          </cell>
          <cell r="N3126">
            <v>2738</v>
          </cell>
          <cell r="O3126">
            <v>1.18588627192101E-4</v>
          </cell>
          <cell r="P3126">
            <v>2.1345952894578179E-3</v>
          </cell>
          <cell r="Q3126">
            <v>2866</v>
          </cell>
          <cell r="R3126">
            <v>0.74</v>
          </cell>
          <cell r="S3126">
            <v>792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  <cell r="I3127">
            <v>0.11258654028416595</v>
          </cell>
          <cell r="J3127">
            <v>17</v>
          </cell>
          <cell r="K3127">
            <v>2.2363854360960101E-5</v>
          </cell>
          <cell r="L3127">
            <v>3515</v>
          </cell>
          <cell r="M3127">
            <v>6.5146990120410905E-2</v>
          </cell>
          <cell r="N3127">
            <v>3613</v>
          </cell>
          <cell r="O3127">
            <v>1.4569377991077801E-6</v>
          </cell>
          <cell r="P3127">
            <v>2.4767942584832261E-5</v>
          </cell>
          <cell r="Q3127">
            <v>3550</v>
          </cell>
          <cell r="R3127">
            <v>0.03</v>
          </cell>
          <cell r="S3127">
            <v>2329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  <cell r="I3128">
            <v>1.0037640759405717</v>
          </cell>
          <cell r="J3128">
            <v>45</v>
          </cell>
          <cell r="K3128">
            <v>3.6368460031452603E-5</v>
          </cell>
          <cell r="L3128">
            <v>3327</v>
          </cell>
          <cell r="M3128">
            <v>61.4823427001635</v>
          </cell>
          <cell r="N3128">
            <v>2144</v>
          </cell>
          <cell r="O3128">
            <v>3.1210175573012102E-3</v>
          </cell>
          <cell r="P3128">
            <v>0.14044579007855446</v>
          </cell>
          <cell r="Q3128">
            <v>2336</v>
          </cell>
          <cell r="R3128">
            <v>0.03</v>
          </cell>
          <cell r="S3128">
            <v>2317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  <cell r="I3129">
            <v>8.5384490323643867</v>
          </cell>
          <cell r="J3129">
            <v>32</v>
          </cell>
          <cell r="K3129">
            <v>4.0321710669862397E-5</v>
          </cell>
          <cell r="L3129">
            <v>3260</v>
          </cell>
          <cell r="M3129">
            <v>5713.5203232695103</v>
          </cell>
          <cell r="N3129">
            <v>42</v>
          </cell>
          <cell r="O3129">
            <v>0.218685951527715</v>
          </cell>
          <cell r="P3129">
            <v>6.99795044888688</v>
          </cell>
          <cell r="Q3129">
            <v>286</v>
          </cell>
          <cell r="R3129">
            <v>0.06</v>
          </cell>
          <cell r="S3129">
            <v>1881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  <cell r="I3130">
            <v>0.413699530729284</v>
          </cell>
          <cell r="J3130">
            <v>51</v>
          </cell>
          <cell r="K3130">
            <v>8.6589273751087602E-5</v>
          </cell>
          <cell r="L3130">
            <v>2021</v>
          </cell>
          <cell r="M3130">
            <v>6.5332385583955904E-2</v>
          </cell>
          <cell r="N3130">
            <v>3443</v>
          </cell>
          <cell r="O3130">
            <v>5.6576873109526596E-6</v>
          </cell>
          <cell r="P3130">
            <v>2.8854205285858565E-4</v>
          </cell>
          <cell r="Q3130">
            <v>3232</v>
          </cell>
          <cell r="R3130">
            <v>0.03</v>
          </cell>
          <cell r="S3130">
            <v>2387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  <cell r="I3131">
            <v>14.230239735466501</v>
          </cell>
          <cell r="J3131">
            <v>209</v>
          </cell>
          <cell r="K3131">
            <v>9.1120653779013899E-5</v>
          </cell>
          <cell r="L3131">
            <v>1876</v>
          </cell>
          <cell r="M3131">
            <v>1.2034367050517301</v>
          </cell>
          <cell r="N3131">
            <v>2878</v>
          </cell>
          <cell r="O3131">
            <v>1.29654601165391E-4</v>
          </cell>
          <cell r="P3131">
            <v>2.709781164356672E-2</v>
          </cell>
          <cell r="Q3131">
            <v>2861</v>
          </cell>
          <cell r="R3131">
            <v>0.08</v>
          </cell>
          <cell r="S3131">
            <v>1613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  <cell r="I3132">
            <v>0.80293757835139845</v>
          </cell>
          <cell r="J3132">
            <v>34</v>
          </cell>
          <cell r="K3132">
            <v>4.75531084756606E-5</v>
          </cell>
          <cell r="L3132">
            <v>3099</v>
          </cell>
          <cell r="M3132">
            <v>6.5525710018193198E-2</v>
          </cell>
          <cell r="N3132">
            <v>3358</v>
          </cell>
          <cell r="O3132">
            <v>3.1282454545944099E-6</v>
          </cell>
          <cell r="P3132">
            <v>1.0636034545620993E-4</v>
          </cell>
          <cell r="Q3132">
            <v>3398</v>
          </cell>
          <cell r="R3132">
            <v>0.06</v>
          </cell>
          <cell r="S3132">
            <v>1853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  <cell r="I3133">
            <v>7.3859313998631455</v>
          </cell>
          <cell r="J3133">
            <v>108</v>
          </cell>
          <cell r="K3133">
            <v>8.8852396065366995E-5</v>
          </cell>
          <cell r="L3133">
            <v>1957</v>
          </cell>
          <cell r="M3133">
            <v>0.94645477365703901</v>
          </cell>
          <cell r="N3133">
            <v>2898</v>
          </cell>
          <cell r="O3133">
            <v>6.66839447777494E-5</v>
          </cell>
          <cell r="P3133">
            <v>7.2018660359969349E-3</v>
          </cell>
          <cell r="Q3133">
            <v>2894</v>
          </cell>
          <cell r="S3133">
            <v>2672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  <cell r="I3134">
            <v>10.440824601377875</v>
          </cell>
          <cell r="J3134">
            <v>132</v>
          </cell>
          <cell r="K3134">
            <v>9.6670639818925794E-5</v>
          </cell>
          <cell r="L3134">
            <v>1719</v>
          </cell>
          <cell r="M3134">
            <v>1.68680690457786</v>
          </cell>
          <cell r="N3134">
            <v>2854</v>
          </cell>
          <cell r="O3134">
            <v>7.4596601537976306E-5</v>
          </cell>
          <cell r="P3134">
            <v>9.8467514030128721E-3</v>
          </cell>
          <cell r="Q3134">
            <v>2886</v>
          </cell>
          <cell r="R3134">
            <v>0.13</v>
          </cell>
          <cell r="S3134">
            <v>1339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  <cell r="I3135">
            <v>9.6575202754558109</v>
          </cell>
          <cell r="J3135">
            <v>136</v>
          </cell>
          <cell r="K3135">
            <v>8.2413156305579698E-5</v>
          </cell>
          <cell r="L3135">
            <v>2142</v>
          </cell>
          <cell r="M3135">
            <v>0.241291329847963</v>
          </cell>
          <cell r="N3135">
            <v>2927</v>
          </cell>
          <cell r="O3135">
            <v>2.6158384546421201E-5</v>
          </cell>
          <cell r="P3135">
            <v>3.5575402983132835E-3</v>
          </cell>
          <cell r="Q3135">
            <v>2948</v>
          </cell>
          <cell r="R3135">
            <v>0.21</v>
          </cell>
          <cell r="S3135">
            <v>1146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  <cell r="I3136">
            <v>4.1925233276554943</v>
          </cell>
          <cell r="J3136">
            <v>55</v>
          </cell>
          <cell r="K3136">
            <v>9.8690940715393704E-5</v>
          </cell>
          <cell r="L3136">
            <v>1677</v>
          </cell>
          <cell r="M3136">
            <v>3.0905468918135099</v>
          </cell>
          <cell r="N3136">
            <v>2808</v>
          </cell>
          <cell r="O3136">
            <v>1.80244583294443E-4</v>
          </cell>
          <cell r="P3136">
            <v>9.9134520811943651E-3</v>
          </cell>
          <cell r="Q3136">
            <v>2845</v>
          </cell>
          <cell r="R3136">
            <v>0.1</v>
          </cell>
          <cell r="S3136">
            <v>1500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  <cell r="I3137">
            <v>0.24968747085690368</v>
          </cell>
          <cell r="J3137">
            <v>15</v>
          </cell>
          <cell r="K3137">
            <v>1.25622305980262E-4</v>
          </cell>
          <cell r="L3137">
            <v>1086</v>
          </cell>
          <cell r="M3137">
            <v>6.5412019408474201E-2</v>
          </cell>
          <cell r="N3137">
            <v>3409</v>
          </cell>
          <cell r="O3137">
            <v>8.2223656744837694E-6</v>
          </cell>
          <cell r="P3137">
            <v>1.2333548511725653E-4</v>
          </cell>
          <cell r="Q3137">
            <v>3116</v>
          </cell>
          <cell r="R3137">
            <v>0.19</v>
          </cell>
          <cell r="S3137">
            <v>1183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  <cell r="I3138">
            <v>1.4144747159143629</v>
          </cell>
          <cell r="J3138">
            <v>24</v>
          </cell>
          <cell r="K3138">
            <v>2.8420873870042299E-5</v>
          </cell>
          <cell r="L3138">
            <v>3448</v>
          </cell>
          <cell r="M3138">
            <v>60.5802893651028</v>
          </cell>
          <cell r="N3138">
            <v>2151</v>
          </cell>
          <cell r="O3138">
            <v>3.6247652776098299E-3</v>
          </cell>
          <cell r="P3138">
            <v>8.6994366662635922E-2</v>
          </cell>
          <cell r="Q3138">
            <v>2284</v>
          </cell>
          <cell r="S3138">
            <v>3529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  <cell r="I3139">
            <v>0.74738731091516475</v>
          </cell>
          <cell r="J3139">
            <v>4</v>
          </cell>
          <cell r="K3139">
            <v>1.3036401469434999E-5</v>
          </cell>
          <cell r="L3139">
            <v>3600</v>
          </cell>
          <cell r="M3139">
            <v>11.9509093072265</v>
          </cell>
          <cell r="N3139">
            <v>2589</v>
          </cell>
          <cell r="O3139">
            <v>8.4928231773499704E-7</v>
          </cell>
          <cell r="P3139">
            <v>3.3971292709399882E-6</v>
          </cell>
          <cell r="Q3139">
            <v>3604</v>
          </cell>
          <cell r="S3139">
            <v>3614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  <cell r="I3140">
            <v>1.1081595773141393</v>
          </cell>
          <cell r="J3140">
            <v>22</v>
          </cell>
          <cell r="K3140">
            <v>2.1144077631366301E-5</v>
          </cell>
          <cell r="L3140">
            <v>3532</v>
          </cell>
          <cell r="M3140">
            <v>19.952200517396999</v>
          </cell>
          <cell r="N3140">
            <v>2450</v>
          </cell>
          <cell r="O3140">
            <v>1.4578436059675E-3</v>
          </cell>
          <cell r="P3140">
            <v>3.2072559331285E-2</v>
          </cell>
          <cell r="Q3140">
            <v>2566</v>
          </cell>
          <cell r="S3140">
            <v>3335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  <cell r="I3141">
            <v>0.86266834730794906</v>
          </cell>
          <cell r="J3141">
            <v>2</v>
          </cell>
          <cell r="K3141">
            <v>8.7568614617339302E-6</v>
          </cell>
          <cell r="L3141">
            <v>3616</v>
          </cell>
          <cell r="M3141">
            <v>6.5789449959993307E-2</v>
          </cell>
          <cell r="N3141">
            <v>3284</v>
          </cell>
          <cell r="O3141">
            <v>5.7048316713338695E-7</v>
          </cell>
          <cell r="P3141">
            <v>1.1409663342667739E-6</v>
          </cell>
          <cell r="Q3141">
            <v>3617</v>
          </cell>
          <cell r="S3141">
            <v>3630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  <cell r="I3142">
            <v>3.1129171728816409</v>
          </cell>
          <cell r="J3142">
            <v>18</v>
          </cell>
          <cell r="K3142">
            <v>5.2603135372919401E-5</v>
          </cell>
          <cell r="L3142">
            <v>2980</v>
          </cell>
          <cell r="M3142">
            <v>261.81609386536798</v>
          </cell>
          <cell r="N3142">
            <v>1518</v>
          </cell>
          <cell r="O3142">
            <v>1.24081984967194E-2</v>
          </cell>
          <cell r="P3142">
            <v>0.2233475729409492</v>
          </cell>
          <cell r="Q3142">
            <v>1869</v>
          </cell>
          <cell r="S3142">
            <v>2901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  <cell r="I3143">
            <v>5.2195821190140208</v>
          </cell>
          <cell r="J3143">
            <v>61</v>
          </cell>
          <cell r="K3143">
            <v>1.8550859615478598E-5</v>
          </cell>
          <cell r="L3143">
            <v>3558</v>
          </cell>
          <cell r="M3143">
            <v>384.60239313664903</v>
          </cell>
          <cell r="N3143">
            <v>1312</v>
          </cell>
          <cell r="O3143">
            <v>1.0995048037585199E-2</v>
          </cell>
          <cell r="P3143">
            <v>0.6706979302926972</v>
          </cell>
          <cell r="Q3143">
            <v>1919</v>
          </cell>
          <cell r="S3143">
            <v>2949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  <cell r="I3144">
            <v>2.2687771859590429</v>
          </cell>
          <cell r="J3144">
            <v>5</v>
          </cell>
          <cell r="K3144">
            <v>7.7555298048537197E-5</v>
          </cell>
          <cell r="L3144">
            <v>2277</v>
          </cell>
          <cell r="M3144">
            <v>3061.2642616271901</v>
          </cell>
          <cell r="N3144">
            <v>262</v>
          </cell>
          <cell r="O3144">
            <v>0.247648778930778</v>
          </cell>
          <cell r="P3144">
            <v>1.2382438946538901</v>
          </cell>
          <cell r="Q3144">
            <v>220</v>
          </cell>
          <cell r="S3144">
            <v>3479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  <cell r="I3145">
            <v>5.0271602482751581</v>
          </cell>
          <cell r="J3145">
            <v>122</v>
          </cell>
          <cell r="K3145">
            <v>2.17495243338712E-5</v>
          </cell>
          <cell r="L3145">
            <v>3523</v>
          </cell>
          <cell r="M3145">
            <v>36.263916670835798</v>
          </cell>
          <cell r="N3145">
            <v>2302</v>
          </cell>
          <cell r="O3145">
            <v>1.8473219632968499E-3</v>
          </cell>
          <cell r="P3145">
            <v>0.2253732795222157</v>
          </cell>
          <cell r="Q3145">
            <v>2493</v>
          </cell>
          <cell r="R3145">
            <v>0.03</v>
          </cell>
          <cell r="S3145">
            <v>2381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  <cell r="I3146">
            <v>11.599308693255129</v>
          </cell>
          <cell r="J3146">
            <v>173</v>
          </cell>
          <cell r="K3146">
            <v>4.4640598600701999E-5</v>
          </cell>
          <cell r="L3146">
            <v>3172</v>
          </cell>
          <cell r="M3146">
            <v>271.614663779821</v>
          </cell>
          <cell r="N3146">
            <v>1491</v>
          </cell>
          <cell r="O3146">
            <v>1.5069383479818199E-2</v>
          </cell>
          <cell r="P3146">
            <v>2.6070033420085483</v>
          </cell>
          <cell r="Q3146">
            <v>1779</v>
          </cell>
          <cell r="R3146">
            <v>0.05</v>
          </cell>
          <cell r="S3146">
            <v>2050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  <cell r="I3147">
            <v>2.0555753054448478</v>
          </cell>
          <cell r="J3147">
            <v>33</v>
          </cell>
          <cell r="K3147">
            <v>3.9519365615095903E-5</v>
          </cell>
          <cell r="L3147">
            <v>3276</v>
          </cell>
          <cell r="M3147">
            <v>363.60413074561097</v>
          </cell>
          <cell r="N3147">
            <v>1348</v>
          </cell>
          <cell r="O3147">
            <v>1.4370338600209399E-2</v>
          </cell>
          <cell r="P3147">
            <v>0.4742211738069102</v>
          </cell>
          <cell r="Q3147">
            <v>1805</v>
          </cell>
          <cell r="S3147">
            <v>2786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  <cell r="I3148">
            <v>4.7963129220802738</v>
          </cell>
          <cell r="J3148">
            <v>72</v>
          </cell>
          <cell r="K3148">
            <v>2.6749375170048701E-5</v>
          </cell>
          <cell r="L3148">
            <v>3476</v>
          </cell>
          <cell r="M3148">
            <v>315.52062379591399</v>
          </cell>
          <cell r="N3148">
            <v>1423</v>
          </cell>
          <cell r="O3148">
            <v>1.3047477925705901E-2</v>
          </cell>
          <cell r="P3148">
            <v>0.93941841065082488</v>
          </cell>
          <cell r="Q3148">
            <v>1845</v>
          </cell>
          <cell r="S3148">
            <v>2860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  <cell r="I3149">
            <v>2.6274160158972153</v>
          </cell>
          <cell r="J3149">
            <v>16</v>
          </cell>
          <cell r="K3149">
            <v>6.7551412712418796E-5</v>
          </cell>
          <cell r="L3149">
            <v>2548</v>
          </cell>
          <cell r="M3149">
            <v>1883.3994158138501</v>
          </cell>
          <cell r="N3149">
            <v>478</v>
          </cell>
          <cell r="O3149">
            <v>0.12515103180245099</v>
          </cell>
          <cell r="P3149">
            <v>2.0024165088392158</v>
          </cell>
          <cell r="Q3149">
            <v>623</v>
          </cell>
          <cell r="S3149">
            <v>3270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  <cell r="I3150">
            <v>6.1263920704724359</v>
          </cell>
          <cell r="J3150">
            <v>75</v>
          </cell>
          <cell r="K3150">
            <v>8.9487294414235903E-5</v>
          </cell>
          <cell r="L3150">
            <v>1932</v>
          </cell>
          <cell r="M3150">
            <v>142.62530460765501</v>
          </cell>
          <cell r="N3150">
            <v>1799</v>
          </cell>
          <cell r="O3150">
            <v>1.2534932129716E-2</v>
          </cell>
          <cell r="P3150">
            <v>0.94011990972870008</v>
          </cell>
          <cell r="Q3150">
            <v>1860</v>
          </cell>
          <cell r="S3150">
            <v>3001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  <cell r="I3151">
            <v>12.589865144626538</v>
          </cell>
          <cell r="J3151">
            <v>163</v>
          </cell>
          <cell r="K3151">
            <v>9.5442510778496496E-5</v>
          </cell>
          <cell r="L3151">
            <v>1745</v>
          </cell>
          <cell r="M3151">
            <v>138.267816532712</v>
          </cell>
          <cell r="N3151">
            <v>1815</v>
          </cell>
          <cell r="O3151">
            <v>1.27945657226949E-2</v>
          </cell>
          <cell r="P3151">
            <v>2.0855142127992687</v>
          </cell>
          <cell r="Q3151">
            <v>1850</v>
          </cell>
          <cell r="R3151">
            <v>0.66</v>
          </cell>
          <cell r="S3151">
            <v>820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  <cell r="I3152">
            <v>0.19453963831527468</v>
          </cell>
          <cell r="J3152">
            <v>14</v>
          </cell>
          <cell r="K3152">
            <v>1.17511671955331E-4</v>
          </cell>
          <cell r="L3152">
            <v>1235</v>
          </cell>
          <cell r="M3152">
            <v>44.207916035278799</v>
          </cell>
          <cell r="N3152">
            <v>2251</v>
          </cell>
          <cell r="O3152">
            <v>6.9584785289197697E-3</v>
          </cell>
          <cell r="P3152">
            <v>9.7418699404876768E-2</v>
          </cell>
          <cell r="Q3152">
            <v>2095</v>
          </cell>
          <cell r="S3152">
            <v>3376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  <cell r="I3153">
            <v>1.3137382346618396</v>
          </cell>
          <cell r="J3153">
            <v>260</v>
          </cell>
          <cell r="K3153">
            <v>5.60003197335624E-5</v>
          </cell>
          <cell r="L3153">
            <v>2889</v>
          </cell>
          <cell r="M3153">
            <v>105.792386609771</v>
          </cell>
          <cell r="N3153">
            <v>1925</v>
          </cell>
          <cell r="O3153">
            <v>9.9909854641499294E-3</v>
          </cell>
          <cell r="P3153">
            <v>2.5976562206789815</v>
          </cell>
          <cell r="Q3153">
            <v>1959</v>
          </cell>
          <cell r="R3153">
            <v>1.9</v>
          </cell>
          <cell r="S3153">
            <v>632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  <cell r="I3154">
            <v>2.8951313055166068</v>
          </cell>
          <cell r="J3154">
            <v>66</v>
          </cell>
          <cell r="K3154">
            <v>8.6363966740023103E-5</v>
          </cell>
          <cell r="L3154">
            <v>2026</v>
          </cell>
          <cell r="M3154">
            <v>169.04651952645699</v>
          </cell>
          <cell r="N3154">
            <v>1721</v>
          </cell>
          <cell r="O3154">
            <v>1.4289174097975499E-2</v>
          </cell>
          <cell r="P3154">
            <v>0.9430854904663829</v>
          </cell>
          <cell r="Q3154">
            <v>1810</v>
          </cell>
          <cell r="R3154">
            <v>1.66</v>
          </cell>
          <cell r="S3154">
            <v>657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  <cell r="I3155">
            <v>16.626356987737726</v>
          </cell>
          <cell r="J3155">
            <v>198</v>
          </cell>
          <cell r="K3155">
            <v>9.6399929327272902E-5</v>
          </cell>
          <cell r="L3155">
            <v>1722</v>
          </cell>
          <cell r="M3155">
            <v>422.93186758474002</v>
          </cell>
          <cell r="N3155">
            <v>1270</v>
          </cell>
          <cell r="O3155">
            <v>3.7303950495849197E-2</v>
          </cell>
          <cell r="P3155">
            <v>7.3861821981781413</v>
          </cell>
          <cell r="Q3155">
            <v>1334</v>
          </cell>
          <cell r="R3155">
            <v>0.18</v>
          </cell>
          <cell r="S3155">
            <v>1212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  <cell r="I3156">
            <v>0.5357723328846955</v>
          </cell>
          <cell r="J3156">
            <v>93</v>
          </cell>
          <cell r="K3156">
            <v>8.1800957530269304E-5</v>
          </cell>
          <cell r="L3156">
            <v>2159</v>
          </cell>
          <cell r="M3156">
            <v>28.2405617460226</v>
          </cell>
          <cell r="N3156">
            <v>2357</v>
          </cell>
          <cell r="O3156">
            <v>2.4267317125767698E-3</v>
          </cell>
          <cell r="P3156">
            <v>0.22568604926963959</v>
          </cell>
          <cell r="Q3156">
            <v>2418</v>
          </cell>
          <cell r="R3156">
            <v>0.04</v>
          </cell>
          <cell r="S3156">
            <v>2227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  <cell r="I3157">
            <v>6.4666220100517091E-2</v>
          </cell>
          <cell r="J3157">
            <v>197</v>
          </cell>
          <cell r="K3157">
            <v>6.5875313084132095E-5</v>
          </cell>
          <cell r="L3157">
            <v>2590</v>
          </cell>
          <cell r="M3157">
            <v>63.507965605992297</v>
          </cell>
          <cell r="N3157">
            <v>2131</v>
          </cell>
          <cell r="O3157">
            <v>6.7556328834506999E-3</v>
          </cell>
          <cell r="P3157">
            <v>1.3308596780397879</v>
          </cell>
          <cell r="Q3157">
            <v>2105</v>
          </cell>
          <cell r="R3157">
            <v>0.62</v>
          </cell>
          <cell r="S3157">
            <v>838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  <cell r="I3158">
            <v>9.6525921754170909</v>
          </cell>
          <cell r="J3158">
            <v>149</v>
          </cell>
          <cell r="K3158">
            <v>8.8674193153907106E-5</v>
          </cell>
          <cell r="L3158">
            <v>1963</v>
          </cell>
          <cell r="M3158">
            <v>1224.45126915379</v>
          </cell>
          <cell r="N3158">
            <v>716</v>
          </cell>
          <cell r="O3158">
            <v>0.10785748779394499</v>
          </cell>
          <cell r="P3158">
            <v>16.070765681297804</v>
          </cell>
          <cell r="Q3158">
            <v>720</v>
          </cell>
          <cell r="S3158">
            <v>3033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  <cell r="I3159">
            <v>2.3529495940172778</v>
          </cell>
          <cell r="J3159">
            <v>63</v>
          </cell>
          <cell r="K3159">
            <v>6.9010835013325498E-5</v>
          </cell>
          <cell r="L3159">
            <v>2509</v>
          </cell>
          <cell r="M3159">
            <v>86.945883724217595</v>
          </cell>
          <cell r="N3159">
            <v>2016</v>
          </cell>
          <cell r="O3159">
            <v>6.5163936220895601E-3</v>
          </cell>
          <cell r="P3159">
            <v>0.41053279819164229</v>
          </cell>
          <cell r="Q3159">
            <v>2122</v>
          </cell>
          <cell r="R3159">
            <v>0.24</v>
          </cell>
          <cell r="S3159">
            <v>1106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  <cell r="I3160">
            <v>0</v>
          </cell>
          <cell r="J3160">
            <v>62</v>
          </cell>
          <cell r="K3160">
            <v>4.4073032030177802E-5</v>
          </cell>
          <cell r="L3160">
            <v>3189</v>
          </cell>
          <cell r="M3160">
            <v>6.5151188800396706E-2</v>
          </cell>
          <cell r="N3160">
            <v>3562</v>
          </cell>
          <cell r="O3160">
            <v>2.8714104308040402E-6</v>
          </cell>
          <cell r="P3160">
            <v>1.7802744670985049E-4</v>
          </cell>
          <cell r="Q3160">
            <v>3427</v>
          </cell>
          <cell r="R3160">
            <v>0.03</v>
          </cell>
          <cell r="S3160">
            <v>2297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  <cell r="I3161">
            <v>1.4938149076411065</v>
          </cell>
          <cell r="J3161">
            <v>28</v>
          </cell>
          <cell r="K3161">
            <v>9.1165094415503301E-5</v>
          </cell>
          <cell r="L3161">
            <v>1874</v>
          </cell>
          <cell r="M3161">
            <v>148.54969986806699</v>
          </cell>
          <cell r="N3161">
            <v>1781</v>
          </cell>
          <cell r="O3161">
            <v>1.19775461317002E-2</v>
          </cell>
          <cell r="P3161">
            <v>0.3353712916876056</v>
          </cell>
          <cell r="Q3161">
            <v>1884</v>
          </cell>
          <cell r="S3161">
            <v>2917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  <cell r="I3162">
            <v>1.1851192994430018</v>
          </cell>
          <cell r="J3162">
            <v>12</v>
          </cell>
          <cell r="K3162">
            <v>1.05938612402193E-4</v>
          </cell>
          <cell r="L3162">
            <v>1497</v>
          </cell>
          <cell r="M3162">
            <v>157.66363923687101</v>
          </cell>
          <cell r="N3162">
            <v>1757</v>
          </cell>
          <cell r="O3162">
            <v>1.82794921071017E-2</v>
          </cell>
          <cell r="P3162">
            <v>0.21935390528522042</v>
          </cell>
          <cell r="Q3162">
            <v>1697</v>
          </cell>
          <cell r="S3162">
            <v>3165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  <cell r="I3163">
            <v>0.78968174173017402</v>
          </cell>
          <cell r="J3163">
            <v>29</v>
          </cell>
          <cell r="K3163">
            <v>7.4531538606000398E-5</v>
          </cell>
          <cell r="L3163">
            <v>2344</v>
          </cell>
          <cell r="M3163">
            <v>198.518111131719</v>
          </cell>
          <cell r="N3163">
            <v>1644</v>
          </cell>
          <cell r="O3163">
            <v>1.30922739404733E-2</v>
          </cell>
          <cell r="P3163">
            <v>0.3796759442737257</v>
          </cell>
          <cell r="Q3163">
            <v>1844</v>
          </cell>
          <cell r="S3163">
            <v>3311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  <cell r="I3164">
            <v>0.50815433314980918</v>
          </cell>
          <cell r="J3164">
            <v>11</v>
          </cell>
          <cell r="K3164">
            <v>5.9312900803989598E-5</v>
          </cell>
          <cell r="L3164">
            <v>2794</v>
          </cell>
          <cell r="M3164">
            <v>33.150650134504197</v>
          </cell>
          <cell r="N3164">
            <v>2320</v>
          </cell>
          <cell r="O3164">
            <v>1.7488638016691801E-3</v>
          </cell>
          <cell r="P3164">
            <v>1.923750181836098E-2</v>
          </cell>
          <cell r="Q3164">
            <v>2510</v>
          </cell>
          <cell r="S3164">
            <v>3426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  <cell r="I3165">
            <v>0</v>
          </cell>
          <cell r="J3165">
            <v>66</v>
          </cell>
          <cell r="K3165">
            <v>3.7558941585302798E-5</v>
          </cell>
          <cell r="L3165">
            <v>3303</v>
          </cell>
          <cell r="M3165">
            <v>12.294474050080099</v>
          </cell>
          <cell r="N3165">
            <v>2582</v>
          </cell>
          <cell r="O3165">
            <v>2.7430097090674699E-3</v>
          </cell>
          <cell r="P3165">
            <v>0.18103864079845303</v>
          </cell>
          <cell r="Q3165">
            <v>2376</v>
          </cell>
          <cell r="R3165">
            <v>1.46</v>
          </cell>
          <cell r="S3165">
            <v>672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  <cell r="I3166">
            <v>4.5425855372540775</v>
          </cell>
          <cell r="J3166">
            <v>100</v>
          </cell>
          <cell r="K3166">
            <v>5.7955500953466199E-5</v>
          </cell>
          <cell r="L3166">
            <v>2836</v>
          </cell>
          <cell r="M3166">
            <v>877.03534621170002</v>
          </cell>
          <cell r="N3166">
            <v>894</v>
          </cell>
          <cell r="O3166">
            <v>5.9436974418152502E-2</v>
          </cell>
          <cell r="P3166">
            <v>5.9436974418152504</v>
          </cell>
          <cell r="Q3166">
            <v>1067</v>
          </cell>
          <cell r="S3166">
            <v>3097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  <cell r="I3167">
            <v>0.1997579430704475</v>
          </cell>
          <cell r="J3167">
            <v>6</v>
          </cell>
          <cell r="K3167">
            <v>9.5721796848617093E-5</v>
          </cell>
          <cell r="L3167">
            <v>1736</v>
          </cell>
          <cell r="M3167">
            <v>1072.26509697027</v>
          </cell>
          <cell r="N3167">
            <v>785</v>
          </cell>
          <cell r="O3167">
            <v>7.4827486145330302E-2</v>
          </cell>
          <cell r="P3167">
            <v>0.44896491687198181</v>
          </cell>
          <cell r="Q3167">
            <v>938</v>
          </cell>
          <cell r="S3167">
            <v>3418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  <cell r="I3168">
            <v>7.7363292839224371</v>
          </cell>
          <cell r="J3168">
            <v>22</v>
          </cell>
          <cell r="K3168">
            <v>1.2371454067761E-4</v>
          </cell>
          <cell r="L3168">
            <v>1125</v>
          </cell>
          <cell r="M3168">
            <v>391.27985403625701</v>
          </cell>
          <cell r="N3168">
            <v>1306</v>
          </cell>
          <cell r="O3168">
            <v>3.8701701887984302E-2</v>
          </cell>
          <cell r="P3168">
            <v>0.8514374415356547</v>
          </cell>
          <cell r="Q3168">
            <v>1322</v>
          </cell>
          <cell r="R3168">
            <v>6.72</v>
          </cell>
          <cell r="S3168">
            <v>462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  <cell r="I3169">
            <v>20.640575919595648</v>
          </cell>
          <cell r="J3169">
            <v>173</v>
          </cell>
          <cell r="K3169">
            <v>9.1712497183006007E-5</v>
          </cell>
          <cell r="L3169">
            <v>1853</v>
          </cell>
          <cell r="M3169">
            <v>190.74662260472601</v>
          </cell>
          <cell r="N3169">
            <v>1661</v>
          </cell>
          <cell r="O3169">
            <v>2.4945532966480999E-2</v>
          </cell>
          <cell r="P3169">
            <v>4.3155772032012125</v>
          </cell>
          <cell r="Q3169">
            <v>1563</v>
          </cell>
          <cell r="R3169">
            <v>0</v>
          </cell>
          <cell r="S3169">
            <v>2630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  <cell r="I3170">
            <v>3.5269337548589373E-2</v>
          </cell>
          <cell r="J3170">
            <v>1</v>
          </cell>
          <cell r="K3170">
            <v>1.60903364303521E-4</v>
          </cell>
          <cell r="L3170">
            <v>632</v>
          </cell>
          <cell r="M3170">
            <v>380.39581411075301</v>
          </cell>
          <cell r="N3170">
            <v>1320</v>
          </cell>
          <cell r="O3170">
            <v>6.1206966257397299E-2</v>
          </cell>
          <cell r="P3170">
            <v>6.1206966257397299E-2</v>
          </cell>
          <cell r="Q3170">
            <v>1053</v>
          </cell>
          <cell r="S3170">
            <v>3497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  <cell r="I3171">
            <v>1.4483073826343504</v>
          </cell>
          <cell r="J3171">
            <v>13</v>
          </cell>
          <cell r="K3171">
            <v>3.5424900838384301E-5</v>
          </cell>
          <cell r="L3171">
            <v>3341</v>
          </cell>
          <cell r="M3171">
            <v>465.551627336786</v>
          </cell>
          <cell r="N3171">
            <v>1229</v>
          </cell>
          <cell r="O3171">
            <v>2.41869628777906E-2</v>
          </cell>
          <cell r="P3171">
            <v>0.31443051741127781</v>
          </cell>
          <cell r="Q3171">
            <v>1575</v>
          </cell>
          <cell r="S3171">
            <v>3503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  <cell r="I3172">
            <v>2.0919755662925792</v>
          </cell>
          <cell r="J3172">
            <v>53</v>
          </cell>
          <cell r="K3172">
            <v>2.9572284102989199E-5</v>
          </cell>
          <cell r="L3172">
            <v>3431</v>
          </cell>
          <cell r="M3172">
            <v>166.82025643241201</v>
          </cell>
          <cell r="N3172">
            <v>1728</v>
          </cell>
          <cell r="O3172">
            <v>6.7321152338397803E-3</v>
          </cell>
          <cell r="P3172">
            <v>0.35680210739350837</v>
          </cell>
          <cell r="Q3172">
            <v>2108</v>
          </cell>
          <cell r="S3172">
            <v>3234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  <cell r="I3173">
            <v>9.2080960917002486</v>
          </cell>
          <cell r="J3173">
            <v>139</v>
          </cell>
          <cell r="K3173">
            <v>4.3766397581840803E-5</v>
          </cell>
          <cell r="L3173">
            <v>3194</v>
          </cell>
          <cell r="M3173">
            <v>205.63958004084799</v>
          </cell>
          <cell r="N3173">
            <v>1624</v>
          </cell>
          <cell r="O3173">
            <v>9.7441685253857099E-3</v>
          </cell>
          <cell r="P3173">
            <v>1.3544394250286136</v>
          </cell>
          <cell r="Q3173">
            <v>1970</v>
          </cell>
          <cell r="S3173">
            <v>2894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  <cell r="I3174">
            <v>4.7700640354432817</v>
          </cell>
          <cell r="J3174">
            <v>25</v>
          </cell>
          <cell r="K3174">
            <v>2.2157040912134101E-5</v>
          </cell>
          <cell r="L3174">
            <v>3517</v>
          </cell>
          <cell r="M3174">
            <v>32.396538384952301</v>
          </cell>
          <cell r="N3174">
            <v>2326</v>
          </cell>
          <cell r="O3174">
            <v>7.9114454355106996E-4</v>
          </cell>
          <cell r="P3174">
            <v>1.977861358877675E-2</v>
          </cell>
          <cell r="Q3174">
            <v>2672</v>
          </cell>
          <cell r="R3174">
            <v>23.43</v>
          </cell>
          <cell r="S3174">
            <v>287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  <cell r="I3175">
            <v>2.8415373933343008E-3</v>
          </cell>
          <cell r="J3175">
            <v>1</v>
          </cell>
          <cell r="K3175">
            <v>1.18333155114669E-4</v>
          </cell>
          <cell r="L3175">
            <v>1221</v>
          </cell>
          <cell r="M3175">
            <v>665.68623669158399</v>
          </cell>
          <cell r="N3175">
            <v>1046</v>
          </cell>
          <cell r="O3175">
            <v>7.8772752704125704E-2</v>
          </cell>
          <cell r="P3175">
            <v>7.8772752704125704E-2</v>
          </cell>
          <cell r="Q3175">
            <v>911</v>
          </cell>
          <cell r="S3175">
            <v>3613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  <cell r="I3176">
            <v>4.2634151766763706</v>
          </cell>
          <cell r="J3176">
            <v>59</v>
          </cell>
          <cell r="K3176">
            <v>4.9574753359331098E-5</v>
          </cell>
          <cell r="L3176">
            <v>3046</v>
          </cell>
          <cell r="M3176">
            <v>4.4985245298759198</v>
          </cell>
          <cell r="N3176">
            <v>2767</v>
          </cell>
          <cell r="O3176">
            <v>2.7928472758513101E-4</v>
          </cell>
          <cell r="P3176">
            <v>1.6477798927522731E-2</v>
          </cell>
          <cell r="Q3176">
            <v>2805</v>
          </cell>
          <cell r="R3176">
            <v>0.28999999999999998</v>
          </cell>
          <cell r="S3176">
            <v>1029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  <cell r="I3177">
            <v>1.0041541418662399</v>
          </cell>
          <cell r="J3177">
            <v>23</v>
          </cell>
          <cell r="K3177">
            <v>2.81637261176238E-5</v>
          </cell>
          <cell r="L3177">
            <v>3455</v>
          </cell>
          <cell r="M3177">
            <v>3.5085181694426901</v>
          </cell>
          <cell r="N3177">
            <v>2793</v>
          </cell>
          <cell r="O3177">
            <v>8.5380369677779002E-5</v>
          </cell>
          <cell r="P3177">
            <v>1.9637485025889171E-3</v>
          </cell>
          <cell r="Q3177">
            <v>2882</v>
          </cell>
          <cell r="R3177">
            <v>0.82</v>
          </cell>
          <cell r="S3177">
            <v>770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  <cell r="I3178">
            <v>6.3782517697128034</v>
          </cell>
          <cell r="J3178">
            <v>80</v>
          </cell>
          <cell r="K3178">
            <v>8.3881207046943005E-5</v>
          </cell>
          <cell r="L3178">
            <v>2098</v>
          </cell>
          <cell r="M3178">
            <v>8.0900046560815309</v>
          </cell>
          <cell r="N3178">
            <v>2668</v>
          </cell>
          <cell r="O3178">
            <v>7.2123814805291901E-4</v>
          </cell>
          <cell r="P3178">
            <v>5.7699051844233518E-2</v>
          </cell>
          <cell r="Q3178">
            <v>2681</v>
          </cell>
          <cell r="R3178">
            <v>2.82</v>
          </cell>
          <cell r="S3178">
            <v>577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  <cell r="I3179">
            <v>17.350269228810816</v>
          </cell>
          <cell r="J3179">
            <v>185</v>
          </cell>
          <cell r="K3179">
            <v>4.7987052618697302E-5</v>
          </cell>
          <cell r="L3179">
            <v>3093</v>
          </cell>
          <cell r="M3179">
            <v>9.3188402877770908</v>
          </cell>
          <cell r="N3179">
            <v>2639</v>
          </cell>
          <cell r="O3179">
            <v>3.1401973323175002E-4</v>
          </cell>
          <cell r="P3179">
            <v>5.8093650647873751E-2</v>
          </cell>
          <cell r="Q3179">
            <v>2788</v>
          </cell>
          <cell r="R3179">
            <v>45.06</v>
          </cell>
          <cell r="S3179">
            <v>151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  <cell r="I3180">
            <v>7.4404848501165324</v>
          </cell>
          <cell r="J3180">
            <v>18</v>
          </cell>
          <cell r="K3180">
            <v>8.5096652128413498E-5</v>
          </cell>
          <cell r="L3180">
            <v>2056</v>
          </cell>
          <cell r="M3180">
            <v>173.08536321615401</v>
          </cell>
          <cell r="N3180">
            <v>1706</v>
          </cell>
          <cell r="O3180">
            <v>1.54217664937731E-2</v>
          </cell>
          <cell r="P3180">
            <v>0.2775917968879158</v>
          </cell>
          <cell r="Q3180">
            <v>1771</v>
          </cell>
          <cell r="R3180">
            <v>0.15</v>
          </cell>
          <cell r="S3180">
            <v>1279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  <cell r="I3181">
            <v>4.1073288985696648</v>
          </cell>
          <cell r="J3181">
            <v>56</v>
          </cell>
          <cell r="K3181">
            <v>3.0991278265446399E-5</v>
          </cell>
          <cell r="L3181">
            <v>3416</v>
          </cell>
          <cell r="M3181">
            <v>6.6431909799575806E-2</v>
          </cell>
          <cell r="N3181">
            <v>2970</v>
          </cell>
          <cell r="O3181">
            <v>2.05880980230369E-6</v>
          </cell>
          <cell r="P3181">
            <v>1.1529334892900664E-4</v>
          </cell>
          <cell r="Q3181">
            <v>3505</v>
          </cell>
          <cell r="R3181">
            <v>0.12</v>
          </cell>
          <cell r="S3181">
            <v>1388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  <cell r="I3182">
            <v>1.4870905451128713</v>
          </cell>
          <cell r="J3182">
            <v>53</v>
          </cell>
          <cell r="K3182">
            <v>3.41510268614141E-5</v>
          </cell>
          <cell r="L3182">
            <v>3368</v>
          </cell>
          <cell r="M3182">
            <v>6.5680353006102005E-2</v>
          </cell>
          <cell r="N3182">
            <v>3316</v>
          </cell>
          <cell r="O3182">
            <v>2.2491810223007301E-6</v>
          </cell>
          <cell r="P3182">
            <v>1.192065941819387E-4</v>
          </cell>
          <cell r="Q3182">
            <v>3487</v>
          </cell>
          <cell r="R3182">
            <v>0.08</v>
          </cell>
          <cell r="S3182">
            <v>1595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  <cell r="I3183">
            <v>1.5607412085453574</v>
          </cell>
          <cell r="J3183">
            <v>36</v>
          </cell>
          <cell r="K3183">
            <v>3.8219707726562299E-5</v>
          </cell>
          <cell r="L3183">
            <v>3296</v>
          </cell>
          <cell r="M3183">
            <v>64.770767514073398</v>
          </cell>
          <cell r="N3183">
            <v>2123</v>
          </cell>
          <cell r="O3183">
            <v>4.7619162687488597E-3</v>
          </cell>
          <cell r="P3183">
            <v>0.17142898567495896</v>
          </cell>
          <cell r="Q3183">
            <v>2216</v>
          </cell>
          <cell r="R3183">
            <v>1.65</v>
          </cell>
          <cell r="S3183">
            <v>659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  <cell r="I3184">
            <v>7.1671331333597266E-2</v>
          </cell>
          <cell r="J3184">
            <v>2</v>
          </cell>
          <cell r="K3184">
            <v>1.86173543625045E-4</v>
          </cell>
          <cell r="L3184">
            <v>465</v>
          </cell>
          <cell r="M3184">
            <v>6.6431380861030107E-2</v>
          </cell>
          <cell r="N3184">
            <v>3037</v>
          </cell>
          <cell r="O3184">
            <v>1.2367765582802999E-5</v>
          </cell>
          <cell r="P3184">
            <v>2.4735531165605999E-5</v>
          </cell>
          <cell r="Q3184">
            <v>3033</v>
          </cell>
          <cell r="S3184">
            <v>3598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  <cell r="I3185">
            <v>0.18349861973295523</v>
          </cell>
          <cell r="J3185">
            <v>7</v>
          </cell>
          <cell r="K3185">
            <v>4.5014516737345302E-5</v>
          </cell>
          <cell r="L3185">
            <v>3158</v>
          </cell>
          <cell r="M3185">
            <v>6.5516957960577604E-2</v>
          </cell>
          <cell r="N3185">
            <v>3362</v>
          </cell>
          <cell r="O3185">
            <v>2.9444907274849601E-6</v>
          </cell>
          <cell r="P3185">
            <v>2.0611435092394719E-5</v>
          </cell>
          <cell r="Q3185">
            <v>3418</v>
          </cell>
          <cell r="S3185">
            <v>3019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  <cell r="I3186">
            <v>0.16314381479979242</v>
          </cell>
          <cell r="J3186">
            <v>3</v>
          </cell>
          <cell r="K3186">
            <v>7.8566886562233098E-5</v>
          </cell>
          <cell r="L3186">
            <v>2247</v>
          </cell>
          <cell r="M3186">
            <v>6.6431380861030107E-2</v>
          </cell>
          <cell r="N3186">
            <v>3038</v>
          </cell>
          <cell r="O3186">
            <v>5.2193067642810596E-6</v>
          </cell>
          <cell r="P3186">
            <v>1.5657920292843179E-5</v>
          </cell>
          <cell r="Q3186">
            <v>3255</v>
          </cell>
          <cell r="S3186">
            <v>3608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  <cell r="I3187">
            <v>1.0766241037077999</v>
          </cell>
          <cell r="J3187">
            <v>81</v>
          </cell>
          <cell r="K3187">
            <v>3.5077932405913E-5</v>
          </cell>
          <cell r="L3187">
            <v>3350</v>
          </cell>
          <cell r="M3187">
            <v>6.5372456563962997E-2</v>
          </cell>
          <cell r="N3187">
            <v>3428</v>
          </cell>
          <cell r="O3187">
            <v>2.29811041380895E-6</v>
          </cell>
          <cell r="P3187">
            <v>1.8614694351852494E-4</v>
          </cell>
          <cell r="Q3187">
            <v>3483</v>
          </cell>
          <cell r="S3187">
            <v>2809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  <cell r="I3188">
            <v>1.3604609453949408</v>
          </cell>
          <cell r="J3188">
            <v>180</v>
          </cell>
          <cell r="K3188">
            <v>4.3869410516587401E-5</v>
          </cell>
          <cell r="L3188">
            <v>3192</v>
          </cell>
          <cell r="M3188">
            <v>3.8934491850614799</v>
          </cell>
          <cell r="N3188">
            <v>2779</v>
          </cell>
          <cell r="O3188">
            <v>8.19204363392206E-4</v>
          </cell>
          <cell r="P3188">
            <v>0.14745678541059709</v>
          </cell>
          <cell r="Q3188">
            <v>2669</v>
          </cell>
          <cell r="R3188">
            <v>0.05</v>
          </cell>
          <cell r="S3188">
            <v>1928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  <cell r="I3189">
            <v>0.26853382960010258</v>
          </cell>
          <cell r="J3189">
            <v>10</v>
          </cell>
          <cell r="K3189">
            <v>2.9827800426573899E-5</v>
          </cell>
          <cell r="L3189">
            <v>3428</v>
          </cell>
          <cell r="M3189">
            <v>6.5279208006459893E-2</v>
          </cell>
          <cell r="N3189">
            <v>3468</v>
          </cell>
          <cell r="O3189">
            <v>1.9459948671732502E-6</v>
          </cell>
          <cell r="P3189">
            <v>1.9459948671732504E-5</v>
          </cell>
          <cell r="Q3189">
            <v>3513</v>
          </cell>
          <cell r="R3189">
            <v>7.0000000000000007E-2</v>
          </cell>
          <cell r="S3189">
            <v>1695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  <cell r="I3190">
            <v>5.273389188078359</v>
          </cell>
          <cell r="J3190">
            <v>72</v>
          </cell>
          <cell r="K3190">
            <v>1.6147237641836801E-4</v>
          </cell>
          <cell r="L3190">
            <v>626</v>
          </cell>
          <cell r="M3190">
            <v>26.147384133267501</v>
          </cell>
          <cell r="N3190">
            <v>2375</v>
          </cell>
          <cell r="O3190">
            <v>3.9018481917730899E-3</v>
          </cell>
          <cell r="P3190">
            <v>0.28093306980766247</v>
          </cell>
          <cell r="Q3190">
            <v>2261</v>
          </cell>
          <cell r="R3190">
            <v>0.13</v>
          </cell>
          <cell r="S3190">
            <v>1345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  <cell r="I3191">
            <v>7.901732907640957</v>
          </cell>
          <cell r="J3191">
            <v>41</v>
          </cell>
          <cell r="K3191">
            <v>1.58567056085956E-4</v>
          </cell>
          <cell r="L3191">
            <v>657</v>
          </cell>
          <cell r="M3191">
            <v>2432.9018071168998</v>
          </cell>
          <cell r="N3191">
            <v>355</v>
          </cell>
          <cell r="O3191">
            <v>0.32327802243673798</v>
          </cell>
          <cell r="P3191">
            <v>13.254398919906258</v>
          </cell>
          <cell r="Q3191">
            <v>112</v>
          </cell>
          <cell r="R3191">
            <v>2.4</v>
          </cell>
          <cell r="S3191">
            <v>607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  <cell r="I3192">
            <v>0.31194821340237727</v>
          </cell>
          <cell r="J3192">
            <v>65</v>
          </cell>
          <cell r="K3192">
            <v>3.9618989040508698E-5</v>
          </cell>
          <cell r="L3192">
            <v>3275</v>
          </cell>
          <cell r="M3192">
            <v>27.810979326298298</v>
          </cell>
          <cell r="N3192">
            <v>2365</v>
          </cell>
          <cell r="O3192">
            <v>3.11844571576564E-3</v>
          </cell>
          <cell r="P3192">
            <v>0.2026989715247666</v>
          </cell>
          <cell r="Q3192">
            <v>2337</v>
          </cell>
          <cell r="S3192">
            <v>2726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  <cell r="I3193">
            <v>1.3651876638607707</v>
          </cell>
          <cell r="J3193">
            <v>9</v>
          </cell>
          <cell r="K3193">
            <v>1.15453189614021E-4</v>
          </cell>
          <cell r="L3193">
            <v>1290</v>
          </cell>
          <cell r="M3193">
            <v>3151.4111403116199</v>
          </cell>
          <cell r="N3193">
            <v>248</v>
          </cell>
          <cell r="O3193">
            <v>0.39288432321601002</v>
          </cell>
          <cell r="P3193">
            <v>3.5359589089440902</v>
          </cell>
          <cell r="Q3193">
            <v>62</v>
          </cell>
          <cell r="R3193">
            <v>1.9</v>
          </cell>
          <cell r="S3193">
            <v>631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  <cell r="I3194">
            <v>0.53595294809045801</v>
          </cell>
          <cell r="J3194">
            <v>52</v>
          </cell>
          <cell r="K3194">
            <v>3.7507633316216403E-5</v>
          </cell>
          <cell r="L3194">
            <v>3304</v>
          </cell>
          <cell r="M3194">
            <v>6.5348141425109404E-2</v>
          </cell>
          <cell r="N3194">
            <v>3438</v>
          </cell>
          <cell r="O3194">
            <v>2.4650133490561699E-6</v>
          </cell>
          <cell r="P3194">
            <v>1.2818069415092084E-4</v>
          </cell>
          <cell r="Q3194">
            <v>3468</v>
          </cell>
          <cell r="R3194">
            <v>0.03</v>
          </cell>
          <cell r="S3194">
            <v>2335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  <cell r="I3195">
            <v>6.135179742966625</v>
          </cell>
          <cell r="J3195">
            <v>162</v>
          </cell>
          <cell r="K3195">
            <v>9.4892363642884399E-5</v>
          </cell>
          <cell r="L3195">
            <v>1769</v>
          </cell>
          <cell r="M3195">
            <v>289.83402880727903</v>
          </cell>
          <cell r="N3195">
            <v>1464</v>
          </cell>
          <cell r="O3195">
            <v>2.5020388023406899E-2</v>
          </cell>
          <cell r="P3195">
            <v>4.0533028597919181</v>
          </cell>
          <cell r="Q3195">
            <v>1561</v>
          </cell>
          <cell r="R3195">
            <v>3.23</v>
          </cell>
          <cell r="S3195">
            <v>553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  <cell r="I3196">
            <v>2.7273763425775078E-2</v>
          </cell>
          <cell r="J3196">
            <v>1</v>
          </cell>
          <cell r="K3196">
            <v>1.9095915195066401E-4</v>
          </cell>
          <cell r="L3196">
            <v>437</v>
          </cell>
          <cell r="M3196">
            <v>2953.5028511015498</v>
          </cell>
          <cell r="N3196">
            <v>279</v>
          </cell>
          <cell r="O3196">
            <v>0.56399839973022203</v>
          </cell>
          <cell r="P3196">
            <v>0.56399839973022203</v>
          </cell>
          <cell r="Q3196">
            <v>24</v>
          </cell>
          <cell r="R3196">
            <v>1.81</v>
          </cell>
          <cell r="S3196">
            <v>641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  <cell r="I3197">
            <v>0.5949674995247819</v>
          </cell>
          <cell r="J3197">
            <v>10</v>
          </cell>
          <cell r="K3197">
            <v>2.2667270422971301E-4</v>
          </cell>
          <cell r="L3197">
            <v>299</v>
          </cell>
          <cell r="M3197">
            <v>666.05182114251795</v>
          </cell>
          <cell r="N3197">
            <v>1045</v>
          </cell>
          <cell r="O3197">
            <v>0.101157882157475</v>
          </cell>
          <cell r="P3197">
            <v>1.0115788215747499</v>
          </cell>
          <cell r="Q3197">
            <v>755</v>
          </cell>
          <cell r="R3197">
            <v>1.1100000000000001</v>
          </cell>
          <cell r="S3197">
            <v>714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  <cell r="I3198">
            <v>4.3907851480747047</v>
          </cell>
          <cell r="J3198">
            <v>63</v>
          </cell>
          <cell r="K3198">
            <v>1.05980663618769E-4</v>
          </cell>
          <cell r="L3198">
            <v>1495</v>
          </cell>
          <cell r="M3198">
            <v>12.141572224232</v>
          </cell>
          <cell r="N3198">
            <v>2583</v>
          </cell>
          <cell r="O3198">
            <v>1.5976577451721301E-3</v>
          </cell>
          <cell r="P3198">
            <v>0.10065243794584419</v>
          </cell>
          <cell r="Q3198">
            <v>2540</v>
          </cell>
          <cell r="R3198">
            <v>46.2</v>
          </cell>
          <cell r="S3198">
            <v>144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  <cell r="I3199">
            <v>19.212352066347858</v>
          </cell>
          <cell r="J3199">
            <v>234</v>
          </cell>
          <cell r="K3199">
            <v>1.3960195101934199E-4</v>
          </cell>
          <cell r="L3199">
            <v>878</v>
          </cell>
          <cell r="M3199">
            <v>157.21168113744801</v>
          </cell>
          <cell r="N3199">
            <v>1758</v>
          </cell>
          <cell r="O3199">
            <v>3.2657059134259397E-2</v>
          </cell>
          <cell r="P3199">
            <v>7.6417518374166988</v>
          </cell>
          <cell r="Q3199">
            <v>1412</v>
          </cell>
          <cell r="R3199">
            <v>0.91</v>
          </cell>
          <cell r="S3199">
            <v>748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  <cell r="I3200">
            <v>4.6556901945038343</v>
          </cell>
          <cell r="J3200">
            <v>52</v>
          </cell>
          <cell r="K3200">
            <v>8.7334699856000898E-5</v>
          </cell>
          <cell r="L3200">
            <v>2005</v>
          </cell>
          <cell r="M3200">
            <v>376.541964062131</v>
          </cell>
          <cell r="N3200">
            <v>1327</v>
          </cell>
          <cell r="O3200">
            <v>2.0478566870276101E-2</v>
          </cell>
          <cell r="P3200">
            <v>1.0648854772543572</v>
          </cell>
          <cell r="Q3200">
            <v>1661</v>
          </cell>
          <cell r="R3200">
            <v>0.36</v>
          </cell>
          <cell r="S3200">
            <v>967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  <cell r="I3201">
            <v>10.307572528216843</v>
          </cell>
          <cell r="J3201">
            <v>95</v>
          </cell>
          <cell r="K3201">
            <v>1.5691341642640801E-4</v>
          </cell>
          <cell r="L3201">
            <v>673</v>
          </cell>
          <cell r="M3201">
            <v>91.847971706954993</v>
          </cell>
          <cell r="N3201">
            <v>1994</v>
          </cell>
          <cell r="O3201">
            <v>6.2158528295076796E-3</v>
          </cell>
          <cell r="P3201">
            <v>0.5905060188032295</v>
          </cell>
          <cell r="Q3201">
            <v>2142</v>
          </cell>
          <cell r="R3201">
            <v>0.15</v>
          </cell>
          <cell r="S3201">
            <v>1290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  <cell r="I3202">
            <v>6.8568798113988194</v>
          </cell>
          <cell r="J3202">
            <v>54</v>
          </cell>
          <cell r="K3202">
            <v>1.49181217736595E-4</v>
          </cell>
          <cell r="L3202">
            <v>748</v>
          </cell>
          <cell r="M3202">
            <v>2134.6994143086999</v>
          </cell>
          <cell r="N3202">
            <v>416</v>
          </cell>
          <cell r="O3202">
            <v>0.40353495090795899</v>
          </cell>
          <cell r="P3202">
            <v>21.790887349029784</v>
          </cell>
          <cell r="Q3202">
            <v>56</v>
          </cell>
          <cell r="R3202">
            <v>0.11</v>
          </cell>
          <cell r="S3202">
            <v>1422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  <cell r="I3203">
            <v>8.3796776309891232</v>
          </cell>
          <cell r="J3203">
            <v>118</v>
          </cell>
          <cell r="K3203">
            <v>1.00937205404033E-4</v>
          </cell>
          <cell r="L3203">
            <v>1626</v>
          </cell>
          <cell r="M3203">
            <v>6.3116540623692403</v>
          </cell>
          <cell r="N3203">
            <v>2706</v>
          </cell>
          <cell r="O3203">
            <v>5.89849702634652E-4</v>
          </cell>
          <cell r="P3203">
            <v>6.9602264910888931E-2</v>
          </cell>
          <cell r="Q3203">
            <v>2712</v>
          </cell>
          <cell r="R3203">
            <v>106.77</v>
          </cell>
          <cell r="S3203">
            <v>17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  <cell r="I3204">
            <v>13.462511649000435</v>
          </cell>
          <cell r="J3204">
            <v>182</v>
          </cell>
          <cell r="K3204">
            <v>1.3941712309683101E-4</v>
          </cell>
          <cell r="L3204">
            <v>879</v>
          </cell>
          <cell r="M3204">
            <v>5.1604608884333603</v>
          </cell>
          <cell r="N3204">
            <v>2745</v>
          </cell>
          <cell r="O3204">
            <v>9.3341503728757997E-4</v>
          </cell>
          <cell r="P3204">
            <v>0.16988153678633955</v>
          </cell>
          <cell r="Q3204">
            <v>2651</v>
          </cell>
          <cell r="R3204">
            <v>73.2</v>
          </cell>
          <cell r="S3204">
            <v>62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  <cell r="I3205">
            <v>18.918586462488005</v>
          </cell>
          <cell r="J3205">
            <v>231</v>
          </cell>
          <cell r="K3205">
            <v>9.5589000322426096E-5</v>
          </cell>
          <cell r="L3205">
            <v>1738</v>
          </cell>
          <cell r="M3205">
            <v>52.657793919662701</v>
          </cell>
          <cell r="N3205">
            <v>2198</v>
          </cell>
          <cell r="O3205">
            <v>2.6855240207398199E-3</v>
          </cell>
          <cell r="P3205">
            <v>0.62035604879089845</v>
          </cell>
          <cell r="Q3205">
            <v>2386</v>
          </cell>
          <cell r="R3205">
            <v>136.25</v>
          </cell>
          <cell r="S3205">
            <v>4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  <cell r="I3206">
            <v>11.65100583849043</v>
          </cell>
          <cell r="J3206">
            <v>168</v>
          </cell>
          <cell r="K3206">
            <v>1.03109615868864E-4</v>
          </cell>
          <cell r="L3206">
            <v>1567</v>
          </cell>
          <cell r="M3206">
            <v>2.0474428165609901</v>
          </cell>
          <cell r="N3206">
            <v>2839</v>
          </cell>
          <cell r="O3206">
            <v>2.2047257194113899E-4</v>
          </cell>
          <cell r="P3206">
            <v>3.7039392086111352E-2</v>
          </cell>
          <cell r="Q3206">
            <v>2825</v>
          </cell>
          <cell r="R3206">
            <v>88.82</v>
          </cell>
          <cell r="S3206">
            <v>33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  <cell r="I3207">
            <v>6.7926914602218762</v>
          </cell>
          <cell r="J3207">
            <v>99</v>
          </cell>
          <cell r="K3207">
            <v>1.14013348708124E-4</v>
          </cell>
          <cell r="L3207">
            <v>1321</v>
          </cell>
          <cell r="M3207">
            <v>2.7081653583196998</v>
          </cell>
          <cell r="N3207">
            <v>2820</v>
          </cell>
          <cell r="O3207">
            <v>2.6317898829352003E-4</v>
          </cell>
          <cell r="P3207">
            <v>2.6054719841058484E-2</v>
          </cell>
          <cell r="Q3207">
            <v>2810</v>
          </cell>
          <cell r="R3207">
            <v>62.81</v>
          </cell>
          <cell r="S3207">
            <v>82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  <cell r="I3208">
            <v>2.3021368347493536</v>
          </cell>
          <cell r="J3208">
            <v>35</v>
          </cell>
          <cell r="K3208">
            <v>8.1260704194262097E-5</v>
          </cell>
          <cell r="L3208">
            <v>2174</v>
          </cell>
          <cell r="M3208">
            <v>6.1792667573433597</v>
          </cell>
          <cell r="N3208">
            <v>2710</v>
          </cell>
          <cell r="O3208">
            <v>3.8885222004372101E-4</v>
          </cell>
          <cell r="P3208">
            <v>1.3609827701530235E-2</v>
          </cell>
          <cell r="Q3208">
            <v>2766</v>
          </cell>
          <cell r="R3208">
            <v>65.75</v>
          </cell>
          <cell r="S3208">
            <v>75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  <cell r="I3209">
            <v>8.3096970690450593</v>
          </cell>
          <cell r="J3209">
            <v>115</v>
          </cell>
          <cell r="K3209">
            <v>1.15016706650637E-4</v>
          </cell>
          <cell r="L3209">
            <v>1298</v>
          </cell>
          <cell r="M3209">
            <v>6.8880012362173604</v>
          </cell>
          <cell r="N3209">
            <v>2688</v>
          </cell>
          <cell r="O3209">
            <v>8.1469946344612403E-4</v>
          </cell>
          <cell r="P3209">
            <v>9.369043829630426E-2</v>
          </cell>
          <cell r="Q3209">
            <v>2670</v>
          </cell>
          <cell r="R3209">
            <v>56.37</v>
          </cell>
          <cell r="S3209">
            <v>98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  <cell r="I3210">
            <v>5.3029237597635053</v>
          </cell>
          <cell r="J3210">
            <v>77</v>
          </cell>
          <cell r="K3210">
            <v>8.3580562015602198E-5</v>
          </cell>
          <cell r="L3210">
            <v>2110</v>
          </cell>
          <cell r="M3210">
            <v>1.3013475179121501</v>
          </cell>
          <cell r="N3210">
            <v>2874</v>
          </cell>
          <cell r="O3210">
            <v>9.5481430741670199E-5</v>
          </cell>
          <cell r="P3210">
            <v>7.3520701671086052E-3</v>
          </cell>
          <cell r="Q3210">
            <v>2878</v>
          </cell>
          <cell r="R3210">
            <v>79.37</v>
          </cell>
          <cell r="S3210">
            <v>49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  <cell r="I3211">
            <v>8.1207733891184581</v>
          </cell>
          <cell r="J3211">
            <v>67</v>
          </cell>
          <cell r="K3211">
            <v>1.5784529294712599E-4</v>
          </cell>
          <cell r="L3211">
            <v>665</v>
          </cell>
          <cell r="M3211">
            <v>1253.72715187931</v>
          </cell>
          <cell r="N3211">
            <v>700</v>
          </cell>
          <cell r="O3211">
            <v>0.24096046982687699</v>
          </cell>
          <cell r="P3211">
            <v>16.144351478400758</v>
          </cell>
          <cell r="Q3211">
            <v>235</v>
          </cell>
          <cell r="R3211">
            <v>0.13</v>
          </cell>
          <cell r="S3211">
            <v>1360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  <cell r="I3212">
            <v>0.99155283041000009</v>
          </cell>
          <cell r="J3212">
            <v>13</v>
          </cell>
          <cell r="K3212">
            <v>1.26700470271036E-4</v>
          </cell>
          <cell r="L3212">
            <v>1068</v>
          </cell>
          <cell r="M3212">
            <v>7.3809356111956204</v>
          </cell>
          <cell r="N3212">
            <v>2679</v>
          </cell>
          <cell r="O3212">
            <v>8.5242428529369195E-4</v>
          </cell>
          <cell r="P3212">
            <v>1.1081515708817996E-2</v>
          </cell>
          <cell r="Q3212">
            <v>2661</v>
          </cell>
          <cell r="R3212">
            <v>25</v>
          </cell>
          <cell r="S3212">
            <v>273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  <cell r="I3213">
            <v>1.2153435097584213</v>
          </cell>
          <cell r="J3213">
            <v>15</v>
          </cell>
          <cell r="K3213">
            <v>8.6226767840950406E-5</v>
          </cell>
          <cell r="L3213">
            <v>2029</v>
          </cell>
          <cell r="M3213">
            <v>11.1600959313896</v>
          </cell>
          <cell r="N3213">
            <v>2603</v>
          </cell>
          <cell r="O3213">
            <v>1.1429174812310099E-3</v>
          </cell>
          <cell r="P3213">
            <v>1.7143762218465149E-2</v>
          </cell>
          <cell r="Q3213">
            <v>2610</v>
          </cell>
          <cell r="R3213">
            <v>63.74</v>
          </cell>
          <cell r="S3213">
            <v>80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  <cell r="I3214">
            <v>0.82559760410617145</v>
          </cell>
          <cell r="J3214">
            <v>14</v>
          </cell>
          <cell r="K3214">
            <v>8.2785689301090301E-5</v>
          </cell>
          <cell r="L3214">
            <v>2136</v>
          </cell>
          <cell r="M3214">
            <v>37.3598193771072</v>
          </cell>
          <cell r="N3214">
            <v>2294</v>
          </cell>
          <cell r="O3214">
            <v>2.4262352495763701E-3</v>
          </cell>
          <cell r="P3214">
            <v>3.3967293494069184E-2</v>
          </cell>
          <cell r="Q3214">
            <v>2419</v>
          </cell>
          <cell r="S3214">
            <v>3466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  <cell r="I3215">
            <v>0.19091893093940834</v>
          </cell>
          <cell r="J3215">
            <v>5</v>
          </cell>
          <cell r="K3215">
            <v>1.02376587165053E-4</v>
          </cell>
          <cell r="L3215">
            <v>1593</v>
          </cell>
          <cell r="M3215">
            <v>7.0734603703021995E-2</v>
          </cell>
          <cell r="N3215">
            <v>2943</v>
          </cell>
          <cell r="O3215">
            <v>7.5915205121232602E-6</v>
          </cell>
          <cell r="P3215">
            <v>3.7957602560616301E-5</v>
          </cell>
          <cell r="Q3215">
            <v>3140</v>
          </cell>
          <cell r="S3215">
            <v>3398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  <cell r="I3216">
            <v>1.8963440113462835</v>
          </cell>
          <cell r="J3216">
            <v>16</v>
          </cell>
          <cell r="K3216">
            <v>1.91879737485578E-4</v>
          </cell>
          <cell r="L3216">
            <v>434</v>
          </cell>
          <cell r="M3216">
            <v>257.11300527662002</v>
          </cell>
          <cell r="N3216">
            <v>1528</v>
          </cell>
          <cell r="O3216">
            <v>4.9051022456131098E-2</v>
          </cell>
          <cell r="P3216">
            <v>0.78481635929809757</v>
          </cell>
          <cell r="Q3216">
            <v>1187</v>
          </cell>
          <cell r="R3216">
            <v>4.8600000000000003</v>
          </cell>
          <cell r="S3216">
            <v>503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  <cell r="I3217">
            <v>9.5829339274501546</v>
          </cell>
          <cell r="J3217">
            <v>64</v>
          </cell>
          <cell r="K3217">
            <v>1.4043593188352299E-4</v>
          </cell>
          <cell r="L3217">
            <v>864</v>
          </cell>
          <cell r="M3217">
            <v>185.08925441385199</v>
          </cell>
          <cell r="N3217">
            <v>1672</v>
          </cell>
          <cell r="O3217">
            <v>2.0345230038825299E-2</v>
          </cell>
          <cell r="P3217">
            <v>1.3020947224848192</v>
          </cell>
          <cell r="Q3217">
            <v>1665</v>
          </cell>
          <cell r="R3217">
            <v>0.24</v>
          </cell>
          <cell r="S3217">
            <v>1091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  <cell r="I3218">
            <v>6.5540390584219388</v>
          </cell>
          <cell r="J3218">
            <v>62</v>
          </cell>
          <cell r="K3218">
            <v>1.6362380346600101E-4</v>
          </cell>
          <cell r="L3218">
            <v>604</v>
          </cell>
          <cell r="M3218">
            <v>206.01015522773301</v>
          </cell>
          <cell r="N3218">
            <v>1623</v>
          </cell>
          <cell r="O3218">
            <v>3.01708209915676E-2</v>
          </cell>
          <cell r="P3218">
            <v>1.8705909014771911</v>
          </cell>
          <cell r="Q3218">
            <v>1459</v>
          </cell>
          <cell r="R3218">
            <v>0.06</v>
          </cell>
          <cell r="S3218">
            <v>1906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  <cell r="I3219">
            <v>9.861927501033561</v>
          </cell>
          <cell r="J3219">
            <v>95</v>
          </cell>
          <cell r="K3219">
            <v>1.68754805475289E-4</v>
          </cell>
          <cell r="L3219">
            <v>569</v>
          </cell>
          <cell r="M3219">
            <v>93.904890633699594</v>
          </cell>
          <cell r="N3219">
            <v>1987</v>
          </cell>
          <cell r="O3219">
            <v>1.40407847206833E-2</v>
          </cell>
          <cell r="P3219">
            <v>1.3338745484649135</v>
          </cell>
          <cell r="Q3219">
            <v>1818</v>
          </cell>
          <cell r="R3219">
            <v>55.68</v>
          </cell>
          <cell r="S3219">
            <v>102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  <cell r="I3220">
            <v>5.5411261458706145</v>
          </cell>
          <cell r="J3220">
            <v>45</v>
          </cell>
          <cell r="K3220">
            <v>9.8000061229362804E-5</v>
          </cell>
          <cell r="L3220">
            <v>1691</v>
          </cell>
          <cell r="M3220">
            <v>342.46293314403101</v>
          </cell>
          <cell r="N3220">
            <v>1384</v>
          </cell>
          <cell r="O3220">
            <v>3.0980061657114501E-2</v>
          </cell>
          <cell r="P3220">
            <v>1.3941027745701526</v>
          </cell>
          <cell r="Q3220">
            <v>1444</v>
          </cell>
          <cell r="R3220">
            <v>0.08</v>
          </cell>
          <cell r="S3220">
            <v>1605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  <cell r="I3221">
            <v>19.812453475873895</v>
          </cell>
          <cell r="J3221">
            <v>179</v>
          </cell>
          <cell r="K3221">
            <v>3.3315745204572002E-4</v>
          </cell>
          <cell r="L3221">
            <v>101</v>
          </cell>
          <cell r="M3221">
            <v>41.144257407310597</v>
          </cell>
          <cell r="N3221">
            <v>2271</v>
          </cell>
          <cell r="O3221">
            <v>1.3686599375973E-2</v>
          </cell>
          <cell r="P3221">
            <v>2.4499012882991669</v>
          </cell>
          <cell r="Q3221">
            <v>1828</v>
          </cell>
          <cell r="R3221">
            <v>0.21</v>
          </cell>
          <cell r="S3221">
            <v>1149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  <cell r="I3222">
            <v>12.480906970074704</v>
          </cell>
          <cell r="J3222">
            <v>145</v>
          </cell>
          <cell r="K3222">
            <v>1.3936638106001799E-4</v>
          </cell>
          <cell r="L3222">
            <v>880</v>
          </cell>
          <cell r="M3222">
            <v>612.42351610730998</v>
          </cell>
          <cell r="N3222">
            <v>1091</v>
          </cell>
          <cell r="O3222">
            <v>8.5978973027931199E-2</v>
          </cell>
          <cell r="P3222">
            <v>12.466951089050024</v>
          </cell>
          <cell r="Q3222">
            <v>851</v>
          </cell>
          <cell r="R3222">
            <v>0.08</v>
          </cell>
          <cell r="S3222">
            <v>1608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  <cell r="I3223">
            <v>4.1979747020064142</v>
          </cell>
          <cell r="J3223">
            <v>47</v>
          </cell>
          <cell r="K3223">
            <v>2.1083560460148E-4</v>
          </cell>
          <cell r="L3223">
            <v>355</v>
          </cell>
          <cell r="M3223">
            <v>102.457466907455</v>
          </cell>
          <cell r="N3223">
            <v>1940</v>
          </cell>
          <cell r="O3223">
            <v>1.7136833727095201E-2</v>
          </cell>
          <cell r="P3223">
            <v>0.80543118517347445</v>
          </cell>
          <cell r="Q3223">
            <v>1737</v>
          </cell>
          <cell r="R3223">
            <v>7.0000000000000007E-2</v>
          </cell>
          <cell r="S3223">
            <v>1698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  <cell r="I3224">
            <v>20.534309568239404</v>
          </cell>
          <cell r="J3224">
            <v>211</v>
          </cell>
          <cell r="K3224">
            <v>1.57203847089192E-4</v>
          </cell>
          <cell r="L3224">
            <v>672</v>
          </cell>
          <cell r="M3224">
            <v>705.51651240027604</v>
          </cell>
          <cell r="N3224">
            <v>1017</v>
          </cell>
          <cell r="O3224">
            <v>4.3245288154208798E-2</v>
          </cell>
          <cell r="P3224">
            <v>9.1247558005380558</v>
          </cell>
          <cell r="Q3224">
            <v>1251</v>
          </cell>
          <cell r="R3224">
            <v>7.0000000000000007E-2</v>
          </cell>
          <cell r="S3224">
            <v>1677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  <cell r="I3225">
            <v>22.838706672532815</v>
          </cell>
          <cell r="J3225">
            <v>244</v>
          </cell>
          <cell r="K3225">
            <v>1.0130739682541E-4</v>
          </cell>
          <cell r="L3225">
            <v>1620</v>
          </cell>
          <cell r="M3225">
            <v>1382.88487651265</v>
          </cell>
          <cell r="N3225">
            <v>646</v>
          </cell>
          <cell r="O3225">
            <v>0.12374632672397499</v>
          </cell>
          <cell r="P3225">
            <v>30.194103720649899</v>
          </cell>
          <cell r="Q3225">
            <v>628</v>
          </cell>
          <cell r="R3225">
            <v>0.08</v>
          </cell>
          <cell r="S3225">
            <v>1604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  <cell r="I3226">
            <v>10.596993095983095</v>
          </cell>
          <cell r="J3226">
            <v>123</v>
          </cell>
          <cell r="K3226">
            <v>1.01752097179996E-4</v>
          </cell>
          <cell r="L3226">
            <v>1609</v>
          </cell>
          <cell r="M3226">
            <v>2266.9676684361698</v>
          </cell>
          <cell r="N3226">
            <v>389</v>
          </cell>
          <cell r="O3226">
            <v>0.18561411215878201</v>
          </cell>
          <cell r="P3226">
            <v>22.830535795530189</v>
          </cell>
          <cell r="Q3226">
            <v>384</v>
          </cell>
          <cell r="R3226">
            <v>7.0000000000000007E-2</v>
          </cell>
          <cell r="S3226">
            <v>1722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  <cell r="I3227">
            <v>25.047445281514669</v>
          </cell>
          <cell r="J3227">
            <v>275</v>
          </cell>
          <cell r="K3227">
            <v>1.2984505047383799E-4</v>
          </cell>
          <cell r="L3227">
            <v>1011</v>
          </cell>
          <cell r="M3227">
            <v>1360.5287447368901</v>
          </cell>
          <cell r="N3227">
            <v>658</v>
          </cell>
          <cell r="O3227">
            <v>0.153179043298491</v>
          </cell>
          <cell r="P3227">
            <v>42.124236907085027</v>
          </cell>
          <cell r="Q3227">
            <v>502</v>
          </cell>
          <cell r="R3227">
            <v>0.14000000000000001</v>
          </cell>
          <cell r="S3227">
            <v>1317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  <cell r="I3228">
            <v>2.3355310185486204</v>
          </cell>
          <cell r="J3228">
            <v>130</v>
          </cell>
          <cell r="K3228">
            <v>3.91552898122427E-5</v>
          </cell>
          <cell r="L3228">
            <v>3282</v>
          </cell>
          <cell r="M3228">
            <v>1207.5405380423199</v>
          </cell>
          <cell r="N3228">
            <v>728</v>
          </cell>
          <cell r="O3228">
            <v>4.3960041621329403E-2</v>
          </cell>
          <cell r="P3228">
            <v>5.7148054107728221</v>
          </cell>
          <cell r="Q3228">
            <v>1242</v>
          </cell>
          <cell r="R3228">
            <v>0.01</v>
          </cell>
          <cell r="S3228">
            <v>2576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  <cell r="I3229">
            <v>0.82489649922520825</v>
          </cell>
          <cell r="J3229">
            <v>8</v>
          </cell>
          <cell r="K3229">
            <v>2.6518468855231599E-5</v>
          </cell>
          <cell r="L3229">
            <v>3478</v>
          </cell>
          <cell r="M3229">
            <v>5673.1262239105999</v>
          </cell>
          <cell r="N3229">
            <v>44</v>
          </cell>
          <cell r="O3229">
            <v>0.14210744613617901</v>
          </cell>
          <cell r="P3229">
            <v>1.1368595690894321</v>
          </cell>
          <cell r="Q3229">
            <v>561</v>
          </cell>
          <cell r="S3229">
            <v>3556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  <cell r="I3230">
            <v>0.77266820434463013</v>
          </cell>
          <cell r="J3230">
            <v>16</v>
          </cell>
          <cell r="K3230">
            <v>4.1419928265895497E-5</v>
          </cell>
          <cell r="L3230">
            <v>3237</v>
          </cell>
          <cell r="M3230">
            <v>1280.1289371815501</v>
          </cell>
          <cell r="N3230">
            <v>689</v>
          </cell>
          <cell r="O3230">
            <v>4.8470974552161802E-2</v>
          </cell>
          <cell r="P3230">
            <v>0.77553559283458884</v>
          </cell>
          <cell r="Q3230">
            <v>1192</v>
          </cell>
          <cell r="S3230">
            <v>3371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  <cell r="I3231">
            <v>0.89608353638042881</v>
          </cell>
          <cell r="J3231">
            <v>44</v>
          </cell>
          <cell r="K3231">
            <v>4.35628827620927E-5</v>
          </cell>
          <cell r="L3231">
            <v>3200</v>
          </cell>
          <cell r="M3231">
            <v>962.18279633179895</v>
          </cell>
          <cell r="N3231">
            <v>852</v>
          </cell>
          <cell r="O3231">
            <v>5.2194398765577403E-2</v>
          </cell>
          <cell r="P3231">
            <v>2.2965535456854056</v>
          </cell>
          <cell r="Q3231">
            <v>1155</v>
          </cell>
          <cell r="S3231">
            <v>3170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  <cell r="I3232">
            <v>1.8121215767511187</v>
          </cell>
          <cell r="J3232">
            <v>13</v>
          </cell>
          <cell r="K3232">
            <v>8.7368623868454802E-5</v>
          </cell>
          <cell r="L3232">
            <v>2003</v>
          </cell>
          <cell r="M3232">
            <v>2875.3699877273398</v>
          </cell>
          <cell r="N3232">
            <v>291</v>
          </cell>
          <cell r="O3232">
            <v>0.215132406661626</v>
          </cell>
          <cell r="P3232">
            <v>2.7967212866011382</v>
          </cell>
          <cell r="Q3232">
            <v>294</v>
          </cell>
          <cell r="R3232">
            <v>0.01</v>
          </cell>
          <cell r="S3232">
            <v>2571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  <cell r="I3233">
            <v>2.7294149323788006</v>
          </cell>
          <cell r="J3233">
            <v>38</v>
          </cell>
          <cell r="K3233">
            <v>1.06806303416593E-4</v>
          </cell>
          <cell r="L3233">
            <v>1483</v>
          </cell>
          <cell r="M3233">
            <v>115.166105213454</v>
          </cell>
          <cell r="N3233">
            <v>1895</v>
          </cell>
          <cell r="O3233">
            <v>2.6323224496057999E-2</v>
          </cell>
          <cell r="P3233">
            <v>1.0002825308502039</v>
          </cell>
          <cell r="Q3233">
            <v>1529</v>
          </cell>
          <cell r="R3233">
            <v>7.0000000000000007E-2</v>
          </cell>
          <cell r="S3233">
            <v>1766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  <cell r="I3234">
            <v>5.3711742785262841E-2</v>
          </cell>
          <cell r="J3234">
            <v>38</v>
          </cell>
          <cell r="K3234">
            <v>8.7238408741541204E-5</v>
          </cell>
          <cell r="L3234">
            <v>2008</v>
          </cell>
          <cell r="M3234">
            <v>6.5185460107981305E-2</v>
          </cell>
          <cell r="N3234">
            <v>3527</v>
          </cell>
          <cell r="O3234">
            <v>5.6861097740337396E-6</v>
          </cell>
          <cell r="P3234">
            <v>2.160721714132821E-4</v>
          </cell>
          <cell r="Q3234">
            <v>3228</v>
          </cell>
          <cell r="R3234">
            <v>0.01</v>
          </cell>
          <cell r="S3234">
            <v>2615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  <cell r="I3235">
            <v>1.7974095130687693</v>
          </cell>
          <cell r="J3235">
            <v>13</v>
          </cell>
          <cell r="K3235">
            <v>5.6521265623114903E-5</v>
          </cell>
          <cell r="L3235">
            <v>2871</v>
          </cell>
          <cell r="M3235">
            <v>6.6431305302790802E-2</v>
          </cell>
          <cell r="N3235">
            <v>3049</v>
          </cell>
          <cell r="O3235">
            <v>3.7547814527092801E-6</v>
          </cell>
          <cell r="P3235">
            <v>4.881215888522064E-5</v>
          </cell>
          <cell r="Q3235">
            <v>3350</v>
          </cell>
          <cell r="R3235">
            <v>0.02</v>
          </cell>
          <cell r="S3235">
            <v>2501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  <cell r="I3236">
            <v>0.56580532213913859</v>
          </cell>
          <cell r="J3236">
            <v>8</v>
          </cell>
          <cell r="K3236">
            <v>1.0403811393189201E-4</v>
          </cell>
          <cell r="L3236">
            <v>1550</v>
          </cell>
          <cell r="M3236">
            <v>6.6431305302790802E-2</v>
          </cell>
          <cell r="N3236">
            <v>3048</v>
          </cell>
          <cell r="O3236">
            <v>6.9113877097360799E-6</v>
          </cell>
          <cell r="P3236">
            <v>5.5291101677888639E-5</v>
          </cell>
          <cell r="Q3236">
            <v>3170</v>
          </cell>
          <cell r="R3236">
            <v>0.03</v>
          </cell>
          <cell r="S3236">
            <v>2267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  <cell r="I3237">
            <v>1.295517656143145</v>
          </cell>
          <cell r="J3237">
            <v>21</v>
          </cell>
          <cell r="K3237">
            <v>1.07141864126398E-4</v>
          </cell>
          <cell r="L3237">
            <v>1469</v>
          </cell>
          <cell r="M3237">
            <v>98.568790738565397</v>
          </cell>
          <cell r="N3237">
            <v>1964</v>
          </cell>
          <cell r="O3237">
            <v>9.69801610690222E-3</v>
          </cell>
          <cell r="P3237">
            <v>0.20365833824494661</v>
          </cell>
          <cell r="Q3237">
            <v>1972</v>
          </cell>
          <cell r="R3237">
            <v>0.02</v>
          </cell>
          <cell r="S3237">
            <v>2502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  <cell r="I3238">
            <v>0.63954497014584211</v>
          </cell>
          <cell r="J3238">
            <v>7</v>
          </cell>
          <cell r="K3238">
            <v>2.43871728473875E-4</v>
          </cell>
          <cell r="L3238">
            <v>235</v>
          </cell>
          <cell r="M3238">
            <v>13.6494401934601</v>
          </cell>
          <cell r="N3238">
            <v>2557</v>
          </cell>
          <cell r="O3238">
            <v>2.1861058006705401E-3</v>
          </cell>
          <cell r="P3238">
            <v>1.530274060469378E-2</v>
          </cell>
          <cell r="Q3238">
            <v>2454</v>
          </cell>
          <cell r="R3238">
            <v>0.02</v>
          </cell>
          <cell r="S3238">
            <v>2563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  <cell r="I3239">
            <v>0.13740191063888751</v>
          </cell>
          <cell r="J3239">
            <v>2</v>
          </cell>
          <cell r="K3239">
            <v>2.6710268139140599E-4</v>
          </cell>
          <cell r="L3239">
            <v>177</v>
          </cell>
          <cell r="M3239">
            <v>6.6431305302790802E-2</v>
          </cell>
          <cell r="N3239">
            <v>3047</v>
          </cell>
          <cell r="O3239">
            <v>1.77439797747066E-5</v>
          </cell>
          <cell r="P3239">
            <v>3.5487959549413201E-5</v>
          </cell>
          <cell r="Q3239">
            <v>2978</v>
          </cell>
          <cell r="R3239">
            <v>0.03</v>
          </cell>
          <cell r="S3239">
            <v>2339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  <cell r="I3240">
            <v>1.338057375760435</v>
          </cell>
          <cell r="J3240">
            <v>19</v>
          </cell>
          <cell r="K3240">
            <v>6.3222023048805701E-5</v>
          </cell>
          <cell r="L3240">
            <v>2671</v>
          </cell>
          <cell r="M3240">
            <v>648.13567615065494</v>
          </cell>
          <cell r="N3240">
            <v>1067</v>
          </cell>
          <cell r="O3240">
            <v>4.3905471411171397E-2</v>
          </cell>
          <cell r="P3240">
            <v>0.83420395681225656</v>
          </cell>
          <cell r="Q3240">
            <v>1243</v>
          </cell>
          <cell r="R3240">
            <v>0.01</v>
          </cell>
          <cell r="S3240">
            <v>2616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  <cell r="I3241">
            <v>2.6460174512072778</v>
          </cell>
          <cell r="J3241">
            <v>27</v>
          </cell>
          <cell r="K3241">
            <v>1.2399681933554E-4</v>
          </cell>
          <cell r="L3241">
            <v>1121</v>
          </cell>
          <cell r="M3241">
            <v>880.50180751342805</v>
          </cell>
          <cell r="N3241">
            <v>890</v>
          </cell>
          <cell r="O3241">
            <v>6.6270322624530406E-2</v>
          </cell>
          <cell r="P3241">
            <v>1.7892987108623211</v>
          </cell>
          <cell r="Q3241">
            <v>1010</v>
          </cell>
          <cell r="R3241">
            <v>0.02</v>
          </cell>
          <cell r="S3241">
            <v>2543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  <cell r="I3242">
            <v>1.0530840156268926</v>
          </cell>
          <cell r="J3242">
            <v>22</v>
          </cell>
          <cell r="K3242">
            <v>5.8522414292383399E-5</v>
          </cell>
          <cell r="L3242">
            <v>2821</v>
          </cell>
          <cell r="M3242">
            <v>53.0175197157958</v>
          </cell>
          <cell r="N3242">
            <v>2195</v>
          </cell>
          <cell r="O3242">
            <v>5.6462284231525604E-3</v>
          </cell>
          <cell r="P3242">
            <v>0.12421702530935633</v>
          </cell>
          <cell r="Q3242">
            <v>2172</v>
          </cell>
          <cell r="R3242">
            <v>0.02</v>
          </cell>
          <cell r="S3242">
            <v>2450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  <cell r="I3243">
            <v>1.3144919787045928E-2</v>
          </cell>
          <cell r="J3243">
            <v>2</v>
          </cell>
          <cell r="K3243">
            <v>8.15592011349508E-5</v>
          </cell>
          <cell r="L3243">
            <v>2167</v>
          </cell>
          <cell r="M3243">
            <v>5130.0926476487903</v>
          </cell>
          <cell r="N3243">
            <v>67</v>
          </cell>
          <cell r="O3243">
            <v>0.46103068930447999</v>
          </cell>
          <cell r="P3243">
            <v>0.92206137860895998</v>
          </cell>
          <cell r="Q3243">
            <v>40</v>
          </cell>
          <cell r="R3243">
            <v>0.05</v>
          </cell>
          <cell r="S3243">
            <v>1938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  <cell r="I3244">
            <v>2.7351397907323309</v>
          </cell>
          <cell r="J3244">
            <v>29</v>
          </cell>
          <cell r="K3244">
            <v>5.0887834104600902E-5</v>
          </cell>
          <cell r="L3244">
            <v>3017</v>
          </cell>
          <cell r="M3244">
            <v>2918.1731398329498</v>
          </cell>
          <cell r="N3244">
            <v>285</v>
          </cell>
          <cell r="O3244">
            <v>0.15930236996338101</v>
          </cell>
          <cell r="P3244">
            <v>4.6197687289380491</v>
          </cell>
          <cell r="Q3244">
            <v>475</v>
          </cell>
          <cell r="R3244">
            <v>0.04</v>
          </cell>
          <cell r="S3244">
            <v>2186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  <cell r="I3245">
            <v>3.2821687487847235</v>
          </cell>
          <cell r="J3245">
            <v>53</v>
          </cell>
          <cell r="K3245">
            <v>6.9820846737508497E-5</v>
          </cell>
          <cell r="L3245">
            <v>2480</v>
          </cell>
          <cell r="M3245">
            <v>949.09746427020002</v>
          </cell>
          <cell r="N3245">
            <v>862</v>
          </cell>
          <cell r="O3245">
            <v>9.5135454457136795E-2</v>
          </cell>
          <cell r="P3245">
            <v>5.0421790862282503</v>
          </cell>
          <cell r="Q3245">
            <v>791</v>
          </cell>
          <cell r="R3245">
            <v>0.02</v>
          </cell>
          <cell r="S3245">
            <v>2553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  <cell r="I3246">
            <v>3.0929020844085584</v>
          </cell>
          <cell r="J3246">
            <v>96</v>
          </cell>
          <cell r="K3246">
            <v>9.4565890159221995E-5</v>
          </cell>
          <cell r="L3246">
            <v>1776</v>
          </cell>
          <cell r="M3246">
            <v>2310.91197620296</v>
          </cell>
          <cell r="N3246">
            <v>383</v>
          </cell>
          <cell r="O3246">
            <v>0.25044405226952299</v>
          </cell>
          <cell r="P3246">
            <v>24.042629017874205</v>
          </cell>
          <cell r="Q3246">
            <v>214</v>
          </cell>
          <cell r="R3246">
            <v>0.02</v>
          </cell>
          <cell r="S3246">
            <v>2435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  <cell r="I3247">
            <v>3.9360769553754942</v>
          </cell>
          <cell r="J3247">
            <v>96</v>
          </cell>
          <cell r="K3247">
            <v>5.26121258925296E-5</v>
          </cell>
          <cell r="L3247">
            <v>2979</v>
          </cell>
          <cell r="M3247">
            <v>626.97533097097403</v>
          </cell>
          <cell r="N3247">
            <v>1078</v>
          </cell>
          <cell r="O3247">
            <v>3.4416888889145202E-2</v>
          </cell>
          <cell r="P3247">
            <v>3.3040213333579391</v>
          </cell>
          <cell r="Q3247">
            <v>1381</v>
          </cell>
          <cell r="R3247">
            <v>0.62</v>
          </cell>
          <cell r="S3247">
            <v>842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  <cell r="I3248">
            <v>5.9239132523609257</v>
          </cell>
          <cell r="J3248">
            <v>66</v>
          </cell>
          <cell r="K3248">
            <v>6.9143243377545803E-5</v>
          </cell>
          <cell r="L3248">
            <v>2502</v>
          </cell>
          <cell r="M3248">
            <v>221.76662942822401</v>
          </cell>
          <cell r="N3248">
            <v>1602</v>
          </cell>
          <cell r="O3248">
            <v>6.4881171603359596E-3</v>
          </cell>
          <cell r="P3248">
            <v>0.42821573258217333</v>
          </cell>
          <cell r="Q3248">
            <v>2127</v>
          </cell>
          <cell r="R3248">
            <v>0.06</v>
          </cell>
          <cell r="S3248">
            <v>1849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  <cell r="I3249">
            <v>5.1237925454206339</v>
          </cell>
          <cell r="J3249">
            <v>39</v>
          </cell>
          <cell r="K3249">
            <v>7.0693522059464596E-5</v>
          </cell>
          <cell r="L3249">
            <v>2452</v>
          </cell>
          <cell r="M3249">
            <v>586.02731090409497</v>
          </cell>
          <cell r="N3249">
            <v>1117</v>
          </cell>
          <cell r="O3249">
            <v>2.7924547358391401E-2</v>
          </cell>
          <cell r="P3249">
            <v>1.0890573469772646</v>
          </cell>
          <cell r="Q3249">
            <v>1498</v>
          </cell>
          <cell r="R3249">
            <v>0.26</v>
          </cell>
          <cell r="S3249">
            <v>1070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  <cell r="I3250">
            <v>4.9442176311717523</v>
          </cell>
          <cell r="J3250">
            <v>58</v>
          </cell>
          <cell r="K3250">
            <v>9.0049417786789896E-5</v>
          </cell>
          <cell r="L3250">
            <v>1910</v>
          </cell>
          <cell r="M3250">
            <v>452.82215152796903</v>
          </cell>
          <cell r="N3250">
            <v>1243</v>
          </cell>
          <cell r="O3250">
            <v>4.2276384949335902E-2</v>
          </cell>
          <cell r="P3250">
            <v>2.4520303270614825</v>
          </cell>
          <cell r="Q3250">
            <v>1269</v>
          </cell>
          <cell r="R3250">
            <v>0.4</v>
          </cell>
          <cell r="S3250">
            <v>946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  <cell r="I3251">
            <v>5.0129954033000317</v>
          </cell>
          <cell r="J3251">
            <v>24</v>
          </cell>
          <cell r="K3251">
            <v>6.2944611984320194E-5</v>
          </cell>
          <cell r="L3251">
            <v>2681</v>
          </cell>
          <cell r="M3251">
            <v>3500.2914210673698</v>
          </cell>
          <cell r="N3251">
            <v>201</v>
          </cell>
          <cell r="O3251">
            <v>0.23775827898819099</v>
          </cell>
          <cell r="P3251">
            <v>5.7061986957165836</v>
          </cell>
          <cell r="Q3251">
            <v>241</v>
          </cell>
          <cell r="R3251">
            <v>0.06</v>
          </cell>
          <cell r="S3251">
            <v>1882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  <cell r="I3252">
            <v>1.2968559488776259</v>
          </cell>
          <cell r="J3252">
            <v>30</v>
          </cell>
          <cell r="K3252">
            <v>3.1219029354663903E-5</v>
          </cell>
          <cell r="L3252">
            <v>3411</v>
          </cell>
          <cell r="M3252">
            <v>6.4701820639288101</v>
          </cell>
          <cell r="N3252">
            <v>2696</v>
          </cell>
          <cell r="O3252">
            <v>2.9522749185742503E-4</v>
          </cell>
          <cell r="P3252">
            <v>8.856824755722751E-3</v>
          </cell>
          <cell r="Q3252">
            <v>2798</v>
          </cell>
          <cell r="R3252">
            <v>7.0000000000000007E-2</v>
          </cell>
          <cell r="S3252">
            <v>1706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  <cell r="I3253">
            <v>0.43933358556435054</v>
          </cell>
          <cell r="J3253">
            <v>8</v>
          </cell>
          <cell r="K3253">
            <v>7.9649166374500503E-5</v>
          </cell>
          <cell r="L3253">
            <v>2217</v>
          </cell>
          <cell r="M3253">
            <v>479.81829310014098</v>
          </cell>
          <cell r="N3253">
            <v>1216</v>
          </cell>
          <cell r="O3253">
            <v>2.68857626411272E-2</v>
          </cell>
          <cell r="P3253">
            <v>0.2150861011290176</v>
          </cell>
          <cell r="Q3253">
            <v>1515</v>
          </cell>
          <cell r="S3253">
            <v>3380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  <cell r="I3254">
            <v>2.0917706167413486</v>
          </cell>
          <cell r="J3254">
            <v>64</v>
          </cell>
          <cell r="K3254">
            <v>8.9522004572017896E-5</v>
          </cell>
          <cell r="L3254">
            <v>1929</v>
          </cell>
          <cell r="M3254">
            <v>366.77395344767302</v>
          </cell>
          <cell r="N3254">
            <v>1343</v>
          </cell>
          <cell r="O3254">
            <v>3.7122081055595398E-2</v>
          </cell>
          <cell r="P3254">
            <v>2.3758131875581054</v>
          </cell>
          <cell r="Q3254">
            <v>1336</v>
          </cell>
          <cell r="R3254">
            <v>7.0000000000000007E-2</v>
          </cell>
          <cell r="S3254">
            <v>1699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  <cell r="I3255">
            <v>0.32738070835889371</v>
          </cell>
          <cell r="J3255">
            <v>14</v>
          </cell>
          <cell r="K3255">
            <v>2.1220880333722901E-5</v>
          </cell>
          <cell r="L3255">
            <v>3531</v>
          </cell>
          <cell r="M3255">
            <v>6.5330550074577304E-2</v>
          </cell>
          <cell r="N3255">
            <v>3446</v>
          </cell>
          <cell r="O3255">
            <v>1.3950552671614401E-6</v>
          </cell>
          <cell r="P3255">
            <v>1.9530773740260161E-5</v>
          </cell>
          <cell r="Q3255">
            <v>3558</v>
          </cell>
          <cell r="R3255">
            <v>0.04</v>
          </cell>
          <cell r="S3255">
            <v>2106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  <cell r="I3256">
            <v>31.247241011811933</v>
          </cell>
          <cell r="J3256">
            <v>140</v>
          </cell>
          <cell r="K3256">
            <v>6.2471438071009201E-5</v>
          </cell>
          <cell r="L3256">
            <v>2705</v>
          </cell>
          <cell r="M3256">
            <v>1012.61699632284</v>
          </cell>
          <cell r="N3256">
            <v>823</v>
          </cell>
          <cell r="O3256">
            <v>5.6625105175348397E-2</v>
          </cell>
          <cell r="P3256">
            <v>7.927514724548776</v>
          </cell>
          <cell r="Q3256">
            <v>1100</v>
          </cell>
          <cell r="S3256">
            <v>2684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  <cell r="I3257">
            <v>25.177460766811002</v>
          </cell>
          <cell r="J3257">
            <v>134</v>
          </cell>
          <cell r="K3257">
            <v>6.9418144018647301E-5</v>
          </cell>
          <cell r="L3257">
            <v>2490</v>
          </cell>
          <cell r="M3257">
            <v>745.04318048661605</v>
          </cell>
          <cell r="N3257">
            <v>979</v>
          </cell>
          <cell r="O3257">
            <v>4.5543518883075902E-2</v>
          </cell>
          <cell r="P3257">
            <v>6.1028315303321712</v>
          </cell>
          <cell r="Q3257">
            <v>1228</v>
          </cell>
          <cell r="R3257">
            <v>0.31</v>
          </cell>
          <cell r="S3257">
            <v>1003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  <cell r="I3258">
            <v>18.458167919300308</v>
          </cell>
          <cell r="J3258">
            <v>83</v>
          </cell>
          <cell r="K3258">
            <v>7.3780354659902495E-5</v>
          </cell>
          <cell r="L3258">
            <v>2368</v>
          </cell>
          <cell r="M3258">
            <v>296.62387650228999</v>
          </cell>
          <cell r="N3258">
            <v>1452</v>
          </cell>
          <cell r="O3258">
            <v>1.55323336484148E-2</v>
          </cell>
          <cell r="P3258">
            <v>1.2891836928184284</v>
          </cell>
          <cell r="Q3258">
            <v>1769</v>
          </cell>
          <cell r="R3258">
            <v>0.12</v>
          </cell>
          <cell r="S3258">
            <v>1374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  <cell r="I3259">
            <v>8.4324438638745196</v>
          </cell>
          <cell r="J3259">
            <v>129</v>
          </cell>
          <cell r="K3259">
            <v>7.1305706597968297E-5</v>
          </cell>
          <cell r="L3259">
            <v>2437</v>
          </cell>
          <cell r="M3259">
            <v>1012.86480905309</v>
          </cell>
          <cell r="N3259">
            <v>822</v>
          </cell>
          <cell r="O3259">
            <v>8.2847898905133097E-2</v>
          </cell>
          <cell r="P3259">
            <v>10.687378958762169</v>
          </cell>
          <cell r="Q3259">
            <v>877</v>
          </cell>
          <cell r="R3259">
            <v>0.21</v>
          </cell>
          <cell r="S3259">
            <v>1134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  <cell r="I3260">
            <v>0.1685215283293412</v>
          </cell>
          <cell r="J3260">
            <v>108</v>
          </cell>
          <cell r="K3260">
            <v>1.33805049969211E-4</v>
          </cell>
          <cell r="L3260">
            <v>947</v>
          </cell>
          <cell r="M3260">
            <v>7.3352235602632307E-2</v>
          </cell>
          <cell r="N3260">
            <v>2938</v>
          </cell>
          <cell r="O3260">
            <v>9.84480262439599E-6</v>
          </cell>
          <cell r="P3260">
            <v>1.0632386834347669E-3</v>
          </cell>
          <cell r="Q3260">
            <v>3071</v>
          </cell>
          <cell r="R3260">
            <v>0.04</v>
          </cell>
          <cell r="S3260">
            <v>2189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  <cell r="I3261">
            <v>0.26380311330402795</v>
          </cell>
          <cell r="J3261">
            <v>2</v>
          </cell>
          <cell r="K3261">
            <v>9.60218530963175E-5</v>
          </cell>
          <cell r="L3261">
            <v>1729</v>
          </cell>
          <cell r="M3261">
            <v>3917.3902834605801</v>
          </cell>
          <cell r="N3261">
            <v>154</v>
          </cell>
          <cell r="O3261">
            <v>0.32186296877701498</v>
          </cell>
          <cell r="P3261">
            <v>0.64372593755402996</v>
          </cell>
          <cell r="Q3261">
            <v>115</v>
          </cell>
          <cell r="S3261">
            <v>3584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  <cell r="I3262">
            <v>22.364284333418087</v>
          </cell>
          <cell r="J3262">
            <v>181</v>
          </cell>
          <cell r="K3262">
            <v>1.04182826109738E-4</v>
          </cell>
          <cell r="L3262">
            <v>1548</v>
          </cell>
          <cell r="M3262">
            <v>602.37668240606695</v>
          </cell>
          <cell r="N3262">
            <v>1097</v>
          </cell>
          <cell r="O3262">
            <v>5.37621808085769E-2</v>
          </cell>
          <cell r="P3262">
            <v>9.7309547263524188</v>
          </cell>
          <cell r="Q3262">
            <v>1137</v>
          </cell>
          <cell r="R3262">
            <v>0.2</v>
          </cell>
          <cell r="S3262">
            <v>1157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  <cell r="I3263">
            <v>21.825575876707397</v>
          </cell>
          <cell r="J3263">
            <v>217</v>
          </cell>
          <cell r="K3263">
            <v>8.4176694270580603E-5</v>
          </cell>
          <cell r="L3263">
            <v>2087</v>
          </cell>
          <cell r="M3263">
            <v>23.729445706955602</v>
          </cell>
          <cell r="N3263">
            <v>2408</v>
          </cell>
          <cell r="O3263">
            <v>1.60392534002932E-3</v>
          </cell>
          <cell r="P3263">
            <v>0.34805179878636244</v>
          </cell>
          <cell r="Q3263">
            <v>2537</v>
          </cell>
          <cell r="R3263">
            <v>69.930000000000007</v>
          </cell>
          <cell r="S3263">
            <v>69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  <cell r="I3264">
            <v>8.7517595871667488</v>
          </cell>
          <cell r="J3264">
            <v>82</v>
          </cell>
          <cell r="K3264">
            <v>1.37018650825555E-4</v>
          </cell>
          <cell r="L3264">
            <v>908</v>
          </cell>
          <cell r="M3264">
            <v>2148.1965174431102</v>
          </cell>
          <cell r="N3264">
            <v>412</v>
          </cell>
          <cell r="O3264">
            <v>0.30751859040672502</v>
          </cell>
          <cell r="P3264">
            <v>25.216524413351451</v>
          </cell>
          <cell r="Q3264">
            <v>130</v>
          </cell>
          <cell r="S3264">
            <v>3305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  <cell r="I3265">
            <v>0.48336997375722002</v>
          </cell>
          <cell r="J3265">
            <v>85</v>
          </cell>
          <cell r="K3265">
            <v>1.1706993795832401E-4</v>
          </cell>
          <cell r="L3265">
            <v>1245</v>
          </cell>
          <cell r="M3265">
            <v>452.66690481549398</v>
          </cell>
          <cell r="N3265">
            <v>1244</v>
          </cell>
          <cell r="O3265">
            <v>6.0715205254001002E-2</v>
          </cell>
          <cell r="P3265">
            <v>5.1607924465900847</v>
          </cell>
          <cell r="Q3265">
            <v>1056</v>
          </cell>
          <cell r="R3265">
            <v>0.06</v>
          </cell>
          <cell r="S3265">
            <v>1775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  <cell r="I3266">
            <v>17.47902782270311</v>
          </cell>
          <cell r="J3266">
            <v>148</v>
          </cell>
          <cell r="K3266">
            <v>7.1100368150426099E-5</v>
          </cell>
          <cell r="L3266">
            <v>2442</v>
          </cell>
          <cell r="M3266">
            <v>13.927384230526</v>
          </cell>
          <cell r="N3266">
            <v>2552</v>
          </cell>
          <cell r="O3266">
            <v>1.0064920673510001E-3</v>
          </cell>
          <cell r="P3266">
            <v>0.14896082596794802</v>
          </cell>
          <cell r="Q3266">
            <v>2630</v>
          </cell>
          <cell r="R3266">
            <v>0.36</v>
          </cell>
          <cell r="S3266">
            <v>966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  <cell r="I3267">
            <v>3.495212206168266</v>
          </cell>
          <cell r="J3267">
            <v>45</v>
          </cell>
          <cell r="K3267">
            <v>1.14179638411668E-4</v>
          </cell>
          <cell r="L3267">
            <v>1316</v>
          </cell>
          <cell r="M3267">
            <v>6.6317694716983303E-2</v>
          </cell>
          <cell r="N3267">
            <v>3144</v>
          </cell>
          <cell r="O3267">
            <v>7.5759254419892303E-6</v>
          </cell>
          <cell r="P3267">
            <v>3.4091664488951535E-4</v>
          </cell>
          <cell r="Q3267">
            <v>3142</v>
          </cell>
          <cell r="R3267">
            <v>0.06</v>
          </cell>
          <cell r="S3267">
            <v>1823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  <cell r="I3268">
            <v>4.8657003482352765</v>
          </cell>
          <cell r="J3268">
            <v>58</v>
          </cell>
          <cell r="K3268">
            <v>1.5369201606392401E-4</v>
          </cell>
          <cell r="L3268">
            <v>715</v>
          </cell>
          <cell r="M3268">
            <v>19.138527846798802</v>
          </cell>
          <cell r="N3268">
            <v>2460</v>
          </cell>
          <cell r="O3268">
            <v>2.0461685493730901E-3</v>
          </cell>
          <cell r="P3268">
            <v>0.11867777586363923</v>
          </cell>
          <cell r="Q3268">
            <v>2472</v>
          </cell>
          <cell r="R3268">
            <v>0.09</v>
          </cell>
          <cell r="S3268">
            <v>1549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  <cell r="I3269">
            <v>0.7962965805325668</v>
          </cell>
          <cell r="J3269">
            <v>18</v>
          </cell>
          <cell r="K3269">
            <v>1.14977347038802E-4</v>
          </cell>
          <cell r="L3269">
            <v>1299</v>
          </cell>
          <cell r="M3269">
            <v>6.5789449959993307E-2</v>
          </cell>
          <cell r="N3269">
            <v>3286</v>
          </cell>
          <cell r="O3269">
            <v>7.5881727818793404E-6</v>
          </cell>
          <cell r="P3269">
            <v>1.3658711007382812E-4</v>
          </cell>
          <cell r="Q3269">
            <v>3141</v>
          </cell>
          <cell r="R3269">
            <v>0.02</v>
          </cell>
          <cell r="S3269">
            <v>2484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  <cell r="I3270">
            <v>0.20822352999253824</v>
          </cell>
          <cell r="J3270">
            <v>3</v>
          </cell>
          <cell r="K3270">
            <v>1.29585767960331E-4</v>
          </cell>
          <cell r="L3270">
            <v>1015</v>
          </cell>
          <cell r="M3270">
            <v>348.937463637012</v>
          </cell>
          <cell r="N3270">
            <v>1373</v>
          </cell>
          <cell r="O3270">
            <v>2.2854596835654498E-2</v>
          </cell>
          <cell r="P3270">
            <v>6.8563790506963498E-2</v>
          </cell>
          <cell r="Q3270">
            <v>1606</v>
          </cell>
          <cell r="S3270">
            <v>3596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  <cell r="I3271">
            <v>0.48965960472862524</v>
          </cell>
          <cell r="J3271">
            <v>259</v>
          </cell>
          <cell r="K3271">
            <v>8.1626902002472504E-5</v>
          </cell>
          <cell r="L3271">
            <v>2165</v>
          </cell>
          <cell r="M3271">
            <v>14.039259841679799</v>
          </cell>
          <cell r="N3271">
            <v>2549</v>
          </cell>
          <cell r="O3271">
            <v>1.8283361223964099E-3</v>
          </cell>
          <cell r="P3271">
            <v>0.47353905570067018</v>
          </cell>
          <cell r="Q3271">
            <v>2498</v>
          </cell>
          <cell r="R3271">
            <v>0.05</v>
          </cell>
          <cell r="S3271">
            <v>1935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  <cell r="I3272">
            <v>6.2583721969513357</v>
          </cell>
          <cell r="J3272">
            <v>89</v>
          </cell>
          <cell r="K3272">
            <v>1.02586899650056E-4</v>
          </cell>
          <cell r="L3272">
            <v>1584</v>
          </cell>
          <cell r="M3272">
            <v>1548.81001690179</v>
          </cell>
          <cell r="N3272">
            <v>581</v>
          </cell>
          <cell r="O3272">
            <v>0.12861350341591801</v>
          </cell>
          <cell r="P3272">
            <v>11.446601804016703</v>
          </cell>
          <cell r="Q3272">
            <v>611</v>
          </cell>
          <cell r="R3272">
            <v>0.17</v>
          </cell>
          <cell r="S3272">
            <v>1229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  <cell r="I3273">
            <v>9.8921359100370421E-2</v>
          </cell>
          <cell r="J3273">
            <v>22</v>
          </cell>
          <cell r="K3273">
            <v>5.9141161944439902E-5</v>
          </cell>
          <cell r="L3273">
            <v>2802</v>
          </cell>
          <cell r="M3273">
            <v>153.24380286913799</v>
          </cell>
          <cell r="N3273">
            <v>1767</v>
          </cell>
          <cell r="O3273">
            <v>2.8017057071995099E-2</v>
          </cell>
          <cell r="P3273">
            <v>0.61637525558389217</v>
          </cell>
          <cell r="Q3273">
            <v>1496</v>
          </cell>
          <cell r="R3273">
            <v>0.28000000000000003</v>
          </cell>
          <cell r="S3273">
            <v>1038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  <cell r="I3274">
            <v>0.50316696438782227</v>
          </cell>
          <cell r="J3274">
            <v>26</v>
          </cell>
          <cell r="K3274">
            <v>1.02394061686936E-4</v>
          </cell>
          <cell r="L3274">
            <v>1592</v>
          </cell>
          <cell r="M3274">
            <v>687.75339794709896</v>
          </cell>
          <cell r="N3274">
            <v>1032</v>
          </cell>
          <cell r="O3274">
            <v>6.2335232979249401E-2</v>
          </cell>
          <cell r="P3274">
            <v>1.6207160574604844</v>
          </cell>
          <cell r="Q3274">
            <v>1039</v>
          </cell>
          <cell r="S3274">
            <v>3423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  <cell r="I3275">
            <v>0.76311502816713495</v>
          </cell>
          <cell r="J3275">
            <v>46</v>
          </cell>
          <cell r="K3275">
            <v>8.0657818562897203E-5</v>
          </cell>
          <cell r="L3275">
            <v>2189</v>
          </cell>
          <cell r="M3275">
            <v>6.5483033813325806E-2</v>
          </cell>
          <cell r="N3275">
            <v>3376</v>
          </cell>
          <cell r="O3275">
            <v>5.2812658673285697E-6</v>
          </cell>
          <cell r="P3275">
            <v>2.429382298971142E-4</v>
          </cell>
          <cell r="Q3275">
            <v>3252</v>
          </cell>
          <cell r="R3275">
            <v>10.37</v>
          </cell>
          <cell r="S3275">
            <v>397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  <cell r="I3276">
            <v>0.19063109647405097</v>
          </cell>
          <cell r="J3276">
            <v>22</v>
          </cell>
          <cell r="K3276">
            <v>8.5053567350509401E-5</v>
          </cell>
          <cell r="L3276">
            <v>2057</v>
          </cell>
          <cell r="M3276">
            <v>6.5264877829003198E-2</v>
          </cell>
          <cell r="N3276">
            <v>3473</v>
          </cell>
          <cell r="O3276">
            <v>5.5511956719000999E-6</v>
          </cell>
          <cell r="P3276">
            <v>1.2212630478180219E-4</v>
          </cell>
          <cell r="Q3276">
            <v>3238</v>
          </cell>
          <cell r="S3276">
            <v>3343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  <cell r="I3277">
            <v>0.7287907257131635</v>
          </cell>
          <cell r="J3277">
            <v>31</v>
          </cell>
          <cell r="K3277">
            <v>9.3713658134220098E-5</v>
          </cell>
          <cell r="L3277">
            <v>1803</v>
          </cell>
          <cell r="M3277">
            <v>36.8731513689388</v>
          </cell>
          <cell r="N3277">
            <v>2299</v>
          </cell>
          <cell r="O3277">
            <v>2.63894041565749E-3</v>
          </cell>
          <cell r="P3277">
            <v>8.1807152885382192E-2</v>
          </cell>
          <cell r="Q3277">
            <v>2393</v>
          </cell>
          <cell r="S3277">
            <v>2902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  <cell r="I3278">
            <v>0</v>
          </cell>
          <cell r="J3278">
            <v>50</v>
          </cell>
          <cell r="K3278">
            <v>8.3586370086171204E-5</v>
          </cell>
          <cell r="L3278">
            <v>2109</v>
          </cell>
          <cell r="M3278">
            <v>6.5148189744365606E-2</v>
          </cell>
          <cell r="N3278">
            <v>3583</v>
          </cell>
          <cell r="O3278">
            <v>5.44550069841665E-6</v>
          </cell>
          <cell r="P3278">
            <v>2.7227503492083249E-4</v>
          </cell>
          <cell r="Q3278">
            <v>3241</v>
          </cell>
          <cell r="S3278">
            <v>2659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  <cell r="I3279">
            <v>1.9336004615508453</v>
          </cell>
          <cell r="J3279">
            <v>12</v>
          </cell>
          <cell r="K3279">
            <v>1.68908964042202E-4</v>
          </cell>
          <cell r="L3279">
            <v>568</v>
          </cell>
          <cell r="M3279">
            <v>1033.5651053142799</v>
          </cell>
          <cell r="N3279">
            <v>803</v>
          </cell>
          <cell r="O3279">
            <v>0.17606792152977199</v>
          </cell>
          <cell r="P3279">
            <v>2.1128150583572638</v>
          </cell>
          <cell r="Q3279">
            <v>410</v>
          </cell>
          <cell r="R3279">
            <v>0.03</v>
          </cell>
          <cell r="S3279">
            <v>2391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  <cell r="I3280">
            <v>0.39173532509524611</v>
          </cell>
          <cell r="J3280">
            <v>9</v>
          </cell>
          <cell r="K3280">
            <v>8.3994706074008705E-5</v>
          </cell>
          <cell r="L3280">
            <v>2093</v>
          </cell>
          <cell r="M3280">
            <v>6312.7783665402303</v>
          </cell>
          <cell r="N3280">
            <v>23</v>
          </cell>
          <cell r="O3280">
            <v>0.53730609592801504</v>
          </cell>
          <cell r="P3280">
            <v>4.8357548633521352</v>
          </cell>
          <cell r="Q3280">
            <v>28</v>
          </cell>
          <cell r="R3280">
            <v>9.6300000000000008</v>
          </cell>
          <cell r="S3280">
            <v>406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  <cell r="I3281">
            <v>1.9385503815750218</v>
          </cell>
          <cell r="J3281">
            <v>61</v>
          </cell>
          <cell r="K3281">
            <v>1.03710954499547E-4</v>
          </cell>
          <cell r="L3281">
            <v>1555</v>
          </cell>
          <cell r="M3281">
            <v>103.484643190564</v>
          </cell>
          <cell r="N3281">
            <v>1934</v>
          </cell>
          <cell r="O3281">
            <v>1.31500471675144E-2</v>
          </cell>
          <cell r="P3281">
            <v>0.80215287721837836</v>
          </cell>
          <cell r="Q3281">
            <v>1840</v>
          </cell>
          <cell r="R3281">
            <v>0.02</v>
          </cell>
          <cell r="S3281">
            <v>2534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  <cell r="I3282">
            <v>5.4934647687680114</v>
          </cell>
          <cell r="J3282">
            <v>37</v>
          </cell>
          <cell r="K3282">
            <v>7.9657384048914496E-5</v>
          </cell>
          <cell r="L3282">
            <v>2215</v>
          </cell>
          <cell r="M3282">
            <v>1801.3357454101799</v>
          </cell>
          <cell r="N3282">
            <v>505</v>
          </cell>
          <cell r="O3282">
            <v>0.14161996906037899</v>
          </cell>
          <cell r="P3282">
            <v>5.2399388552340227</v>
          </cell>
          <cell r="Q3282">
            <v>564</v>
          </cell>
          <cell r="R3282">
            <v>16.899999999999999</v>
          </cell>
          <cell r="S3282">
            <v>336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  <cell r="I3283">
            <v>0.17366670856118707</v>
          </cell>
          <cell r="J3283">
            <v>22</v>
          </cell>
          <cell r="K3283">
            <v>6.83061502968485E-5</v>
          </cell>
          <cell r="L3283">
            <v>2527</v>
          </cell>
          <cell r="M3283">
            <v>21.694850441323499</v>
          </cell>
          <cell r="N3283">
            <v>2429</v>
          </cell>
          <cell r="O3283">
            <v>2.5793664880695301E-3</v>
          </cell>
          <cell r="P3283">
            <v>5.6746062737529662E-2</v>
          </cell>
          <cell r="Q3283">
            <v>2400</v>
          </cell>
          <cell r="R3283">
            <v>0.44</v>
          </cell>
          <cell r="S3283">
            <v>921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  <cell r="I3284">
            <v>3.1274140121164451</v>
          </cell>
          <cell r="J3284">
            <v>73</v>
          </cell>
          <cell r="K3284">
            <v>1.12806557086041E-4</v>
          </cell>
          <cell r="L3284">
            <v>1348</v>
          </cell>
          <cell r="M3284">
            <v>304.64287096203799</v>
          </cell>
          <cell r="N3284">
            <v>1441</v>
          </cell>
          <cell r="O3284">
            <v>3.7277981654866899E-2</v>
          </cell>
          <cell r="P3284">
            <v>2.7212926608052834</v>
          </cell>
          <cell r="Q3284">
            <v>1335</v>
          </cell>
          <cell r="R3284">
            <v>0.15</v>
          </cell>
          <cell r="S3284">
            <v>1282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  <cell r="I3285">
            <v>3.8533062806259726</v>
          </cell>
          <cell r="J3285">
            <v>42</v>
          </cell>
          <cell r="K3285">
            <v>1.1010813464054001E-4</v>
          </cell>
          <cell r="L3285">
            <v>1409</v>
          </cell>
          <cell r="M3285">
            <v>507.33873226768497</v>
          </cell>
          <cell r="N3285">
            <v>1193</v>
          </cell>
          <cell r="O3285">
            <v>4.8683972734926403E-2</v>
          </cell>
          <cell r="P3285">
            <v>2.0447268548669091</v>
          </cell>
          <cell r="Q3285">
            <v>1190</v>
          </cell>
          <cell r="R3285">
            <v>0.45</v>
          </cell>
          <cell r="S3285">
            <v>920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  <cell r="I3286">
            <v>6.3179467802789926</v>
          </cell>
          <cell r="J3286">
            <v>84</v>
          </cell>
          <cell r="K3286">
            <v>3.5174766340094802E-5</v>
          </cell>
          <cell r="L3286">
            <v>3348</v>
          </cell>
          <cell r="M3286">
            <v>3535.71985200789</v>
          </cell>
          <cell r="N3286">
            <v>196</v>
          </cell>
          <cell r="O3286">
            <v>0.120336034295469</v>
          </cell>
          <cell r="P3286">
            <v>10.108226880819396</v>
          </cell>
          <cell r="Q3286">
            <v>642</v>
          </cell>
          <cell r="R3286">
            <v>0.08</v>
          </cell>
          <cell r="S3286">
            <v>1657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  <cell r="I3287">
            <v>9.8215445124826601</v>
          </cell>
          <cell r="J3287">
            <v>65</v>
          </cell>
          <cell r="K3287">
            <v>4.4895714665926701E-5</v>
          </cell>
          <cell r="L3287">
            <v>3163</v>
          </cell>
          <cell r="M3287">
            <v>3153.81170425234</v>
          </cell>
          <cell r="N3287">
            <v>247</v>
          </cell>
          <cell r="O3287">
            <v>0.11269280051163499</v>
          </cell>
          <cell r="P3287">
            <v>7.3250320332562744</v>
          </cell>
          <cell r="Q3287">
            <v>691</v>
          </cell>
          <cell r="R3287">
            <v>0.03</v>
          </cell>
          <cell r="S3287">
            <v>2272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  <cell r="I3288">
            <v>6.4735218702160351</v>
          </cell>
          <cell r="J3288">
            <v>6</v>
          </cell>
          <cell r="K3288">
            <v>4.6243870656326099E-5</v>
          </cell>
          <cell r="L3288">
            <v>3131</v>
          </cell>
          <cell r="M3288">
            <v>4483.95008895107</v>
          </cell>
          <cell r="N3288">
            <v>110</v>
          </cell>
          <cell r="O3288">
            <v>7.6506061151027802E-2</v>
          </cell>
          <cell r="P3288">
            <v>0.45903636690616678</v>
          </cell>
          <cell r="Q3288">
            <v>931</v>
          </cell>
          <cell r="R3288">
            <v>0.03</v>
          </cell>
          <cell r="S3288">
            <v>2370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  <cell r="I3289">
            <v>11.677209011019949</v>
          </cell>
          <cell r="J3289">
            <v>154</v>
          </cell>
          <cell r="K3289">
            <v>4.1312241075336797E-5</v>
          </cell>
          <cell r="L3289">
            <v>3239</v>
          </cell>
          <cell r="M3289">
            <v>3303.5878836378602</v>
          </cell>
          <cell r="N3289">
            <v>224</v>
          </cell>
          <cell r="O3289">
            <v>0.135301364780995</v>
          </cell>
          <cell r="P3289">
            <v>20.83641017627323</v>
          </cell>
          <cell r="Q3289">
            <v>583</v>
          </cell>
          <cell r="S3289">
            <v>2673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  <cell r="I3290">
            <v>2.1764175921739839</v>
          </cell>
          <cell r="J3290">
            <v>25</v>
          </cell>
          <cell r="K3290">
            <v>2.36339617269247E-5</v>
          </cell>
          <cell r="L3290">
            <v>3508</v>
          </cell>
          <cell r="M3290">
            <v>2087.69421117298</v>
          </cell>
          <cell r="N3290">
            <v>432</v>
          </cell>
          <cell r="O3290">
            <v>5.0527261464971197E-2</v>
          </cell>
          <cell r="P3290">
            <v>1.26318153662428</v>
          </cell>
          <cell r="Q3290">
            <v>1173</v>
          </cell>
          <cell r="S3290">
            <v>3581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  <cell r="I3291">
            <v>3.7814233332260536</v>
          </cell>
          <cell r="J3291">
            <v>174</v>
          </cell>
          <cell r="K3291">
            <v>4.3443846947663997E-5</v>
          </cell>
          <cell r="L3291">
            <v>3202</v>
          </cell>
          <cell r="M3291">
            <v>1.4309789296453701</v>
          </cell>
          <cell r="N3291">
            <v>2870</v>
          </cell>
          <cell r="O3291">
            <v>1.5078816228257199E-4</v>
          </cell>
          <cell r="P3291">
            <v>2.6237140237167528E-2</v>
          </cell>
          <cell r="Q3291">
            <v>2855</v>
          </cell>
          <cell r="R3291">
            <v>0.03</v>
          </cell>
          <cell r="S3291">
            <v>2254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  <cell r="I3292">
            <v>2.0152277515632568</v>
          </cell>
          <cell r="J3292">
            <v>150</v>
          </cell>
          <cell r="K3292">
            <v>7.5966382018116994E-5</v>
          </cell>
          <cell r="L3292">
            <v>2309</v>
          </cell>
          <cell r="M3292">
            <v>88.483699750453198</v>
          </cell>
          <cell r="N3292">
            <v>2011</v>
          </cell>
          <cell r="O3292">
            <v>6.52930918902712E-3</v>
          </cell>
          <cell r="P3292">
            <v>0.97939637835406801</v>
          </cell>
          <cell r="Q3292">
            <v>2119</v>
          </cell>
          <cell r="R3292">
            <v>0.02</v>
          </cell>
          <cell r="S3292">
            <v>2493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  <cell r="I3293">
            <v>1.6246821531152393</v>
          </cell>
          <cell r="J3293">
            <v>133</v>
          </cell>
          <cell r="K3293">
            <v>5.4141593444691902E-5</v>
          </cell>
          <cell r="L3293">
            <v>2940</v>
          </cell>
          <cell r="M3293">
            <v>52.299570890577598</v>
          </cell>
          <cell r="N3293">
            <v>2199</v>
          </cell>
          <cell r="O3293">
            <v>1.7437682694500501E-3</v>
          </cell>
          <cell r="P3293">
            <v>0.23192117983685667</v>
          </cell>
          <cell r="Q3293">
            <v>2511</v>
          </cell>
          <cell r="S3293">
            <v>2750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  <cell r="I3294">
            <v>5.0643608181776694</v>
          </cell>
          <cell r="J3294">
            <v>65</v>
          </cell>
          <cell r="K3294">
            <v>7.0178171625912E-5</v>
          </cell>
          <cell r="L3294">
            <v>2466</v>
          </cell>
          <cell r="M3294">
            <v>1382.51933117153</v>
          </cell>
          <cell r="N3294">
            <v>647</v>
          </cell>
          <cell r="O3294">
            <v>0.11086653599824101</v>
          </cell>
          <cell r="P3294">
            <v>7.2063248398856654</v>
          </cell>
          <cell r="Q3294">
            <v>708</v>
          </cell>
          <cell r="S3294">
            <v>3222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  <cell r="I3295">
            <v>37.307807997277813</v>
          </cell>
          <cell r="J3295">
            <v>306</v>
          </cell>
          <cell r="K3295">
            <v>5.6692223181112397E-5</v>
          </cell>
          <cell r="L3295">
            <v>2868</v>
          </cell>
          <cell r="M3295">
            <v>1011.62782914464</v>
          </cell>
          <cell r="N3295">
            <v>825</v>
          </cell>
          <cell r="O3295">
            <v>5.6926770663083999E-2</v>
          </cell>
          <cell r="P3295">
            <v>17.419591822903705</v>
          </cell>
          <cell r="Q3295">
            <v>1098</v>
          </cell>
          <cell r="R3295">
            <v>0.62</v>
          </cell>
          <cell r="S3295">
            <v>841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  <cell r="I3296">
            <v>20.365645601360161</v>
          </cell>
          <cell r="J3296">
            <v>120</v>
          </cell>
          <cell r="K3296">
            <v>6.3150507735877502E-5</v>
          </cell>
          <cell r="L3296">
            <v>2674</v>
          </cell>
          <cell r="M3296">
            <v>927.19429273692197</v>
          </cell>
          <cell r="N3296">
            <v>870</v>
          </cell>
          <cell r="O3296">
            <v>6.31516681352772E-2</v>
          </cell>
          <cell r="P3296">
            <v>7.5782001762332643</v>
          </cell>
          <cell r="Q3296">
            <v>1032</v>
          </cell>
          <cell r="R3296">
            <v>0.09</v>
          </cell>
          <cell r="S3296">
            <v>1530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  <cell r="I3297">
            <v>29.503393235606712</v>
          </cell>
          <cell r="J3297">
            <v>251</v>
          </cell>
          <cell r="K3297">
            <v>5.7033655055084199E-5</v>
          </cell>
          <cell r="L3297">
            <v>2860</v>
          </cell>
          <cell r="M3297">
            <v>298.19927598633899</v>
          </cell>
          <cell r="N3297">
            <v>1451</v>
          </cell>
          <cell r="O3297">
            <v>1.67650411086997E-2</v>
          </cell>
          <cell r="P3297">
            <v>4.2080253182836245</v>
          </cell>
          <cell r="Q3297">
            <v>1745</v>
          </cell>
          <cell r="R3297">
            <v>0.14000000000000001</v>
          </cell>
          <cell r="S3297">
            <v>1326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  <cell r="I3298">
            <v>30.1930877185087</v>
          </cell>
          <cell r="J3298">
            <v>259</v>
          </cell>
          <cell r="K3298">
            <v>6.3209112682642606E-5</v>
          </cell>
          <cell r="L3298">
            <v>2672</v>
          </cell>
          <cell r="M3298">
            <v>705.45859061938097</v>
          </cell>
          <cell r="N3298">
            <v>1018</v>
          </cell>
          <cell r="O3298">
            <v>3.8279459043254097E-2</v>
          </cell>
          <cell r="P3298">
            <v>9.9143798922028115</v>
          </cell>
          <cell r="Q3298">
            <v>1328</v>
          </cell>
          <cell r="R3298">
            <v>0.16</v>
          </cell>
          <cell r="S3298">
            <v>1275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  <cell r="I3299">
            <v>13.909669720016158</v>
          </cell>
          <cell r="J3299">
            <v>179</v>
          </cell>
          <cell r="K3299">
            <v>5.5341369065823703E-5</v>
          </cell>
          <cell r="L3299">
            <v>2903</v>
          </cell>
          <cell r="M3299">
            <v>687.19500046985104</v>
          </cell>
          <cell r="N3299">
            <v>1033</v>
          </cell>
          <cell r="O3299">
            <v>3.5945800708997597E-2</v>
          </cell>
          <cell r="P3299">
            <v>6.4342983269105698</v>
          </cell>
          <cell r="Q3299">
            <v>1355</v>
          </cell>
          <cell r="R3299">
            <v>0.08</v>
          </cell>
          <cell r="S3299">
            <v>1614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  <cell r="I3300">
            <v>33.756269771006274</v>
          </cell>
          <cell r="J3300">
            <v>429</v>
          </cell>
          <cell r="K3300">
            <v>6.1473753771308106E-5</v>
          </cell>
          <cell r="L3300">
            <v>2734</v>
          </cell>
          <cell r="M3300">
            <v>473.967858020606</v>
          </cell>
          <cell r="N3300">
            <v>1218</v>
          </cell>
          <cell r="O3300">
            <v>2.76394349404969E-2</v>
          </cell>
          <cell r="P3300">
            <v>11.857317589473171</v>
          </cell>
          <cell r="Q3300">
            <v>1502</v>
          </cell>
          <cell r="R3300">
            <v>0.27</v>
          </cell>
          <cell r="S3300">
            <v>1052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  <cell r="I3301">
            <v>2.2543557795921254</v>
          </cell>
          <cell r="J3301">
            <v>118</v>
          </cell>
          <cell r="K3301">
            <v>9.0617941479540897E-5</v>
          </cell>
          <cell r="L3301">
            <v>1894</v>
          </cell>
          <cell r="M3301">
            <v>263.19566813508999</v>
          </cell>
          <cell r="N3301">
            <v>1514</v>
          </cell>
          <cell r="O3301">
            <v>1.7802432281832401E-2</v>
          </cell>
          <cell r="P3301">
            <v>2.1006870092562235</v>
          </cell>
          <cell r="Q3301">
            <v>1713</v>
          </cell>
          <cell r="R3301">
            <v>0.7</v>
          </cell>
          <cell r="S3301">
            <v>809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  <cell r="I3302">
            <v>10.92249515475693</v>
          </cell>
          <cell r="J3302">
            <v>160</v>
          </cell>
          <cell r="K3302">
            <v>5.7552895462854299E-5</v>
          </cell>
          <cell r="L3302">
            <v>2847</v>
          </cell>
          <cell r="M3302">
            <v>490.649588243989</v>
          </cell>
          <cell r="N3302">
            <v>1209</v>
          </cell>
          <cell r="O3302">
            <v>2.8406663010544699E-2</v>
          </cell>
          <cell r="P3302">
            <v>4.5450660816871515</v>
          </cell>
          <cell r="Q3302">
            <v>1491</v>
          </cell>
          <cell r="R3302">
            <v>0.08</v>
          </cell>
          <cell r="S3302">
            <v>1637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  <cell r="I3303">
            <v>2.368479085271479</v>
          </cell>
          <cell r="J3303">
            <v>64</v>
          </cell>
          <cell r="K3303">
            <v>5.74365697332268E-5</v>
          </cell>
          <cell r="L3303">
            <v>2850</v>
          </cell>
          <cell r="M3303">
            <v>1320.28560450754</v>
          </cell>
          <cell r="N3303">
            <v>674</v>
          </cell>
          <cell r="O3303">
            <v>6.2979424290305494E-2</v>
          </cell>
          <cell r="P3303">
            <v>4.0306831545795516</v>
          </cell>
          <cell r="Q3303">
            <v>1034</v>
          </cell>
          <cell r="S3303">
            <v>2740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  <cell r="I3304">
            <v>0.20586600464445556</v>
          </cell>
          <cell r="J3304">
            <v>6</v>
          </cell>
          <cell r="K3304">
            <v>5.4642914771344898E-5</v>
          </cell>
          <cell r="L3304">
            <v>2928</v>
          </cell>
          <cell r="M3304">
            <v>6.5361143400271701E-2</v>
          </cell>
          <cell r="N3304">
            <v>3433</v>
          </cell>
          <cell r="O3304">
            <v>3.5615307952114899E-6</v>
          </cell>
          <cell r="P3304">
            <v>2.1369184771268938E-5</v>
          </cell>
          <cell r="Q3304">
            <v>3364</v>
          </cell>
          <cell r="S3304">
            <v>2935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  <cell r="I3305">
            <v>0.47642750375604664</v>
          </cell>
          <cell r="J3305">
            <v>6</v>
          </cell>
          <cell r="K3305">
            <v>4.9947056443973703E-5</v>
          </cell>
          <cell r="L3305">
            <v>3039</v>
          </cell>
          <cell r="M3305">
            <v>6323.2739343345102</v>
          </cell>
          <cell r="N3305">
            <v>22</v>
          </cell>
          <cell r="O3305">
            <v>0.28415523075114202</v>
          </cell>
          <cell r="P3305">
            <v>1.7049313845068521</v>
          </cell>
          <cell r="Q3305">
            <v>149</v>
          </cell>
          <cell r="R3305">
            <v>2.67</v>
          </cell>
          <cell r="S3305">
            <v>590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  <cell r="I3306">
            <v>39.70123684905618</v>
          </cell>
          <cell r="J3306">
            <v>278</v>
          </cell>
          <cell r="K3306">
            <v>6.9782217365897895E-5</v>
          </cell>
          <cell r="L3306">
            <v>2482</v>
          </cell>
          <cell r="M3306">
            <v>2628.7283852638702</v>
          </cell>
          <cell r="N3306">
            <v>324</v>
          </cell>
          <cell r="O3306">
            <v>0.18079402956740401</v>
          </cell>
          <cell r="P3306">
            <v>50.260740219738317</v>
          </cell>
          <cell r="Q3306">
            <v>399</v>
          </cell>
          <cell r="S3306">
            <v>3081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  <cell r="I3307">
            <v>10.467693371987941</v>
          </cell>
          <cell r="J3307">
            <v>257</v>
          </cell>
          <cell r="K3307">
            <v>7.6017939483174701E-5</v>
          </cell>
          <cell r="L3307">
            <v>2308</v>
          </cell>
          <cell r="M3307">
            <v>953.54182751743394</v>
          </cell>
          <cell r="N3307">
            <v>857</v>
          </cell>
          <cell r="O3307">
            <v>7.9335055477688293E-2</v>
          </cell>
          <cell r="P3307">
            <v>20.389109257765892</v>
          </cell>
          <cell r="Q3307">
            <v>907</v>
          </cell>
          <cell r="R3307">
            <v>0.05</v>
          </cell>
          <cell r="S3307">
            <v>2006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  <cell r="I3308">
            <v>31.041454097008266</v>
          </cell>
          <cell r="J3308">
            <v>264</v>
          </cell>
          <cell r="K3308">
            <v>7.3621667859173799E-5</v>
          </cell>
          <cell r="L3308">
            <v>2377</v>
          </cell>
          <cell r="M3308">
            <v>1325.7938850175101</v>
          </cell>
          <cell r="N3308">
            <v>671</v>
          </cell>
          <cell r="O3308">
            <v>9.8001981587385698E-2</v>
          </cell>
          <cell r="P3308">
            <v>25.872523139069823</v>
          </cell>
          <cell r="Q3308">
            <v>776</v>
          </cell>
          <cell r="R3308">
            <v>7.4</v>
          </cell>
          <cell r="S3308">
            <v>446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  <cell r="I3309">
            <v>40.30734269206085</v>
          </cell>
          <cell r="J3309">
            <v>180</v>
          </cell>
          <cell r="K3309">
            <v>9.1245185302241905E-5</v>
          </cell>
          <cell r="L3309">
            <v>1867</v>
          </cell>
          <cell r="M3309">
            <v>3289.44333093964</v>
          </cell>
          <cell r="N3309">
            <v>226</v>
          </cell>
          <cell r="O3309">
            <v>0.30414037921415499</v>
          </cell>
          <cell r="P3309">
            <v>54.745268258547895</v>
          </cell>
          <cell r="Q3309">
            <v>133</v>
          </cell>
          <cell r="R3309">
            <v>0.11</v>
          </cell>
          <cell r="S3309">
            <v>1446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  <cell r="I3310">
            <v>7.4574788622259165</v>
          </cell>
          <cell r="J3310">
            <v>92</v>
          </cell>
          <cell r="K3310">
            <v>8.3458172807497803E-5</v>
          </cell>
          <cell r="L3310">
            <v>2117</v>
          </cell>
          <cell r="M3310">
            <v>4208.4040825074599</v>
          </cell>
          <cell r="N3310">
            <v>137</v>
          </cell>
          <cell r="O3310">
            <v>0.31789818913392498</v>
          </cell>
          <cell r="P3310">
            <v>29.246633400321098</v>
          </cell>
          <cell r="Q3310">
            <v>121</v>
          </cell>
          <cell r="R3310">
            <v>0.09</v>
          </cell>
          <cell r="S3310">
            <v>1561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  <cell r="I3311">
            <v>0.24928813193288876</v>
          </cell>
          <cell r="J3311">
            <v>25</v>
          </cell>
          <cell r="K3311">
            <v>5.8028777330036901E-5</v>
          </cell>
          <cell r="L3311">
            <v>2834</v>
          </cell>
          <cell r="M3311">
            <v>6.3990101924538596</v>
          </cell>
          <cell r="N3311">
            <v>2699</v>
          </cell>
          <cell r="O3311">
            <v>6.2089052269761601E-4</v>
          </cell>
          <cell r="P3311">
            <v>1.55222630674404E-2</v>
          </cell>
          <cell r="Q3311">
            <v>2702</v>
          </cell>
          <cell r="R3311">
            <v>0.02</v>
          </cell>
          <cell r="S3311">
            <v>2500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  <cell r="I3312">
            <v>1.6366566003950342</v>
          </cell>
          <cell r="J3312">
            <v>76</v>
          </cell>
          <cell r="K3312">
            <v>6.2624965147207098E-5</v>
          </cell>
          <cell r="L3312">
            <v>2697</v>
          </cell>
          <cell r="M3312">
            <v>14.4505118259081</v>
          </cell>
          <cell r="N3312">
            <v>2541</v>
          </cell>
          <cell r="O3312">
            <v>9.3807267255841095E-4</v>
          </cell>
          <cell r="P3312">
            <v>7.1293523114439233E-2</v>
          </cell>
          <cell r="Q3312">
            <v>2650</v>
          </cell>
          <cell r="R3312">
            <v>0.03</v>
          </cell>
          <cell r="S3312">
            <v>2314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  <cell r="I3313">
            <v>7.2772500631424482</v>
          </cell>
          <cell r="J3313">
            <v>88</v>
          </cell>
          <cell r="K3313">
            <v>8.0146739171802598E-5</v>
          </cell>
          <cell r="L3313">
            <v>2202</v>
          </cell>
          <cell r="M3313">
            <v>2043.3402036602799</v>
          </cell>
          <cell r="N3313">
            <v>447</v>
          </cell>
          <cell r="O3313">
            <v>0.14391363350081601</v>
          </cell>
          <cell r="P3313">
            <v>12.664399748071808</v>
          </cell>
          <cell r="Q3313">
            <v>552</v>
          </cell>
          <cell r="R3313">
            <v>1.69</v>
          </cell>
          <cell r="S3313">
            <v>651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  <cell r="I3314">
            <v>24.713504353424238</v>
          </cell>
          <cell r="J3314">
            <v>659</v>
          </cell>
          <cell r="K3314">
            <v>6.9564973611145495E-5</v>
          </cell>
          <cell r="L3314">
            <v>2486</v>
          </cell>
          <cell r="M3314">
            <v>1197.40897756359</v>
          </cell>
          <cell r="N3314">
            <v>731</v>
          </cell>
          <cell r="O3314">
            <v>7.3157141463196004E-2</v>
          </cell>
          <cell r="P3314">
            <v>48.210556224246169</v>
          </cell>
          <cell r="Q3314">
            <v>955</v>
          </cell>
          <cell r="R3314">
            <v>3.57</v>
          </cell>
          <cell r="S3314">
            <v>542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  <cell r="I3315">
            <v>0.89899955982002488</v>
          </cell>
          <cell r="J3315">
            <v>288</v>
          </cell>
          <cell r="K3315">
            <v>7.2635250595519296E-5</v>
          </cell>
          <cell r="L3315">
            <v>2400</v>
          </cell>
          <cell r="M3315">
            <v>424.91704977942697</v>
          </cell>
          <cell r="N3315">
            <v>1268</v>
          </cell>
          <cell r="O3315">
            <v>2.8499093347410999E-2</v>
          </cell>
          <cell r="P3315">
            <v>8.2077388840543684</v>
          </cell>
          <cell r="Q3315">
            <v>1489</v>
          </cell>
          <cell r="R3315">
            <v>0.17</v>
          </cell>
          <cell r="S3315">
            <v>1224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  <cell r="I3316">
            <v>38.402363268696398</v>
          </cell>
          <cell r="J3316">
            <v>563</v>
          </cell>
          <cell r="K3316">
            <v>6.8189957252613704E-5</v>
          </cell>
          <cell r="L3316">
            <v>2530</v>
          </cell>
          <cell r="M3316">
            <v>1317.1207316918801</v>
          </cell>
          <cell r="N3316">
            <v>675</v>
          </cell>
          <cell r="O3316">
            <v>8.4912999925361804E-2</v>
          </cell>
          <cell r="P3316">
            <v>47.806018957978694</v>
          </cell>
          <cell r="Q3316">
            <v>864</v>
          </cell>
          <cell r="R3316">
            <v>0.03</v>
          </cell>
          <cell r="S3316">
            <v>2235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  <cell r="I3317">
            <v>3.6652030733285454</v>
          </cell>
          <cell r="J3317">
            <v>30</v>
          </cell>
          <cell r="K3317">
            <v>1.30602393192961E-4</v>
          </cell>
          <cell r="L3317">
            <v>999</v>
          </cell>
          <cell r="M3317">
            <v>5236.6889824233604</v>
          </cell>
          <cell r="N3317">
            <v>59</v>
          </cell>
          <cell r="O3317">
            <v>0.65331191648807796</v>
          </cell>
          <cell r="P3317">
            <v>19.599357494642337</v>
          </cell>
          <cell r="Q3317">
            <v>18</v>
          </cell>
          <cell r="R3317">
            <v>0.05</v>
          </cell>
          <cell r="S3317">
            <v>2003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  <cell r="I3318">
            <v>0.12479278851487818</v>
          </cell>
          <cell r="J3318">
            <v>97</v>
          </cell>
          <cell r="K3318">
            <v>5.4965329552062898E-5</v>
          </cell>
          <cell r="L3318">
            <v>2914</v>
          </cell>
          <cell r="M3318">
            <v>62.5543201872227</v>
          </cell>
          <cell r="N3318">
            <v>2139</v>
          </cell>
          <cell r="O3318">
            <v>5.3560716989051599E-3</v>
          </cell>
          <cell r="P3318">
            <v>0.51953895479380052</v>
          </cell>
          <cell r="Q3318">
            <v>2190</v>
          </cell>
          <cell r="S3318">
            <v>2900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  <cell r="I3319">
            <v>3.4189827246853448</v>
          </cell>
          <cell r="J3319">
            <v>65</v>
          </cell>
          <cell r="K3319">
            <v>4.66215265153853E-5</v>
          </cell>
          <cell r="L3319">
            <v>3122</v>
          </cell>
          <cell r="M3319">
            <v>158.51628225082399</v>
          </cell>
          <cell r="N3319">
            <v>1752</v>
          </cell>
          <cell r="O3319">
            <v>1.49183987519813E-2</v>
          </cell>
          <cell r="P3319">
            <v>0.96969591887878448</v>
          </cell>
          <cell r="Q3319">
            <v>1784</v>
          </cell>
          <cell r="R3319">
            <v>0.04</v>
          </cell>
          <cell r="S3319">
            <v>2201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  <cell r="I3320">
            <v>0.39856534449123304</v>
          </cell>
          <cell r="J3320">
            <v>8</v>
          </cell>
          <cell r="K3320">
            <v>7.9022286172403201E-5</v>
          </cell>
          <cell r="L3320">
            <v>2235</v>
          </cell>
          <cell r="M3320">
            <v>1106.1185489931399</v>
          </cell>
          <cell r="N3320">
            <v>773</v>
          </cell>
          <cell r="O3320">
            <v>0.11505883865232699</v>
          </cell>
          <cell r="P3320">
            <v>0.92047070921861596</v>
          </cell>
          <cell r="Q3320">
            <v>672</v>
          </cell>
          <cell r="S3320">
            <v>3113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  <cell r="I3321">
            <v>0.25204256736823122</v>
          </cell>
          <cell r="J3321">
            <v>6</v>
          </cell>
          <cell r="K3321">
            <v>1.05458206962794E-4</v>
          </cell>
          <cell r="L3321">
            <v>1508</v>
          </cell>
          <cell r="M3321">
            <v>1075.6000626100999</v>
          </cell>
          <cell r="N3321">
            <v>784</v>
          </cell>
          <cell r="O3321">
            <v>0.121450936452061</v>
          </cell>
          <cell r="P3321">
            <v>0.72870561871236594</v>
          </cell>
          <cell r="Q3321">
            <v>638</v>
          </cell>
          <cell r="S3321">
            <v>3291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  <cell r="I3322">
            <v>3.743114829903909</v>
          </cell>
          <cell r="J3322">
            <v>20</v>
          </cell>
          <cell r="K3322">
            <v>1.11377906202841E-4</v>
          </cell>
          <cell r="L3322">
            <v>1387</v>
          </cell>
          <cell r="M3322">
            <v>174.789778911296</v>
          </cell>
          <cell r="N3322">
            <v>1698</v>
          </cell>
          <cell r="O3322">
            <v>1.68013620459611E-2</v>
          </cell>
          <cell r="P3322">
            <v>0.33602724091922198</v>
          </cell>
          <cell r="Q3322">
            <v>1744</v>
          </cell>
          <cell r="R3322">
            <v>22.21</v>
          </cell>
          <cell r="S3322">
            <v>295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  <cell r="I3323">
            <v>0.51810419979235489</v>
          </cell>
          <cell r="J3323">
            <v>43</v>
          </cell>
          <cell r="K3323">
            <v>3.7338892514864797E-5</v>
          </cell>
          <cell r="L3323">
            <v>3307</v>
          </cell>
          <cell r="M3323">
            <v>997.94638258825205</v>
          </cell>
          <cell r="N3323">
            <v>835</v>
          </cell>
          <cell r="O3323">
            <v>2.5221467251741899E-2</v>
          </cell>
          <cell r="P3323">
            <v>1.0845230918249016</v>
          </cell>
          <cell r="Q3323">
            <v>1553</v>
          </cell>
          <cell r="R3323">
            <v>0.42</v>
          </cell>
          <cell r="S3323">
            <v>937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  <cell r="I3324">
            <v>45.078375642176816</v>
          </cell>
          <cell r="J3324">
            <v>449</v>
          </cell>
          <cell r="K3324">
            <v>3.4014402151169702E-5</v>
          </cell>
          <cell r="L3324">
            <v>3370</v>
          </cell>
          <cell r="M3324">
            <v>5963.8827051325497</v>
          </cell>
          <cell r="N3324">
            <v>31</v>
          </cell>
          <cell r="O3324">
            <v>0.19445660339698101</v>
          </cell>
          <cell r="P3324">
            <v>87.311014925244478</v>
          </cell>
          <cell r="Q3324">
            <v>349</v>
          </cell>
          <cell r="R3324">
            <v>0.16</v>
          </cell>
          <cell r="S3324">
            <v>1267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  <cell r="I3325">
            <v>0.35631477742326911</v>
          </cell>
          <cell r="J3325">
            <v>19</v>
          </cell>
          <cell r="K3325">
            <v>2.2881071775995398E-5</v>
          </cell>
          <cell r="L3325">
            <v>3512</v>
          </cell>
          <cell r="M3325">
            <v>2022.5530779267599</v>
          </cell>
          <cell r="N3325">
            <v>452</v>
          </cell>
          <cell r="O3325">
            <v>3.2739548599425503E-2</v>
          </cell>
          <cell r="P3325">
            <v>0.62205142338908459</v>
          </cell>
          <cell r="Q3325">
            <v>1411</v>
          </cell>
          <cell r="S3325">
            <v>3488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  <cell r="I3326">
            <v>12.955595567392542</v>
          </cell>
          <cell r="J3326">
            <v>240</v>
          </cell>
          <cell r="K3326">
            <v>4.45099671478259E-5</v>
          </cell>
          <cell r="L3326">
            <v>3175</v>
          </cell>
          <cell r="M3326">
            <v>2480.8682507128401</v>
          </cell>
          <cell r="N3326">
            <v>345</v>
          </cell>
          <cell r="O3326">
            <v>8.6217801970795899E-2</v>
          </cell>
          <cell r="P3326">
            <v>20.692272472991014</v>
          </cell>
          <cell r="Q3326">
            <v>850</v>
          </cell>
          <cell r="R3326">
            <v>7.0000000000000007E-2</v>
          </cell>
          <cell r="S3326">
            <v>1707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  <cell r="I3327">
            <v>13.487847486414791</v>
          </cell>
          <cell r="J3327">
            <v>144</v>
          </cell>
          <cell r="K3327">
            <v>3.2056754412544302E-5</v>
          </cell>
          <cell r="L3327">
            <v>3400</v>
          </cell>
          <cell r="M3327">
            <v>3717.2295840820202</v>
          </cell>
          <cell r="N3327">
            <v>181</v>
          </cell>
          <cell r="O3327">
            <v>0.11894120597662899</v>
          </cell>
          <cell r="P3327">
            <v>17.127533660634576</v>
          </cell>
          <cell r="Q3327">
            <v>652</v>
          </cell>
          <cell r="S3327">
            <v>2678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  <cell r="I3328">
            <v>29.739527637980792</v>
          </cell>
          <cell r="J3328">
            <v>197</v>
          </cell>
          <cell r="K3328">
            <v>2.1688984806663301E-5</v>
          </cell>
          <cell r="L3328">
            <v>3527</v>
          </cell>
          <cell r="M3328">
            <v>7360.2382975595101</v>
          </cell>
          <cell r="N3328">
            <v>8</v>
          </cell>
          <cell r="O3328">
            <v>0.15534203127935001</v>
          </cell>
          <cell r="P3328">
            <v>30.602380162031952</v>
          </cell>
          <cell r="Q3328">
            <v>491</v>
          </cell>
          <cell r="R3328">
            <v>4.76</v>
          </cell>
          <cell r="S3328">
            <v>507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  <cell r="I3329">
            <v>0.18026916134397575</v>
          </cell>
          <cell r="J3329">
            <v>155</v>
          </cell>
          <cell r="K3329">
            <v>3.6069673414155903E-5</v>
          </cell>
          <cell r="L3329">
            <v>3336</v>
          </cell>
          <cell r="M3329">
            <v>256.81827312933802</v>
          </cell>
          <cell r="N3329">
            <v>1529</v>
          </cell>
          <cell r="O3329">
            <v>4.4835304828874899E-3</v>
          </cell>
          <cell r="P3329">
            <v>0.69494722484756088</v>
          </cell>
          <cell r="Q3329">
            <v>2232</v>
          </cell>
          <cell r="S3329">
            <v>3056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  <cell r="I3330">
            <v>19.28478479523617</v>
          </cell>
          <cell r="J3330">
            <v>145</v>
          </cell>
          <cell r="K3330">
            <v>3.1982136602766397E-5</v>
          </cell>
          <cell r="L3330">
            <v>3401</v>
          </cell>
          <cell r="M3330">
            <v>5976.69811726032</v>
          </cell>
          <cell r="N3330">
            <v>30</v>
          </cell>
          <cell r="O3330">
            <v>0.17887788367448801</v>
          </cell>
          <cell r="P3330">
            <v>25.937293132800761</v>
          </cell>
          <cell r="Q3330">
            <v>404</v>
          </cell>
          <cell r="R3330">
            <v>0.08</v>
          </cell>
          <cell r="S3330">
            <v>1648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  <cell r="I3331">
            <v>1.6479260817452643E-2</v>
          </cell>
          <cell r="J3331">
            <v>1</v>
          </cell>
          <cell r="K3331">
            <v>7.8863224189262797E-5</v>
          </cell>
          <cell r="L3331">
            <v>2240</v>
          </cell>
          <cell r="M3331">
            <v>166.41172790527301</v>
          </cell>
          <cell r="N3331">
            <v>1731</v>
          </cell>
          <cell r="O3331">
            <v>1.3123765405516101E-2</v>
          </cell>
          <cell r="P3331">
            <v>1.3123765405516101E-2</v>
          </cell>
          <cell r="Q3331">
            <v>1841</v>
          </cell>
          <cell r="R3331">
            <v>0.04</v>
          </cell>
          <cell r="S3331">
            <v>2184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  <cell r="I3332">
            <v>6.6787519707075194E-2</v>
          </cell>
          <cell r="J3332">
            <v>58</v>
          </cell>
          <cell r="K3332">
            <v>6.8096949125274705E-5</v>
          </cell>
          <cell r="L3332">
            <v>2533</v>
          </cell>
          <cell r="M3332">
            <v>54.253105536360103</v>
          </cell>
          <cell r="N3332">
            <v>2186</v>
          </cell>
          <cell r="O3332">
            <v>3.44185625711496E-3</v>
          </cell>
          <cell r="P3332">
            <v>0.19962766291266767</v>
          </cell>
          <cell r="Q3332">
            <v>2300</v>
          </cell>
          <cell r="S3332">
            <v>3261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  <cell r="I3333">
            <v>5.0338971530866625E-2</v>
          </cell>
          <cell r="J3333">
            <v>3</v>
          </cell>
          <cell r="K3333">
            <v>1.12560502505706E-4</v>
          </cell>
          <cell r="L3333">
            <v>1354</v>
          </cell>
          <cell r="M3333">
            <v>6.6431229729116206E-2</v>
          </cell>
          <cell r="N3333">
            <v>3089</v>
          </cell>
          <cell r="O3333">
            <v>7.4775326003813203E-6</v>
          </cell>
          <cell r="P3333">
            <v>2.2432597801143959E-5</v>
          </cell>
          <cell r="Q3333">
            <v>3145</v>
          </cell>
          <cell r="R3333">
            <v>0.03</v>
          </cell>
          <cell r="S3333">
            <v>2362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  <cell r="I3334">
            <v>4.0837787558476508</v>
          </cell>
          <cell r="J3334">
            <v>11</v>
          </cell>
          <cell r="K3334">
            <v>6.9646416159230195E-5</v>
          </cell>
          <cell r="L3334">
            <v>2484</v>
          </cell>
          <cell r="M3334">
            <v>248.95376662243501</v>
          </cell>
          <cell r="N3334">
            <v>1542</v>
          </cell>
          <cell r="O3334">
            <v>4.2328508161485401E-4</v>
          </cell>
          <cell r="P3334">
            <v>4.6561358977633936E-3</v>
          </cell>
          <cell r="Q3334">
            <v>2756</v>
          </cell>
          <cell r="R3334">
            <v>0.02</v>
          </cell>
          <cell r="S3334">
            <v>2523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  <cell r="I3335">
            <v>0.37917906043943195</v>
          </cell>
          <cell r="J3335">
            <v>15</v>
          </cell>
          <cell r="K3335">
            <v>4.7542496689017599E-5</v>
          </cell>
          <cell r="L3335">
            <v>3101</v>
          </cell>
          <cell r="M3335">
            <v>6.5321881075147706E-2</v>
          </cell>
          <cell r="N3335">
            <v>3452</v>
          </cell>
          <cell r="O3335">
            <v>3.1215543045934302E-6</v>
          </cell>
          <cell r="P3335">
            <v>4.6823314568901454E-5</v>
          </cell>
          <cell r="Q3335">
            <v>3401</v>
          </cell>
          <cell r="S3335">
            <v>3262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  <cell r="I3336">
            <v>4.1725552614418646</v>
          </cell>
          <cell r="J3336">
            <v>98</v>
          </cell>
          <cell r="K3336">
            <v>1.02937370928012E-4</v>
          </cell>
          <cell r="L3336">
            <v>1570</v>
          </cell>
          <cell r="M3336">
            <v>2036.6121665644</v>
          </cell>
          <cell r="N3336">
            <v>448</v>
          </cell>
          <cell r="O3336">
            <v>0.196860503530873</v>
          </cell>
          <cell r="P3336">
            <v>19.292329346025554</v>
          </cell>
          <cell r="Q3336">
            <v>338</v>
          </cell>
          <cell r="R3336">
            <v>0.05</v>
          </cell>
          <cell r="S3336">
            <v>2063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  <cell r="I3337">
            <v>17.777386533927285</v>
          </cell>
          <cell r="J3337">
            <v>79</v>
          </cell>
          <cell r="K3337">
            <v>4.6575392077915897E-5</v>
          </cell>
          <cell r="L3337">
            <v>3124</v>
          </cell>
          <cell r="M3337">
            <v>4923.7257220694</v>
          </cell>
          <cell r="N3337">
            <v>83</v>
          </cell>
          <cell r="O3337">
            <v>0.21607933500826801</v>
          </cell>
          <cell r="P3337">
            <v>17.070267465653174</v>
          </cell>
          <cell r="Q3337">
            <v>292</v>
          </cell>
          <cell r="R3337">
            <v>7.0000000000000007E-2</v>
          </cell>
          <cell r="S3337">
            <v>1705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  <cell r="I3338">
            <v>12.769227849450589</v>
          </cell>
          <cell r="J3338">
            <v>423</v>
          </cell>
          <cell r="K3338">
            <v>4.2631320530701799E-5</v>
          </cell>
          <cell r="L3338">
            <v>3214</v>
          </cell>
          <cell r="M3338">
            <v>1516.9462843466899</v>
          </cell>
          <cell r="N3338">
            <v>587</v>
          </cell>
          <cell r="O3338">
            <v>5.7548618167454803E-2</v>
          </cell>
          <cell r="P3338">
            <v>24.343065484833382</v>
          </cell>
          <cell r="Q3338">
            <v>1083</v>
          </cell>
          <cell r="S3338">
            <v>2655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  <cell r="I3339">
            <v>31.133013621424798</v>
          </cell>
          <cell r="J3339">
            <v>217</v>
          </cell>
          <cell r="K3339">
            <v>4.2569679433688502E-5</v>
          </cell>
          <cell r="L3339">
            <v>3216</v>
          </cell>
          <cell r="M3339">
            <v>4662.7246576460002</v>
          </cell>
          <cell r="N3339">
            <v>101</v>
          </cell>
          <cell r="O3339">
            <v>0.18633250433927101</v>
          </cell>
          <cell r="P3339">
            <v>40.43415344162181</v>
          </cell>
          <cell r="Q3339">
            <v>383</v>
          </cell>
          <cell r="R3339">
            <v>0.13</v>
          </cell>
          <cell r="S3339">
            <v>1354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  <cell r="I3340">
            <v>0.16427641207543878</v>
          </cell>
          <cell r="J3340">
            <v>8</v>
          </cell>
          <cell r="K3340">
            <v>7.0493959875810594E-5</v>
          </cell>
          <cell r="L3340">
            <v>2456</v>
          </cell>
          <cell r="M3340">
            <v>277.19760517988101</v>
          </cell>
          <cell r="N3340">
            <v>1478</v>
          </cell>
          <cell r="O3340">
            <v>4.00992643997862E-2</v>
          </cell>
          <cell r="P3340">
            <v>0.3207941151982896</v>
          </cell>
          <cell r="Q3340">
            <v>1305</v>
          </cell>
          <cell r="S3340">
            <v>3240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  <cell r="I3341">
            <v>18.913822202196645</v>
          </cell>
          <cell r="J3341">
            <v>142</v>
          </cell>
          <cell r="K3341">
            <v>8.2307307010968497E-5</v>
          </cell>
          <cell r="L3341">
            <v>2145</v>
          </cell>
          <cell r="M3341">
            <v>3212.6445065555599</v>
          </cell>
          <cell r="N3341">
            <v>237</v>
          </cell>
          <cell r="O3341">
            <v>0.25576694869213201</v>
          </cell>
          <cell r="P3341">
            <v>36.318906714282747</v>
          </cell>
          <cell r="Q3341">
            <v>205</v>
          </cell>
          <cell r="R3341">
            <v>0.12</v>
          </cell>
          <cell r="S3341">
            <v>1397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  <cell r="I3342">
            <v>4.1679600429954071</v>
          </cell>
          <cell r="J3342">
            <v>15</v>
          </cell>
          <cell r="K3342">
            <v>1.0986687630065701E-4</v>
          </cell>
          <cell r="L3342">
            <v>1413</v>
          </cell>
          <cell r="M3342">
            <v>855.23605273314899</v>
          </cell>
          <cell r="N3342">
            <v>912</v>
          </cell>
          <cell r="O3342">
            <v>8.0023312028722607E-2</v>
          </cell>
          <cell r="P3342">
            <v>1.2003496804308391</v>
          </cell>
          <cell r="Q3342">
            <v>899</v>
          </cell>
          <cell r="S3342">
            <v>3415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  <cell r="I3343">
            <v>5.2018448975138529</v>
          </cell>
          <cell r="J3343">
            <v>54</v>
          </cell>
          <cell r="K3343">
            <v>8.6035006259205799E-5</v>
          </cell>
          <cell r="L3343">
            <v>2034</v>
          </cell>
          <cell r="M3343">
            <v>589.62176122463495</v>
          </cell>
          <cell r="N3343">
            <v>1114</v>
          </cell>
          <cell r="O3343">
            <v>3.5260798566083197E-2</v>
          </cell>
          <cell r="P3343">
            <v>1.9040831225684927</v>
          </cell>
          <cell r="Q3343">
            <v>1369</v>
          </cell>
          <cell r="S3343">
            <v>3251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  <cell r="I3344">
            <v>0.58506889623095715</v>
          </cell>
          <cell r="J3344">
            <v>8</v>
          </cell>
          <cell r="K3344">
            <v>1.12658020043454E-4</v>
          </cell>
          <cell r="L3344">
            <v>1349</v>
          </cell>
          <cell r="M3344">
            <v>6.6271339141845201E-2</v>
          </cell>
          <cell r="N3344">
            <v>3156</v>
          </cell>
          <cell r="O3344">
            <v>7.4660851935885299E-6</v>
          </cell>
          <cell r="P3344">
            <v>5.9728681548708239E-5</v>
          </cell>
          <cell r="Q3344">
            <v>3146</v>
          </cell>
          <cell r="S3344">
            <v>2819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  <cell r="I3345">
            <v>1.044566144591125</v>
          </cell>
          <cell r="J3345">
            <v>28</v>
          </cell>
          <cell r="K3345">
            <v>1.20892076016129E-4</v>
          </cell>
          <cell r="L3345">
            <v>1165</v>
          </cell>
          <cell r="M3345">
            <v>323.14637681924302</v>
          </cell>
          <cell r="N3345">
            <v>1409</v>
          </cell>
          <cell r="O3345">
            <v>4.3449372012167302E-2</v>
          </cell>
          <cell r="P3345">
            <v>1.2165824163406844</v>
          </cell>
          <cell r="Q3345">
            <v>1249</v>
          </cell>
          <cell r="S3345">
            <v>3034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  <cell r="I3346">
            <v>0.99824948868590435</v>
          </cell>
          <cell r="J3346">
            <v>25</v>
          </cell>
          <cell r="K3346">
            <v>1.04657376286922E-4</v>
          </cell>
          <cell r="L3346">
            <v>1539</v>
          </cell>
          <cell r="M3346">
            <v>114.147361006864</v>
          </cell>
          <cell r="N3346">
            <v>1898</v>
          </cell>
          <cell r="O3346">
            <v>1.16839342644068E-2</v>
          </cell>
          <cell r="P3346">
            <v>0.29209835661017003</v>
          </cell>
          <cell r="Q3346">
            <v>1892</v>
          </cell>
          <cell r="S3346">
            <v>2946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  <cell r="I3347">
            <v>4.6884980866288131E-2</v>
          </cell>
          <cell r="J3347">
            <v>69</v>
          </cell>
          <cell r="K3347">
            <v>8.4474251172436804E-5</v>
          </cell>
          <cell r="L3347">
            <v>2078</v>
          </cell>
          <cell r="M3347">
            <v>195.86326942942699</v>
          </cell>
          <cell r="N3347">
            <v>1653</v>
          </cell>
          <cell r="O3347">
            <v>3.1266304770647999E-2</v>
          </cell>
          <cell r="P3347">
            <v>2.157375029174712</v>
          </cell>
          <cell r="Q3347">
            <v>1438</v>
          </cell>
          <cell r="R3347">
            <v>3.69</v>
          </cell>
          <cell r="S3347">
            <v>536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  <cell r="I3348">
            <v>0.17287977178134367</v>
          </cell>
          <cell r="J3348">
            <v>6</v>
          </cell>
          <cell r="K3348">
            <v>1.12524681026116E-4</v>
          </cell>
          <cell r="L3348">
            <v>1355</v>
          </cell>
          <cell r="M3348">
            <v>6.5577170120416903E-2</v>
          </cell>
          <cell r="N3348">
            <v>3344</v>
          </cell>
          <cell r="O3348">
            <v>7.3980037863418499E-6</v>
          </cell>
          <cell r="P3348">
            <v>4.4388022718051096E-5</v>
          </cell>
          <cell r="Q3348">
            <v>3151</v>
          </cell>
          <cell r="S3348">
            <v>3312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  <cell r="I3349">
            <v>10.701994797974891</v>
          </cell>
          <cell r="J3349">
            <v>129</v>
          </cell>
          <cell r="K3349">
            <v>8.6418769129181701E-5</v>
          </cell>
          <cell r="L3349">
            <v>2025</v>
          </cell>
          <cell r="M3349">
            <v>738.46994170351104</v>
          </cell>
          <cell r="N3349">
            <v>985</v>
          </cell>
          <cell r="O3349">
            <v>4.5178096714007E-2</v>
          </cell>
          <cell r="P3349">
            <v>5.8279744761069034</v>
          </cell>
          <cell r="Q3349">
            <v>1231</v>
          </cell>
          <cell r="R3349">
            <v>0.09</v>
          </cell>
          <cell r="S3349">
            <v>1541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  <cell r="I3350">
            <v>37.318968856146796</v>
          </cell>
          <cell r="J3350">
            <v>280</v>
          </cell>
          <cell r="K3350">
            <v>1.1339318795459501E-4</v>
          </cell>
          <cell r="L3350">
            <v>1336</v>
          </cell>
          <cell r="M3350">
            <v>1624.3846264234301</v>
          </cell>
          <cell r="N3350">
            <v>553</v>
          </cell>
          <cell r="O3350">
            <v>0.15401298724524601</v>
          </cell>
          <cell r="P3350">
            <v>43.123636428668881</v>
          </cell>
          <cell r="Q3350">
            <v>496</v>
          </cell>
          <cell r="R3350">
            <v>0.16</v>
          </cell>
          <cell r="S3350">
            <v>1258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  <cell r="I3351">
            <v>3.759139018741386</v>
          </cell>
          <cell r="J3351">
            <v>110</v>
          </cell>
          <cell r="K3351">
            <v>1.3970944266309901E-4</v>
          </cell>
          <cell r="L3351">
            <v>873</v>
          </cell>
          <cell r="M3351">
            <v>614.50507099004199</v>
          </cell>
          <cell r="N3351">
            <v>1089</v>
          </cell>
          <cell r="O3351">
            <v>8.9060428692779303E-2</v>
          </cell>
          <cell r="P3351">
            <v>9.796647156205724</v>
          </cell>
          <cell r="Q3351">
            <v>832</v>
          </cell>
          <cell r="R3351">
            <v>0.03</v>
          </cell>
          <cell r="S3351">
            <v>2395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  <cell r="I3352">
            <v>0.4886685074204537</v>
          </cell>
          <cell r="J3352">
            <v>98</v>
          </cell>
          <cell r="K3352">
            <v>8.9778960240697103E-5</v>
          </cell>
          <cell r="L3352">
            <v>1918</v>
          </cell>
          <cell r="M3352">
            <v>761.78730883793503</v>
          </cell>
          <cell r="N3352">
            <v>963</v>
          </cell>
          <cell r="O3352">
            <v>6.8781237715516697E-2</v>
          </cell>
          <cell r="P3352">
            <v>6.740561296120636</v>
          </cell>
          <cell r="Q3352">
            <v>987</v>
          </cell>
          <cell r="S3352">
            <v>2803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  <cell r="I3353">
            <v>0.73068136270167805</v>
          </cell>
          <cell r="J3353">
            <v>38</v>
          </cell>
          <cell r="K3353">
            <v>1.02334883554009E-4</v>
          </cell>
          <cell r="L3353">
            <v>1594</v>
          </cell>
          <cell r="M3353">
            <v>6.5487237291729894E-2</v>
          </cell>
          <cell r="N3353">
            <v>3374</v>
          </cell>
          <cell r="O3353">
            <v>6.7147332774779203E-6</v>
          </cell>
          <cell r="P3353">
            <v>2.5515986454416095E-4</v>
          </cell>
          <cell r="Q3353">
            <v>3178</v>
          </cell>
          <cell r="R3353">
            <v>0.03</v>
          </cell>
          <cell r="S3353">
            <v>2293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  <cell r="I3354">
            <v>2.4113014339814418</v>
          </cell>
          <cell r="J3354">
            <v>55</v>
          </cell>
          <cell r="K3354">
            <v>1.06695528908555E-4</v>
          </cell>
          <cell r="L3354">
            <v>1485</v>
          </cell>
          <cell r="M3354">
            <v>276.80565797011297</v>
          </cell>
          <cell r="N3354">
            <v>1480</v>
          </cell>
          <cell r="O3354">
            <v>2.52415032137366E-2</v>
          </cell>
          <cell r="P3354">
            <v>1.388282676755513</v>
          </cell>
          <cell r="Q3354">
            <v>1552</v>
          </cell>
          <cell r="S3354">
            <v>2882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  <cell r="I3355">
            <v>0.66326975716538228</v>
          </cell>
          <cell r="J3355">
            <v>93</v>
          </cell>
          <cell r="K3355">
            <v>1.4666052922383699E-4</v>
          </cell>
          <cell r="L3355">
            <v>778</v>
          </cell>
          <cell r="M3355">
            <v>560.41869342000496</v>
          </cell>
          <cell r="N3355">
            <v>1134</v>
          </cell>
          <cell r="O3355">
            <v>9.4346165842994795E-2</v>
          </cell>
          <cell r="P3355">
            <v>8.7741934233985166</v>
          </cell>
          <cell r="Q3355">
            <v>798</v>
          </cell>
          <cell r="R3355">
            <v>0.02</v>
          </cell>
          <cell r="S3355">
            <v>2531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  <cell r="I3356">
            <v>13.442233150127471</v>
          </cell>
          <cell r="J3356">
            <v>182</v>
          </cell>
          <cell r="K3356">
            <v>1.2872900392216601E-4</v>
          </cell>
          <cell r="L3356">
            <v>1035</v>
          </cell>
          <cell r="M3356">
            <v>525.61834712118502</v>
          </cell>
          <cell r="N3356">
            <v>1178</v>
          </cell>
          <cell r="O3356">
            <v>6.3522092327845295E-2</v>
          </cell>
          <cell r="P3356">
            <v>11.561020803667844</v>
          </cell>
          <cell r="Q3356">
            <v>1030</v>
          </cell>
          <cell r="R3356">
            <v>7.0000000000000007E-2</v>
          </cell>
          <cell r="S3356">
            <v>1733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  <cell r="I3357">
            <v>4.310826798850087</v>
          </cell>
          <cell r="J3357">
            <v>73</v>
          </cell>
          <cell r="K3357">
            <v>1.31268359098981E-4</v>
          </cell>
          <cell r="L3357">
            <v>993</v>
          </cell>
          <cell r="M3357">
            <v>100.61911479912099</v>
          </cell>
          <cell r="N3357">
            <v>1952</v>
          </cell>
          <cell r="O3357">
            <v>1.9905626946220101E-2</v>
          </cell>
          <cell r="P3357">
            <v>1.4531107670740675</v>
          </cell>
          <cell r="Q3357">
            <v>1671</v>
          </cell>
          <cell r="R3357">
            <v>0.05</v>
          </cell>
          <cell r="S3357">
            <v>1978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  <cell r="I3358">
            <v>12.931579921938843</v>
          </cell>
          <cell r="J3358">
            <v>116</v>
          </cell>
          <cell r="K3358">
            <v>9.81556811539685E-5</v>
          </cell>
          <cell r="L3358">
            <v>1687</v>
          </cell>
          <cell r="M3358">
            <v>2220.1239957155499</v>
          </cell>
          <cell r="N3358">
            <v>397</v>
          </cell>
          <cell r="O3358">
            <v>0.19793758390130101</v>
          </cell>
          <cell r="P3358">
            <v>22.960759732550915</v>
          </cell>
          <cell r="Q3358">
            <v>335</v>
          </cell>
          <cell r="R3358">
            <v>0.05</v>
          </cell>
          <cell r="S3358">
            <v>1931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  <cell r="I3359">
            <v>10.316955706478062</v>
          </cell>
          <cell r="J3359">
            <v>152</v>
          </cell>
          <cell r="K3359">
            <v>9.7196056482349094E-5</v>
          </cell>
          <cell r="L3359">
            <v>1709</v>
          </cell>
          <cell r="M3359">
            <v>2705.0186936740902</v>
          </cell>
          <cell r="N3359">
            <v>311</v>
          </cell>
          <cell r="O3359">
            <v>0.23008159291201499</v>
          </cell>
          <cell r="P3359">
            <v>34.972402122626278</v>
          </cell>
          <cell r="Q3359">
            <v>259</v>
          </cell>
          <cell r="R3359">
            <v>0.04</v>
          </cell>
          <cell r="S3359">
            <v>2122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  <cell r="I3360">
            <v>5.0522535785332998</v>
          </cell>
          <cell r="J3360">
            <v>207</v>
          </cell>
          <cell r="K3360">
            <v>1.02256689370353E-4</v>
          </cell>
          <cell r="L3360">
            <v>1598</v>
          </cell>
          <cell r="M3360">
            <v>743.36901833766603</v>
          </cell>
          <cell r="N3360">
            <v>981</v>
          </cell>
          <cell r="O3360">
            <v>6.0708260564655302E-2</v>
          </cell>
          <cell r="P3360">
            <v>12.566609936883648</v>
          </cell>
          <cell r="Q3360">
            <v>1057</v>
          </cell>
          <cell r="R3360">
            <v>0.67</v>
          </cell>
          <cell r="S3360">
            <v>816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  <cell r="I3361">
            <v>4.6331330026241142</v>
          </cell>
          <cell r="J3361">
            <v>66</v>
          </cell>
          <cell r="K3361">
            <v>1.4287108136895301E-4</v>
          </cell>
          <cell r="L3361">
            <v>829</v>
          </cell>
          <cell r="M3361">
            <v>1759.75853577257</v>
          </cell>
          <cell r="N3361">
            <v>512</v>
          </cell>
          <cell r="O3361">
            <v>0.21228530448375699</v>
          </cell>
          <cell r="P3361">
            <v>14.010830095927961</v>
          </cell>
          <cell r="Q3361">
            <v>303</v>
          </cell>
          <cell r="R3361">
            <v>0.03</v>
          </cell>
          <cell r="S3361">
            <v>2360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  <cell r="I3362">
            <v>6.161938498241156</v>
          </cell>
          <cell r="J3362">
            <v>91</v>
          </cell>
          <cell r="K3362">
            <v>1.12194631785516E-4</v>
          </cell>
          <cell r="L3362">
            <v>1361</v>
          </cell>
          <cell r="M3362">
            <v>2640.3197756781001</v>
          </cell>
          <cell r="N3362">
            <v>322</v>
          </cell>
          <cell r="O3362">
            <v>0.25882545067888901</v>
          </cell>
          <cell r="P3362">
            <v>23.553116011778901</v>
          </cell>
          <cell r="Q3362">
            <v>202</v>
          </cell>
          <cell r="R3362">
            <v>0.02</v>
          </cell>
          <cell r="S3362">
            <v>2506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  <cell r="I3363">
            <v>2.3539403407853512</v>
          </cell>
          <cell r="J3363">
            <v>17</v>
          </cell>
          <cell r="K3363">
            <v>7.5146066485424806E-5</v>
          </cell>
          <cell r="L3363">
            <v>2328</v>
          </cell>
          <cell r="M3363">
            <v>97.310068462817696</v>
          </cell>
          <cell r="N3363">
            <v>1972</v>
          </cell>
          <cell r="O3363">
            <v>7.9953178439956894E-3</v>
          </cell>
          <cell r="P3363">
            <v>0.13592040334792671</v>
          </cell>
          <cell r="Q3363">
            <v>2047</v>
          </cell>
          <cell r="R3363">
            <v>1.1299999999999999</v>
          </cell>
          <cell r="S3363">
            <v>713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  <cell r="I3364">
            <v>11.077510203983966</v>
          </cell>
          <cell r="J3364">
            <v>133</v>
          </cell>
          <cell r="K3364">
            <v>1.12900115230954E-4</v>
          </cell>
          <cell r="L3364">
            <v>1346</v>
          </cell>
          <cell r="M3364">
            <v>1122.59528525054</v>
          </cell>
          <cell r="N3364">
            <v>767</v>
          </cell>
          <cell r="O3364">
            <v>0.111609897752773</v>
          </cell>
          <cell r="P3364">
            <v>14.844116401118809</v>
          </cell>
          <cell r="Q3364">
            <v>705</v>
          </cell>
          <cell r="R3364">
            <v>0.05</v>
          </cell>
          <cell r="S3364">
            <v>2009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  <cell r="I3365">
            <v>1.1132767118567868</v>
          </cell>
          <cell r="J3365">
            <v>3</v>
          </cell>
          <cell r="K3365">
            <v>2.5110451921743E-4</v>
          </cell>
          <cell r="L3365">
            <v>214</v>
          </cell>
          <cell r="M3365">
            <v>4819.6954132707697</v>
          </cell>
          <cell r="N3365">
            <v>90</v>
          </cell>
          <cell r="O3365">
            <v>1.25585214828787</v>
          </cell>
          <cell r="P3365">
            <v>3.7675564448636099</v>
          </cell>
          <cell r="Q3365">
            <v>6</v>
          </cell>
          <cell r="R3365">
            <v>0.09</v>
          </cell>
          <cell r="S3365">
            <v>1534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  <cell r="I3366">
            <v>0.78765605361673718</v>
          </cell>
          <cell r="J3366">
            <v>11</v>
          </cell>
          <cell r="K3366">
            <v>9.35976541685787E-5</v>
          </cell>
          <cell r="L3366">
            <v>1808</v>
          </cell>
          <cell r="M3366">
            <v>6310.2508277817997</v>
          </cell>
          <cell r="N3366">
            <v>24</v>
          </cell>
          <cell r="O3366">
            <v>0.62028997572283695</v>
          </cell>
          <cell r="P3366">
            <v>6.8231897329512066</v>
          </cell>
          <cell r="Q3366">
            <v>20</v>
          </cell>
          <cell r="S3366">
            <v>3568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  <cell r="I3367">
            <v>4.5391196193695277E-2</v>
          </cell>
          <cell r="J3367">
            <v>73</v>
          </cell>
          <cell r="K3367">
            <v>1.07659614788071E-4</v>
          </cell>
          <cell r="L3367">
            <v>1460</v>
          </cell>
          <cell r="M3367">
            <v>2089.0546547265299</v>
          </cell>
          <cell r="N3367">
            <v>431</v>
          </cell>
          <cell r="O3367">
            <v>0.26014653850555602</v>
          </cell>
          <cell r="P3367">
            <v>18.990697310905588</v>
          </cell>
          <cell r="Q3367">
            <v>197</v>
          </cell>
          <cell r="R3367">
            <v>4.97</v>
          </cell>
          <cell r="S3367">
            <v>499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  <cell r="I3368">
            <v>23.165292462931696</v>
          </cell>
          <cell r="J3368">
            <v>464</v>
          </cell>
          <cell r="K3368">
            <v>1.0078807092433001E-4</v>
          </cell>
          <cell r="L3368">
            <v>1627</v>
          </cell>
          <cell r="M3368">
            <v>4668.9584766077596</v>
          </cell>
          <cell r="N3368">
            <v>100</v>
          </cell>
          <cell r="O3368">
            <v>0.46771973449419602</v>
          </cell>
          <cell r="P3368">
            <v>217.02195680530696</v>
          </cell>
          <cell r="Q3368">
            <v>37</v>
          </cell>
          <cell r="R3368">
            <v>5.23</v>
          </cell>
          <cell r="S3368">
            <v>493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  <cell r="I3369">
            <v>0.75146626684492235</v>
          </cell>
          <cell r="J3369">
            <v>21</v>
          </cell>
          <cell r="K3369">
            <v>9.9489844398617294E-5</v>
          </cell>
          <cell r="L3369">
            <v>1657</v>
          </cell>
          <cell r="M3369">
            <v>4819.4840283970498</v>
          </cell>
          <cell r="N3369">
            <v>91</v>
          </cell>
          <cell r="O3369">
            <v>0.41414771704982301</v>
          </cell>
          <cell r="P3369">
            <v>8.6971020580462834</v>
          </cell>
          <cell r="Q3369">
            <v>53</v>
          </cell>
          <cell r="S3369">
            <v>3088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  <cell r="I3370">
            <v>0.78021600807186453</v>
          </cell>
          <cell r="J3370">
            <v>329</v>
          </cell>
          <cell r="K3370">
            <v>1.04692523544564E-4</v>
          </cell>
          <cell r="L3370">
            <v>1536</v>
          </cell>
          <cell r="M3370">
            <v>1266.1791137272601</v>
          </cell>
          <cell r="N3370">
            <v>692</v>
          </cell>
          <cell r="O3370">
            <v>0.10321912308235399</v>
          </cell>
          <cell r="P3370">
            <v>33.959091494094466</v>
          </cell>
          <cell r="Q3370">
            <v>746</v>
          </cell>
          <cell r="R3370">
            <v>1.85</v>
          </cell>
          <cell r="S3370">
            <v>639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  <cell r="I3371">
            <v>14.660160930794284</v>
          </cell>
          <cell r="J3371">
            <v>140</v>
          </cell>
          <cell r="K3371">
            <v>1.01089996691631E-4</v>
          </cell>
          <cell r="L3371">
            <v>1623</v>
          </cell>
          <cell r="M3371">
            <v>4849.1895534470896</v>
          </cell>
          <cell r="N3371">
            <v>86</v>
          </cell>
          <cell r="O3371">
            <v>0.446418209036824</v>
          </cell>
          <cell r="P3371">
            <v>62.498549265155361</v>
          </cell>
          <cell r="Q3371">
            <v>42</v>
          </cell>
          <cell r="R3371">
            <v>0.1</v>
          </cell>
          <cell r="S3371">
            <v>1469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  <cell r="I3372">
            <v>0.41158484825380737</v>
          </cell>
          <cell r="J3372">
            <v>3</v>
          </cell>
          <cell r="K3372">
            <v>6.6044951684792299E-5</v>
          </cell>
          <cell r="L3372">
            <v>2587</v>
          </cell>
          <cell r="M3372">
            <v>6079.8606450442403</v>
          </cell>
          <cell r="N3372">
            <v>27</v>
          </cell>
          <cell r="O3372">
            <v>0.33622905014489202</v>
          </cell>
          <cell r="P3372">
            <v>1.0086871504346759</v>
          </cell>
          <cell r="Q3372">
            <v>102</v>
          </cell>
          <cell r="S3372">
            <v>3523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  <cell r="I3373">
            <v>0.43299174902708576</v>
          </cell>
          <cell r="J3373">
            <v>36</v>
          </cell>
          <cell r="K3373">
            <v>6.8095970217494606E-5</v>
          </cell>
          <cell r="L3373">
            <v>2534</v>
          </cell>
          <cell r="M3373">
            <v>412.18781275911601</v>
          </cell>
          <cell r="N3373">
            <v>1283</v>
          </cell>
          <cell r="O3373">
            <v>7.2220122614919002E-2</v>
          </cell>
          <cell r="P3373">
            <v>2.5999244141370843</v>
          </cell>
          <cell r="Q3373">
            <v>962</v>
          </cell>
          <cell r="R3373">
            <v>0.06</v>
          </cell>
          <cell r="S3373">
            <v>1816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  <cell r="I3374">
            <v>15.920909008373711</v>
          </cell>
          <cell r="J3374">
            <v>232</v>
          </cell>
          <cell r="K3374">
            <v>7.2586643850686293E-5</v>
          </cell>
          <cell r="L3374">
            <v>2403</v>
          </cell>
          <cell r="M3374">
            <v>4684.5530816266601</v>
          </cell>
          <cell r="N3374">
            <v>99</v>
          </cell>
          <cell r="O3374">
            <v>0.316722249172529</v>
          </cell>
          <cell r="P3374">
            <v>73.47956180802673</v>
          </cell>
          <cell r="Q3374">
            <v>122</v>
          </cell>
          <cell r="R3374">
            <v>3</v>
          </cell>
          <cell r="S3374">
            <v>569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  <cell r="I3375">
            <v>0.28963279239781353</v>
          </cell>
          <cell r="J3375">
            <v>54</v>
          </cell>
          <cell r="K3375">
            <v>7.3661490799223594E-5</v>
          </cell>
          <cell r="L3375">
            <v>2372</v>
          </cell>
          <cell r="M3375">
            <v>319.76145141166597</v>
          </cell>
          <cell r="N3375">
            <v>1416</v>
          </cell>
          <cell r="O3375">
            <v>4.3573327836002797E-2</v>
          </cell>
          <cell r="P3375">
            <v>2.3529597031441511</v>
          </cell>
          <cell r="Q3375">
            <v>1247</v>
          </cell>
          <cell r="R3375">
            <v>0.02</v>
          </cell>
          <cell r="S3375">
            <v>2411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  <cell r="I3376">
            <v>13.834441421869174</v>
          </cell>
          <cell r="J3376">
            <v>147</v>
          </cell>
          <cell r="K3376">
            <v>7.8661152006783799E-5</v>
          </cell>
          <cell r="L3376">
            <v>2244</v>
          </cell>
          <cell r="M3376">
            <v>4502.8739209922796</v>
          </cell>
          <cell r="N3376">
            <v>108</v>
          </cell>
          <cell r="O3376">
            <v>0.391378894866317</v>
          </cell>
          <cell r="P3376">
            <v>57.532697545348597</v>
          </cell>
          <cell r="Q3376">
            <v>64</v>
          </cell>
          <cell r="R3376">
            <v>0.12</v>
          </cell>
          <cell r="S3376">
            <v>1395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  <cell r="I3377">
            <v>0.59339349377409567</v>
          </cell>
          <cell r="J3377">
            <v>9</v>
          </cell>
          <cell r="K3377">
            <v>9.2052768094516801E-5</v>
          </cell>
          <cell r="L3377">
            <v>1842</v>
          </cell>
          <cell r="M3377">
            <v>3744.3748453865501</v>
          </cell>
          <cell r="N3377">
            <v>176</v>
          </cell>
          <cell r="O3377">
            <v>0.35843694380425201</v>
          </cell>
          <cell r="P3377">
            <v>3.2259324942382679</v>
          </cell>
          <cell r="Q3377">
            <v>91</v>
          </cell>
          <cell r="S3377">
            <v>3537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  <cell r="I3378">
            <v>0.21882841306964326</v>
          </cell>
          <cell r="J3378">
            <v>16</v>
          </cell>
          <cell r="K3378">
            <v>1.3409441661289199E-4</v>
          </cell>
          <cell r="L3378">
            <v>942</v>
          </cell>
          <cell r="M3378">
            <v>663.76882777275102</v>
          </cell>
          <cell r="N3378">
            <v>1049</v>
          </cell>
          <cell r="O3378">
            <v>6.2292603154155197E-2</v>
          </cell>
          <cell r="P3378">
            <v>0.99668165046648316</v>
          </cell>
          <cell r="Q3378">
            <v>1040</v>
          </cell>
          <cell r="R3378">
            <v>0.32</v>
          </cell>
          <cell r="S3378">
            <v>996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  <cell r="I3379">
            <v>4.2976062767906464</v>
          </cell>
          <cell r="J3379">
            <v>58</v>
          </cell>
          <cell r="K3379">
            <v>1.14313378084073E-4</v>
          </cell>
          <cell r="L3379">
            <v>1311</v>
          </cell>
          <cell r="M3379">
            <v>2370.7576184180598</v>
          </cell>
          <cell r="N3379">
            <v>367</v>
          </cell>
          <cell r="O3379">
            <v>0.263393683040268</v>
          </cell>
          <cell r="P3379">
            <v>15.276833616335544</v>
          </cell>
          <cell r="Q3379">
            <v>190</v>
          </cell>
          <cell r="R3379">
            <v>4.8899999999999997</v>
          </cell>
          <cell r="S3379">
            <v>502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  <cell r="I3380">
            <v>5.7152485260989004E-2</v>
          </cell>
          <cell r="J3380">
            <v>2</v>
          </cell>
          <cell r="K3380">
            <v>6.4042471421998898E-5</v>
          </cell>
          <cell r="L3380">
            <v>2644</v>
          </cell>
          <cell r="M3380">
            <v>6.5790498459751795E-2</v>
          </cell>
          <cell r="N3380">
            <v>3275</v>
          </cell>
          <cell r="O3380">
            <v>4.2158208846692004E-6</v>
          </cell>
          <cell r="P3380">
            <v>8.4316417693384008E-6</v>
          </cell>
          <cell r="Q3380">
            <v>3317</v>
          </cell>
          <cell r="S3380">
            <v>3588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  <cell r="I3381">
            <v>7.3196924925160349</v>
          </cell>
          <cell r="J3381">
            <v>154</v>
          </cell>
          <cell r="K3381">
            <v>1.02620884582712E-4</v>
          </cell>
          <cell r="L3381">
            <v>1582</v>
          </cell>
          <cell r="M3381">
            <v>1549.2866659244601</v>
          </cell>
          <cell r="N3381">
            <v>579</v>
          </cell>
          <cell r="O3381">
            <v>0.153362069546949</v>
          </cell>
          <cell r="P3381">
            <v>23.617758710230145</v>
          </cell>
          <cell r="Q3381">
            <v>500</v>
          </cell>
          <cell r="R3381">
            <v>0.1</v>
          </cell>
          <cell r="S3381">
            <v>1453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  <cell r="I3382">
            <v>0.2353063801346128</v>
          </cell>
          <cell r="J3382">
            <v>52</v>
          </cell>
          <cell r="K3382">
            <v>7.4297287104248697E-5</v>
          </cell>
          <cell r="L3382">
            <v>2349</v>
          </cell>
          <cell r="M3382">
            <v>6.5198705452276504E-2</v>
          </cell>
          <cell r="N3382">
            <v>3510</v>
          </cell>
          <cell r="O3382">
            <v>4.8470074207106197E-6</v>
          </cell>
          <cell r="P3382">
            <v>2.5204438587695223E-4</v>
          </cell>
          <cell r="Q3382">
            <v>3273</v>
          </cell>
          <cell r="S3382">
            <v>2771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  <cell r="I3383">
            <v>0.53854099819034928</v>
          </cell>
          <cell r="J3383">
            <v>4</v>
          </cell>
          <cell r="K3383">
            <v>6.9394236561493003E-5</v>
          </cell>
          <cell r="L3383">
            <v>2493</v>
          </cell>
          <cell r="M3383">
            <v>17.890242448405601</v>
          </cell>
          <cell r="N3383">
            <v>2485</v>
          </cell>
          <cell r="O3383">
            <v>1.1371986577039001E-3</v>
          </cell>
          <cell r="P3383">
            <v>4.5487946308156004E-3</v>
          </cell>
          <cell r="Q3383">
            <v>2611</v>
          </cell>
          <cell r="S3383">
            <v>3498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  <cell r="I3384">
            <v>0.16938836609439528</v>
          </cell>
          <cell r="J3384">
            <v>83</v>
          </cell>
          <cell r="K3384">
            <v>4.1439114699930598E-5</v>
          </cell>
          <cell r="L3384">
            <v>3235</v>
          </cell>
          <cell r="M3384">
            <v>0.25768771214022002</v>
          </cell>
          <cell r="N3384">
            <v>2926</v>
          </cell>
          <cell r="O3384">
            <v>2.5206356685453199E-5</v>
          </cell>
          <cell r="P3384">
            <v>2.0921276048926156E-3</v>
          </cell>
          <cell r="Q3384">
            <v>2951</v>
          </cell>
          <cell r="R3384">
            <v>5.67</v>
          </cell>
          <cell r="S3384">
            <v>480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  <cell r="I3385">
            <v>0</v>
          </cell>
          <cell r="J3385">
            <v>96</v>
          </cell>
          <cell r="K3385">
            <v>3.6431106840801001E-5</v>
          </cell>
          <cell r="L3385">
            <v>3324</v>
          </cell>
          <cell r="M3385">
            <v>6.5148189744365703E-2</v>
          </cell>
          <cell r="N3385">
            <v>3582</v>
          </cell>
          <cell r="O3385">
            <v>2.37342066106176E-6</v>
          </cell>
          <cell r="P3385">
            <v>2.2784838346192896E-4</v>
          </cell>
          <cell r="Q3385">
            <v>3475</v>
          </cell>
          <cell r="R3385">
            <v>2.76</v>
          </cell>
          <cell r="S3385">
            <v>583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  <cell r="I3386">
            <v>3.1348927750172715</v>
          </cell>
          <cell r="J3386">
            <v>45</v>
          </cell>
          <cell r="K3386">
            <v>7.4673264468098403E-5</v>
          </cell>
          <cell r="L3386">
            <v>2341</v>
          </cell>
          <cell r="M3386">
            <v>6.6117997381131693E-2</v>
          </cell>
          <cell r="N3386">
            <v>3185</v>
          </cell>
          <cell r="O3386">
            <v>4.9532459802630501E-6</v>
          </cell>
          <cell r="P3386">
            <v>2.2289606911183725E-4</v>
          </cell>
          <cell r="Q3386">
            <v>3269</v>
          </cell>
          <cell r="S3386">
            <v>2933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  <cell r="I3387">
            <v>0</v>
          </cell>
          <cell r="J3387">
            <v>59</v>
          </cell>
          <cell r="K3387">
            <v>1.5580220367725902E-5</v>
          </cell>
          <cell r="L3387">
            <v>3582</v>
          </cell>
          <cell r="M3387">
            <v>6.5169945149975997E-2</v>
          </cell>
          <cell r="N3387">
            <v>3542</v>
          </cell>
          <cell r="O3387">
            <v>1.01685833176975E-6</v>
          </cell>
          <cell r="P3387">
            <v>5.9994641574415246E-5</v>
          </cell>
          <cell r="Q3387">
            <v>3591</v>
          </cell>
          <cell r="R3387">
            <v>0.04</v>
          </cell>
          <cell r="S3387">
            <v>2225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  <cell r="I3388">
            <v>0</v>
          </cell>
          <cell r="J3388">
            <v>43</v>
          </cell>
          <cell r="K3388">
            <v>1.3877811630891299E-5</v>
          </cell>
          <cell r="L3388">
            <v>3594</v>
          </cell>
          <cell r="M3388">
            <v>6.5148189744365606E-2</v>
          </cell>
          <cell r="N3388">
            <v>3584</v>
          </cell>
          <cell r="O3388">
            <v>9.0411430536587002E-7</v>
          </cell>
          <cell r="P3388">
            <v>3.8876915130732408E-5</v>
          </cell>
          <cell r="Q3388">
            <v>3599</v>
          </cell>
          <cell r="R3388">
            <v>0.02</v>
          </cell>
          <cell r="S3388">
            <v>2525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  <cell r="I3389">
            <v>1.0446465593811622</v>
          </cell>
          <cell r="J3389">
            <v>25</v>
          </cell>
          <cell r="K3389">
            <v>4.8344499494608798E-5</v>
          </cell>
          <cell r="L3389">
            <v>3085</v>
          </cell>
          <cell r="M3389">
            <v>6.57129600740117E-2</v>
          </cell>
          <cell r="N3389">
            <v>3304</v>
          </cell>
          <cell r="O3389">
            <v>3.1848333813088399E-6</v>
          </cell>
          <cell r="P3389">
            <v>7.9620834532721004E-5</v>
          </cell>
          <cell r="Q3389">
            <v>3392</v>
          </cell>
          <cell r="R3389">
            <v>0.03</v>
          </cell>
          <cell r="S3389">
            <v>2259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  <cell r="I3390">
            <v>0</v>
          </cell>
          <cell r="J3390">
            <v>28</v>
          </cell>
          <cell r="K3390">
            <v>1.6177464057623801E-5</v>
          </cell>
          <cell r="L3390">
            <v>3576</v>
          </cell>
          <cell r="M3390">
            <v>6.5148189744365495E-2</v>
          </cell>
          <cell r="N3390">
            <v>3590</v>
          </cell>
          <cell r="O3390">
            <v>1.0539324980087301E-6</v>
          </cell>
          <cell r="P3390">
            <v>2.9510109944244444E-5</v>
          </cell>
          <cell r="Q3390">
            <v>3589</v>
          </cell>
          <cell r="R3390">
            <v>0.06</v>
          </cell>
          <cell r="S3390">
            <v>1830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  <cell r="I3391">
            <v>0.82314965216292724</v>
          </cell>
          <cell r="J3391">
            <v>14</v>
          </cell>
          <cell r="K3391">
            <v>6.8400151056786297E-5</v>
          </cell>
          <cell r="L3391">
            <v>2525</v>
          </cell>
          <cell r="M3391">
            <v>6.6340075180307101E-2</v>
          </cell>
          <cell r="N3391">
            <v>3137</v>
          </cell>
          <cell r="O3391">
            <v>4.5364880392285803E-6</v>
          </cell>
          <cell r="P3391">
            <v>6.351083254920012E-5</v>
          </cell>
          <cell r="Q3391">
            <v>3294</v>
          </cell>
          <cell r="S3391">
            <v>3232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  <cell r="I3392">
            <v>3.7553068704654442</v>
          </cell>
          <cell r="J3392">
            <v>50</v>
          </cell>
          <cell r="K3392">
            <v>1.11892995537345E-4</v>
          </cell>
          <cell r="L3392">
            <v>1369</v>
          </cell>
          <cell r="M3392">
            <v>66.010321501544695</v>
          </cell>
          <cell r="N3392">
            <v>2115</v>
          </cell>
          <cell r="O3392">
            <v>6.0781272289878903E-3</v>
          </cell>
          <cell r="P3392">
            <v>0.30390636144939454</v>
          </cell>
          <cell r="Q3392">
            <v>2150</v>
          </cell>
          <cell r="R3392">
            <v>0.06</v>
          </cell>
          <cell r="S3392">
            <v>1817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  <cell r="I3393">
            <v>0.11865076152733935</v>
          </cell>
          <cell r="J3393">
            <v>31</v>
          </cell>
          <cell r="K3393">
            <v>3.4671517119756E-5</v>
          </cell>
          <cell r="L3393">
            <v>3357</v>
          </cell>
          <cell r="M3393">
            <v>6.5272406092528198E-2</v>
          </cell>
          <cell r="N3393">
            <v>3471</v>
          </cell>
          <cell r="O3393">
            <v>2.2677608331282902E-6</v>
          </cell>
          <cell r="P3393">
            <v>7.0300585826976991E-5</v>
          </cell>
          <cell r="Q3393">
            <v>3485</v>
          </cell>
          <cell r="R3393">
            <v>0.03</v>
          </cell>
          <cell r="S3393">
            <v>2403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  <cell r="I3394">
            <v>4.3931150998927846</v>
          </cell>
          <cell r="J3394">
            <v>27</v>
          </cell>
          <cell r="K3394">
            <v>1.4291850776418E-4</v>
          </cell>
          <cell r="L3394">
            <v>827</v>
          </cell>
          <cell r="M3394">
            <v>10.628737087012899</v>
          </cell>
          <cell r="N3394">
            <v>2617</v>
          </cell>
          <cell r="O3394">
            <v>1.5975050574603899E-3</v>
          </cell>
          <cell r="P3394">
            <v>4.3132636551430528E-2</v>
          </cell>
          <cell r="Q3394">
            <v>2541</v>
          </cell>
          <cell r="R3394">
            <v>0.97</v>
          </cell>
          <cell r="S3394">
            <v>738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  <cell r="I3395">
            <v>0.22030375640193661</v>
          </cell>
          <cell r="J3395">
            <v>44</v>
          </cell>
          <cell r="K3395">
            <v>4.74437487851405E-5</v>
          </cell>
          <cell r="L3395">
            <v>3104</v>
          </cell>
          <cell r="M3395">
            <v>6.6098353805644994E-2</v>
          </cell>
          <cell r="N3395">
            <v>3199</v>
          </cell>
          <cell r="O3395">
            <v>3.1267860060515099E-6</v>
          </cell>
          <cell r="P3395">
            <v>1.3757858426626643E-4</v>
          </cell>
          <cell r="Q3395">
            <v>3399</v>
          </cell>
          <cell r="R3395">
            <v>0.06</v>
          </cell>
          <cell r="S3395">
            <v>1778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  <cell r="I3396">
            <v>6.7796935833959608</v>
          </cell>
          <cell r="J3396">
            <v>154</v>
          </cell>
          <cell r="K3396">
            <v>6.1457714387439698E-5</v>
          </cell>
          <cell r="L3396">
            <v>2736</v>
          </cell>
          <cell r="M3396">
            <v>2215.6632110064002</v>
          </cell>
          <cell r="N3396">
            <v>400</v>
          </cell>
          <cell r="O3396">
            <v>0.12898942662245</v>
          </cell>
          <cell r="P3396">
            <v>19.864371699857301</v>
          </cell>
          <cell r="Q3396">
            <v>608</v>
          </cell>
          <cell r="S3396">
            <v>2965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  <cell r="I3397">
            <v>38.827955408600623</v>
          </cell>
          <cell r="J3397">
            <v>256</v>
          </cell>
          <cell r="K3397">
            <v>5.5783378601433303E-5</v>
          </cell>
          <cell r="L3397">
            <v>2894</v>
          </cell>
          <cell r="M3397">
            <v>3634.7993058100901</v>
          </cell>
          <cell r="N3397">
            <v>187</v>
          </cell>
          <cell r="O3397">
            <v>0.20120548549259201</v>
          </cell>
          <cell r="P3397">
            <v>51.508604286103555</v>
          </cell>
          <cell r="Q3397">
            <v>324</v>
          </cell>
          <cell r="R3397">
            <v>0.19</v>
          </cell>
          <cell r="S3397">
            <v>1184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  <cell r="I3398">
            <v>1.6032502948553886</v>
          </cell>
          <cell r="J3398">
            <v>117</v>
          </cell>
          <cell r="K3398">
            <v>6.7557350105388301E-5</v>
          </cell>
          <cell r="L3398">
            <v>2547</v>
          </cell>
          <cell r="M3398">
            <v>427.85998828532001</v>
          </cell>
          <cell r="N3398">
            <v>1263</v>
          </cell>
          <cell r="O3398">
            <v>2.2562448300297199E-2</v>
          </cell>
          <cell r="P3398">
            <v>2.6398064511347723</v>
          </cell>
          <cell r="Q3398">
            <v>1617</v>
          </cell>
          <cell r="S3398">
            <v>2847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  <cell r="I3399">
            <v>0.17566199086920387</v>
          </cell>
          <cell r="J3399">
            <v>9</v>
          </cell>
          <cell r="K3399">
            <v>8.6598720372421599E-5</v>
          </cell>
          <cell r="L3399">
            <v>2020</v>
          </cell>
          <cell r="M3399">
            <v>6.5432527826892004E-2</v>
          </cell>
          <cell r="N3399">
            <v>3404</v>
          </cell>
          <cell r="O3399">
            <v>5.6634692906993403E-6</v>
          </cell>
          <cell r="P3399">
            <v>5.0971223616294065E-5</v>
          </cell>
          <cell r="Q3399">
            <v>3229</v>
          </cell>
          <cell r="S3399">
            <v>3260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  <cell r="I3400">
            <v>0.875946276854767</v>
          </cell>
          <cell r="J3400">
            <v>15</v>
          </cell>
          <cell r="K3400">
            <v>3.7421806700876902E-5</v>
          </cell>
          <cell r="L3400">
            <v>3305</v>
          </cell>
          <cell r="M3400">
            <v>6.6431834237477602E-2</v>
          </cell>
          <cell r="N3400">
            <v>2982</v>
          </cell>
          <cell r="O3400">
            <v>2.48599925961958E-6</v>
          </cell>
          <cell r="P3400">
            <v>3.7289988894293697E-5</v>
          </cell>
          <cell r="Q3400">
            <v>3467</v>
          </cell>
          <cell r="R3400">
            <v>0.08</v>
          </cell>
          <cell r="S3400">
            <v>1660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  <cell r="I3401">
            <v>6.8226357643345557</v>
          </cell>
          <cell r="J3401">
            <v>92</v>
          </cell>
          <cell r="K3401">
            <v>5.8649096425379698E-5</v>
          </cell>
          <cell r="L3401">
            <v>2817</v>
          </cell>
          <cell r="M3401">
            <v>6.6403915883019304E-2</v>
          </cell>
          <cell r="N3401">
            <v>3117</v>
          </cell>
          <cell r="O3401">
            <v>3.8947462104910799E-6</v>
          </cell>
          <cell r="P3401">
            <v>3.5831665136517937E-4</v>
          </cell>
          <cell r="Q3401">
            <v>3342</v>
          </cell>
          <cell r="R3401">
            <v>0.17</v>
          </cell>
          <cell r="S3401">
            <v>1246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  <cell r="I3402">
            <v>1.2455027966120571</v>
          </cell>
          <cell r="J3402">
            <v>21</v>
          </cell>
          <cell r="K3402">
            <v>6.5774637343045904E-5</v>
          </cell>
          <cell r="L3402">
            <v>2597</v>
          </cell>
          <cell r="M3402">
            <v>6.61872162746035E-2</v>
          </cell>
          <cell r="N3402">
            <v>3173</v>
          </cell>
          <cell r="O3402">
            <v>4.3538944426950302E-6</v>
          </cell>
          <cell r="P3402">
            <v>9.1431783296595635E-5</v>
          </cell>
          <cell r="Q3402">
            <v>3309</v>
          </cell>
          <cell r="R3402">
            <v>7.0000000000000007E-2</v>
          </cell>
          <cell r="S3402">
            <v>1753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  <cell r="I3403">
            <v>0.57778896700605775</v>
          </cell>
          <cell r="J3403">
            <v>10</v>
          </cell>
          <cell r="K3403">
            <v>3.10675237415125E-5</v>
          </cell>
          <cell r="L3403">
            <v>3415</v>
          </cell>
          <cell r="M3403">
            <v>6.6303409806968694E-2</v>
          </cell>
          <cell r="N3403">
            <v>3148</v>
          </cell>
          <cell r="O3403">
            <v>2.06071649043804E-6</v>
          </cell>
          <cell r="P3403">
            <v>2.0607164904380401E-5</v>
          </cell>
          <cell r="Q3403">
            <v>3504</v>
          </cell>
          <cell r="R3403">
            <v>7.0000000000000007E-2</v>
          </cell>
          <cell r="S3403">
            <v>1771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  <cell r="I3404">
            <v>0.48887421248608764</v>
          </cell>
          <cell r="J3404">
            <v>29</v>
          </cell>
          <cell r="K3404">
            <v>3.3423302974025E-5</v>
          </cell>
          <cell r="L3404">
            <v>3377</v>
          </cell>
          <cell r="M3404">
            <v>6.5369011364300206E-2</v>
          </cell>
          <cell r="N3404">
            <v>3429</v>
          </cell>
          <cell r="O3404">
            <v>2.1871989492249998E-6</v>
          </cell>
          <cell r="P3404">
            <v>6.3428769527524998E-5</v>
          </cell>
          <cell r="Q3404">
            <v>3493</v>
          </cell>
          <cell r="R3404">
            <v>0.4</v>
          </cell>
          <cell r="S3404">
            <v>944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  <cell r="I3405">
            <v>5.0859462352284401</v>
          </cell>
          <cell r="J3405">
            <v>67</v>
          </cell>
          <cell r="K3405">
            <v>6.1848006565136802E-5</v>
          </cell>
          <cell r="L3405">
            <v>2725</v>
          </cell>
          <cell r="M3405">
            <v>6.6374330761130501E-2</v>
          </cell>
          <cell r="N3405">
            <v>3130</v>
          </cell>
          <cell r="O3405">
            <v>4.1068280211366401E-6</v>
          </cell>
          <cell r="P3405">
            <v>2.7515747741615489E-4</v>
          </cell>
          <cell r="Q3405">
            <v>3331</v>
          </cell>
          <cell r="R3405">
            <v>0.08</v>
          </cell>
          <cell r="S3405">
            <v>1652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  <cell r="I3406">
            <v>0.79513737536914242</v>
          </cell>
          <cell r="J3406">
            <v>52</v>
          </cell>
          <cell r="K3406">
            <v>5.9834251124777003E-5</v>
          </cell>
          <cell r="L3406">
            <v>2780</v>
          </cell>
          <cell r="M3406">
            <v>6.5394283154762103E-2</v>
          </cell>
          <cell r="N3406">
            <v>3420</v>
          </cell>
          <cell r="O3406">
            <v>3.9158261960726098E-6</v>
          </cell>
          <cell r="P3406">
            <v>2.036229621957757E-4</v>
          </cell>
          <cell r="Q3406">
            <v>3339</v>
          </cell>
          <cell r="R3406">
            <v>0.06</v>
          </cell>
          <cell r="S3406">
            <v>1806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  <cell r="I3407">
            <v>0.32132624206636795</v>
          </cell>
          <cell r="J3407">
            <v>8</v>
          </cell>
          <cell r="K3407">
            <v>4.2702112921233398E-5</v>
          </cell>
          <cell r="L3407">
            <v>3213</v>
          </cell>
          <cell r="M3407">
            <v>6.6110773161205297E-2</v>
          </cell>
          <cell r="N3407">
            <v>3193</v>
          </cell>
          <cell r="O3407">
            <v>2.8344433278721001E-6</v>
          </cell>
          <cell r="P3407">
            <v>2.2675546622976801E-5</v>
          </cell>
          <cell r="Q3407">
            <v>3432</v>
          </cell>
          <cell r="R3407">
            <v>0.94</v>
          </cell>
          <cell r="S3407">
            <v>745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  <cell r="I3408">
            <v>3.6622161631857865E-2</v>
          </cell>
          <cell r="J3408">
            <v>1</v>
          </cell>
          <cell r="K3408">
            <v>9.7708973044063896E-5</v>
          </cell>
          <cell r="L3408">
            <v>1699</v>
          </cell>
          <cell r="M3408">
            <v>6.6431834237477602E-2</v>
          </cell>
          <cell r="N3408">
            <v>2989</v>
          </cell>
          <cell r="O3408">
            <v>6.4909863007774196E-6</v>
          </cell>
          <cell r="P3408">
            <v>6.4909863007774196E-6</v>
          </cell>
          <cell r="Q3408">
            <v>3193</v>
          </cell>
          <cell r="R3408">
            <v>0.05</v>
          </cell>
          <cell r="S3408">
            <v>2023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  <cell r="I3409">
            <v>1.0472279725895961</v>
          </cell>
          <cell r="J3409">
            <v>24</v>
          </cell>
          <cell r="K3409">
            <v>1.8826573475886701E-5</v>
          </cell>
          <cell r="L3409">
            <v>3555</v>
          </cell>
          <cell r="M3409">
            <v>6.5629181546796797E-2</v>
          </cell>
          <cell r="N3409">
            <v>3329</v>
          </cell>
          <cell r="O3409">
            <v>1.24433424755165E-6</v>
          </cell>
          <cell r="P3409">
            <v>2.9864021941239601E-5</v>
          </cell>
          <cell r="Q3409">
            <v>3571</v>
          </cell>
          <cell r="R3409">
            <v>0.03</v>
          </cell>
          <cell r="S3409">
            <v>2340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  <cell r="I3410">
            <v>1.441858305111156</v>
          </cell>
          <cell r="J3410">
            <v>20</v>
          </cell>
          <cell r="K3410">
            <v>4.6291500484585403E-5</v>
          </cell>
          <cell r="L3410">
            <v>3130</v>
          </cell>
          <cell r="M3410">
            <v>6.61749853764598E-2</v>
          </cell>
          <cell r="N3410">
            <v>3177</v>
          </cell>
          <cell r="O3410">
            <v>3.0683935057687402E-6</v>
          </cell>
          <cell r="P3410">
            <v>6.1367870115374809E-5</v>
          </cell>
          <cell r="Q3410">
            <v>3407</v>
          </cell>
          <cell r="R3410">
            <v>0.03</v>
          </cell>
          <cell r="S3410">
            <v>2365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  <cell r="I3411">
            <v>5.6858713762458857</v>
          </cell>
          <cell r="J3411">
            <v>79</v>
          </cell>
          <cell r="K3411">
            <v>3.1816520734687001E-5</v>
          </cell>
          <cell r="L3411">
            <v>3404</v>
          </cell>
          <cell r="M3411">
            <v>6.6366809209372005E-2</v>
          </cell>
          <cell r="N3411">
            <v>3133</v>
          </cell>
          <cell r="O3411">
            <v>2.1129612209747899E-6</v>
          </cell>
          <cell r="P3411">
            <v>1.669239364570084E-4</v>
          </cell>
          <cell r="Q3411">
            <v>3502</v>
          </cell>
          <cell r="R3411">
            <v>0.18</v>
          </cell>
          <cell r="S3411">
            <v>1218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  <cell r="I3412">
            <v>0.84487844068473583</v>
          </cell>
          <cell r="J3412">
            <v>43</v>
          </cell>
          <cell r="K3412">
            <v>2.64918079324161E-5</v>
          </cell>
          <cell r="L3412">
            <v>3480</v>
          </cell>
          <cell r="M3412">
            <v>6.5386519105428198E-2</v>
          </cell>
          <cell r="N3412">
            <v>3422</v>
          </cell>
          <cell r="O3412">
            <v>1.74207477516451E-6</v>
          </cell>
          <cell r="P3412">
            <v>7.4909215332073933E-5</v>
          </cell>
          <cell r="Q3412">
            <v>3531</v>
          </cell>
          <cell r="R3412">
            <v>0.55000000000000004</v>
          </cell>
          <cell r="S3412">
            <v>872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  <cell r="I3413">
            <v>0.78668906491083901</v>
          </cell>
          <cell r="J3413">
            <v>41</v>
          </cell>
          <cell r="K3413">
            <v>5.3297437221999601E-5</v>
          </cell>
          <cell r="L3413">
            <v>2954</v>
          </cell>
          <cell r="M3413">
            <v>6.5429497218871299E-2</v>
          </cell>
          <cell r="N3413">
            <v>3406</v>
          </cell>
          <cell r="O3413">
            <v>3.4915000658594399E-6</v>
          </cell>
          <cell r="P3413">
            <v>1.4315150270023704E-4</v>
          </cell>
          <cell r="Q3413">
            <v>3368</v>
          </cell>
          <cell r="R3413">
            <v>0.42</v>
          </cell>
          <cell r="S3413">
            <v>936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  <cell r="I3414">
            <v>1.7762611055840023</v>
          </cell>
          <cell r="J3414">
            <v>112</v>
          </cell>
          <cell r="K3414">
            <v>3.8664706222237199E-5</v>
          </cell>
          <cell r="L3414">
            <v>3290</v>
          </cell>
          <cell r="M3414">
            <v>6.5445718074641099E-2</v>
          </cell>
          <cell r="N3414">
            <v>3397</v>
          </cell>
          <cell r="O3414">
            <v>2.5360578651522699E-6</v>
          </cell>
          <cell r="P3414">
            <v>2.8403848089705424E-4</v>
          </cell>
          <cell r="Q3414">
            <v>3463</v>
          </cell>
          <cell r="R3414">
            <v>7.0000000000000007E-2</v>
          </cell>
          <cell r="S3414">
            <v>1741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  <cell r="I3415">
            <v>0</v>
          </cell>
          <cell r="J3415">
            <v>21</v>
          </cell>
          <cell r="K3415">
            <v>4.7945817641448202E-5</v>
          </cell>
          <cell r="L3415">
            <v>3094</v>
          </cell>
          <cell r="M3415">
            <v>6.51475899323882E-2</v>
          </cell>
          <cell r="N3415">
            <v>3598</v>
          </cell>
          <cell r="O3415">
            <v>3.1235544666781302E-6</v>
          </cell>
          <cell r="P3415">
            <v>6.5594643800240734E-5</v>
          </cell>
          <cell r="Q3415">
            <v>3400</v>
          </cell>
          <cell r="R3415">
            <v>0.04</v>
          </cell>
          <cell r="S3415">
            <v>2169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  <cell r="I3416">
            <v>0.90764512307518341</v>
          </cell>
          <cell r="J3416">
            <v>18</v>
          </cell>
          <cell r="K3416">
            <v>5.4746446949138697E-5</v>
          </cell>
          <cell r="L3416">
            <v>2923</v>
          </cell>
          <cell r="M3416">
            <v>6.5789712084932894E-2</v>
          </cell>
          <cell r="N3416">
            <v>3279</v>
          </cell>
          <cell r="O3416">
            <v>3.6033610672802298E-6</v>
          </cell>
          <cell r="P3416">
            <v>6.4860499211044138E-5</v>
          </cell>
          <cell r="Q3416">
            <v>3360</v>
          </cell>
          <cell r="R3416">
            <v>0.02</v>
          </cell>
          <cell r="S3416">
            <v>2561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  <cell r="I3417">
            <v>2.1443199205117525</v>
          </cell>
          <cell r="J3417">
            <v>23</v>
          </cell>
          <cell r="K3417">
            <v>8.8928033105533004E-5</v>
          </cell>
          <cell r="L3417">
            <v>1953</v>
          </cell>
          <cell r="M3417">
            <v>6.6431834237477602E-2</v>
          </cell>
          <cell r="N3417">
            <v>2985</v>
          </cell>
          <cell r="O3417">
            <v>5.9076523543316896E-6</v>
          </cell>
          <cell r="P3417">
            <v>1.3587600414962885E-4</v>
          </cell>
          <cell r="Q3417">
            <v>3216</v>
          </cell>
          <cell r="R3417">
            <v>1.33</v>
          </cell>
          <cell r="S3417">
            <v>684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  <cell r="I3418">
            <v>0</v>
          </cell>
          <cell r="J3418">
            <v>23</v>
          </cell>
          <cell r="K3418">
            <v>2.56658244614465E-5</v>
          </cell>
          <cell r="L3418">
            <v>3490</v>
          </cell>
          <cell r="M3418">
            <v>6.51475899323882E-2</v>
          </cell>
          <cell r="N3418">
            <v>3596</v>
          </cell>
          <cell r="O3418">
            <v>1.6720666072909799E-6</v>
          </cell>
          <cell r="P3418">
            <v>3.845753196769254E-5</v>
          </cell>
          <cell r="Q3418">
            <v>3537</v>
          </cell>
          <cell r="R3418">
            <v>0.02</v>
          </cell>
          <cell r="S3418">
            <v>2497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  <cell r="I3419">
            <v>0</v>
          </cell>
          <cell r="J3419">
            <v>41</v>
          </cell>
          <cell r="K3419">
            <v>2.6462089545603702E-5</v>
          </cell>
          <cell r="L3419">
            <v>3481</v>
          </cell>
          <cell r="M3419">
            <v>6.5178912964219696E-2</v>
          </cell>
          <cell r="N3419">
            <v>3538</v>
          </cell>
          <cell r="O3419">
            <v>1.7259440371068901E-6</v>
          </cell>
          <cell r="P3419">
            <v>7.07637055213825E-5</v>
          </cell>
          <cell r="Q3419">
            <v>3534</v>
          </cell>
          <cell r="S3419">
            <v>2722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  <cell r="I3420">
            <v>9.9611042740656922E-2</v>
          </cell>
          <cell r="J3420">
            <v>32</v>
          </cell>
          <cell r="K3420">
            <v>2.6274427348956399E-5</v>
          </cell>
          <cell r="L3420">
            <v>3483</v>
          </cell>
          <cell r="M3420">
            <v>6.5227855201456297E-2</v>
          </cell>
          <cell r="N3420">
            <v>3493</v>
          </cell>
          <cell r="O3420">
            <v>1.7132320344027601E-6</v>
          </cell>
          <cell r="P3420">
            <v>5.4823425100888322E-5</v>
          </cell>
          <cell r="Q3420">
            <v>3536</v>
          </cell>
          <cell r="R3420">
            <v>0.02</v>
          </cell>
          <cell r="S3420">
            <v>2542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  <cell r="I3421">
            <v>0.28676262335546987</v>
          </cell>
          <cell r="J3421">
            <v>22</v>
          </cell>
          <cell r="K3421">
            <v>4.1433444710578598E-5</v>
          </cell>
          <cell r="L3421">
            <v>3236</v>
          </cell>
          <cell r="M3421">
            <v>6.5322714155809494E-2</v>
          </cell>
          <cell r="N3421">
            <v>3451</v>
          </cell>
          <cell r="O3421">
            <v>2.71638701639278E-6</v>
          </cell>
          <cell r="P3421">
            <v>5.976051436064116E-5</v>
          </cell>
          <cell r="Q3421">
            <v>3438</v>
          </cell>
          <cell r="S3421">
            <v>3163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  <cell r="I3422">
            <v>2.9383038182395835</v>
          </cell>
          <cell r="J3422">
            <v>42</v>
          </cell>
          <cell r="K3422">
            <v>6.6222658815826306E-5</v>
          </cell>
          <cell r="L3422">
            <v>2583</v>
          </cell>
          <cell r="M3422">
            <v>6.61872162746035E-2</v>
          </cell>
          <cell r="N3422">
            <v>3172</v>
          </cell>
          <cell r="O3422">
            <v>4.3920259503509299E-6</v>
          </cell>
          <cell r="P3422">
            <v>1.8446508991473907E-4</v>
          </cell>
          <cell r="Q3422">
            <v>3303</v>
          </cell>
          <cell r="R3422">
            <v>0.12</v>
          </cell>
          <cell r="S3422">
            <v>1373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  <cell r="I3423">
            <v>0.50318665283406772</v>
          </cell>
          <cell r="J3423">
            <v>109</v>
          </cell>
          <cell r="K3423">
            <v>6.1078253111190803E-6</v>
          </cell>
          <cell r="L3423">
            <v>3631</v>
          </cell>
          <cell r="M3423">
            <v>6.5182936105922698E-2</v>
          </cell>
          <cell r="N3423">
            <v>3533</v>
          </cell>
          <cell r="O3423">
            <v>3.98162711117204E-7</v>
          </cell>
          <cell r="P3423">
            <v>4.339973551177524E-5</v>
          </cell>
          <cell r="Q3423">
            <v>3631</v>
          </cell>
          <cell r="S3423">
            <v>2715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  <cell r="I3424">
            <v>0.29391646201303046</v>
          </cell>
          <cell r="J3424">
            <v>58</v>
          </cell>
          <cell r="K3424">
            <v>1.34627548329097E-5</v>
          </cell>
          <cell r="L3424">
            <v>3596</v>
          </cell>
          <cell r="M3424">
            <v>6.5169732075579495E-2</v>
          </cell>
          <cell r="N3424">
            <v>3544</v>
          </cell>
          <cell r="O3424">
            <v>8.7871627375767796E-7</v>
          </cell>
          <cell r="P3424">
            <v>5.0965543877945323E-5</v>
          </cell>
          <cell r="Q3424">
            <v>3601</v>
          </cell>
          <cell r="R3424">
            <v>0.03</v>
          </cell>
          <cell r="S3424">
            <v>2318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  <cell r="I3425">
            <v>7.6904610289511496E-2</v>
          </cell>
          <cell r="J3425">
            <v>55</v>
          </cell>
          <cell r="K3425">
            <v>1.3106010997559599E-5</v>
          </cell>
          <cell r="L3425">
            <v>3599</v>
          </cell>
          <cell r="M3425">
            <v>6.5170939828844393E-2</v>
          </cell>
          <cell r="N3425">
            <v>3541</v>
          </cell>
          <cell r="O3425">
            <v>8.5438308270291205E-7</v>
          </cell>
          <cell r="P3425">
            <v>4.6991069548660164E-5</v>
          </cell>
          <cell r="Q3425">
            <v>3603</v>
          </cell>
          <cell r="S3425">
            <v>2959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  <cell r="I3426">
            <v>1.4417089296930641</v>
          </cell>
          <cell r="J3426">
            <v>32</v>
          </cell>
          <cell r="K3426">
            <v>2.8532336827424802E-5</v>
          </cell>
          <cell r="L3426">
            <v>3444</v>
          </cell>
          <cell r="M3426">
            <v>6.5869977354001005E-2</v>
          </cell>
          <cell r="N3426">
            <v>3251</v>
          </cell>
          <cell r="O3426">
            <v>1.8884841101300401E-6</v>
          </cell>
          <cell r="P3426">
            <v>6.0431491524161282E-5</v>
          </cell>
          <cell r="Q3426">
            <v>3517</v>
          </cell>
          <cell r="R3426">
            <v>0.02</v>
          </cell>
          <cell r="S3426">
            <v>2557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  <cell r="I3427">
            <v>2.3166900550522249</v>
          </cell>
          <cell r="J3427">
            <v>24</v>
          </cell>
          <cell r="K3427">
            <v>5.4820464470139901E-5</v>
          </cell>
          <cell r="L3427">
            <v>2920</v>
          </cell>
          <cell r="M3427">
            <v>6.6271303699341505E-2</v>
          </cell>
          <cell r="N3427">
            <v>3157</v>
          </cell>
          <cell r="O3427">
            <v>3.64001179859224E-6</v>
          </cell>
          <cell r="P3427">
            <v>8.7360283166213761E-5</v>
          </cell>
          <cell r="Q3427">
            <v>3357</v>
          </cell>
          <cell r="R3427">
            <v>0.04</v>
          </cell>
          <cell r="S3427">
            <v>2207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  <cell r="I3428">
            <v>0.2394308916737713</v>
          </cell>
          <cell r="J3428">
            <v>7</v>
          </cell>
          <cell r="K3428">
            <v>7.1410399479126206E-5</v>
          </cell>
          <cell r="L3428">
            <v>2435</v>
          </cell>
          <cell r="M3428">
            <v>49.918129037087297</v>
          </cell>
          <cell r="N3428">
            <v>2211</v>
          </cell>
          <cell r="O3428">
            <v>3.5033019041899099E-3</v>
          </cell>
          <cell r="P3428">
            <v>2.4523113329329368E-2</v>
          </cell>
          <cell r="Q3428">
            <v>2295</v>
          </cell>
          <cell r="S3428">
            <v>3377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  <cell r="I3429">
            <v>0.96809028429109389</v>
          </cell>
          <cell r="J3429">
            <v>36</v>
          </cell>
          <cell r="K3429">
            <v>4.89226070183374E-5</v>
          </cell>
          <cell r="L3429">
            <v>3067</v>
          </cell>
          <cell r="M3429">
            <v>319.12063954125898</v>
          </cell>
          <cell r="N3429">
            <v>1419</v>
          </cell>
          <cell r="O3429">
            <v>2.8543469584059102E-2</v>
          </cell>
          <cell r="P3429">
            <v>1.0275649050261277</v>
          </cell>
          <cell r="Q3429">
            <v>1488</v>
          </cell>
          <cell r="S3429">
            <v>2850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  <cell r="I3430">
            <v>1.9079235082370976</v>
          </cell>
          <cell r="J3430">
            <v>111</v>
          </cell>
          <cell r="K3430">
            <v>3.2821764614796103E-5</v>
          </cell>
          <cell r="L3430">
            <v>3389</v>
          </cell>
          <cell r="M3430">
            <v>173.84074825138001</v>
          </cell>
          <cell r="N3430">
            <v>1700</v>
          </cell>
          <cell r="O3430">
            <v>7.7954771161979101E-3</v>
          </cell>
          <cell r="P3430">
            <v>0.86529795989796798</v>
          </cell>
          <cell r="Q3430">
            <v>2056</v>
          </cell>
          <cell r="R3430">
            <v>0.03</v>
          </cell>
          <cell r="S3430">
            <v>2405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  <cell r="I3431">
            <v>0.32359407334738038</v>
          </cell>
          <cell r="J3431">
            <v>31</v>
          </cell>
          <cell r="K3431">
            <v>7.6302724445323001E-5</v>
          </cell>
          <cell r="L3431">
            <v>2299</v>
          </cell>
          <cell r="M3431">
            <v>24.406965025772401</v>
          </cell>
          <cell r="N3431">
            <v>2396</v>
          </cell>
          <cell r="O3431">
            <v>2.07050568325676E-3</v>
          </cell>
          <cell r="P3431">
            <v>6.4185676180959564E-2</v>
          </cell>
          <cell r="Q3431">
            <v>2470</v>
          </cell>
          <cell r="R3431">
            <v>0.38</v>
          </cell>
          <cell r="S3431">
            <v>963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  <cell r="I3432">
            <v>0.36191301334830139</v>
          </cell>
          <cell r="J3432">
            <v>4</v>
          </cell>
          <cell r="K3432">
            <v>1.1476496911200201E-4</v>
          </cell>
          <cell r="L3432">
            <v>1303</v>
          </cell>
          <cell r="M3432">
            <v>237.756444561595</v>
          </cell>
          <cell r="N3432">
            <v>1575</v>
          </cell>
          <cell r="O3432">
            <v>1.52068286901183E-2</v>
          </cell>
          <cell r="P3432">
            <v>6.0827314760473199E-2</v>
          </cell>
          <cell r="Q3432">
            <v>1776</v>
          </cell>
          <cell r="S3432">
            <v>3542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  <cell r="I3433">
            <v>4.8317632655278002</v>
          </cell>
          <cell r="J3433">
            <v>72</v>
          </cell>
          <cell r="K3433">
            <v>7.5587135335142703E-5</v>
          </cell>
          <cell r="L3433">
            <v>2321</v>
          </cell>
          <cell r="M3433">
            <v>321.87909189734199</v>
          </cell>
          <cell r="N3433">
            <v>1411</v>
          </cell>
          <cell r="O3433">
            <v>2.1382682329042502E-2</v>
          </cell>
          <cell r="P3433">
            <v>1.5395531276910601</v>
          </cell>
          <cell r="Q3433">
            <v>1643</v>
          </cell>
          <cell r="S3433">
            <v>2744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  <cell r="I3434">
            <v>0.53250477480258485</v>
          </cell>
          <cell r="J3434">
            <v>26</v>
          </cell>
          <cell r="K3434">
            <v>6.2737628613831404E-5</v>
          </cell>
          <cell r="L3434">
            <v>2692</v>
          </cell>
          <cell r="M3434">
            <v>64.629717377878805</v>
          </cell>
          <cell r="N3434">
            <v>2125</v>
          </cell>
          <cell r="O3434">
            <v>4.5678707531272497E-3</v>
          </cell>
          <cell r="P3434">
            <v>0.11876463958130849</v>
          </cell>
          <cell r="Q3434">
            <v>2228</v>
          </cell>
          <cell r="R3434">
            <v>27.77</v>
          </cell>
          <cell r="S3434">
            <v>256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  <cell r="I3435">
            <v>0.92064800805321945</v>
          </cell>
          <cell r="J3435">
            <v>3</v>
          </cell>
          <cell r="K3435">
            <v>1.01723482657689E-4</v>
          </cell>
          <cell r="L3435">
            <v>1612</v>
          </cell>
          <cell r="M3435">
            <v>1985.16119406486</v>
          </cell>
          <cell r="N3435">
            <v>457</v>
          </cell>
          <cell r="O3435">
            <v>0.198413716765624</v>
          </cell>
          <cell r="P3435">
            <v>0.59524115029687197</v>
          </cell>
          <cell r="Q3435">
            <v>333</v>
          </cell>
          <cell r="S3435">
            <v>3356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  <cell r="I3436">
            <v>5.5901220728649603</v>
          </cell>
          <cell r="J3436">
            <v>86</v>
          </cell>
          <cell r="K3436">
            <v>9.3599457658804296E-5</v>
          </cell>
          <cell r="L3436">
            <v>1807</v>
          </cell>
          <cell r="M3436">
            <v>1513.15877671005</v>
          </cell>
          <cell r="N3436">
            <v>589</v>
          </cell>
          <cell r="O3436">
            <v>0.13080305529140401</v>
          </cell>
          <cell r="P3436">
            <v>11.249062755060745</v>
          </cell>
          <cell r="Q3436">
            <v>600</v>
          </cell>
          <cell r="R3436">
            <v>0.04</v>
          </cell>
          <cell r="S3436">
            <v>2129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  <cell r="I3437">
            <v>25.392544739735612</v>
          </cell>
          <cell r="J3437">
            <v>123</v>
          </cell>
          <cell r="K3437">
            <v>9.2443699819947701E-5</v>
          </cell>
          <cell r="L3437">
            <v>1832</v>
          </cell>
          <cell r="M3437">
            <v>1638.3577015324499</v>
          </cell>
          <cell r="N3437">
            <v>549</v>
          </cell>
          <cell r="O3437">
            <v>0.136155178377976</v>
          </cell>
          <cell r="P3437">
            <v>16.747086940491048</v>
          </cell>
          <cell r="Q3437">
            <v>580</v>
          </cell>
          <cell r="R3437">
            <v>0.06</v>
          </cell>
          <cell r="S3437">
            <v>1821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  <cell r="I3438">
            <v>23.105342921501183</v>
          </cell>
          <cell r="J3438">
            <v>136</v>
          </cell>
          <cell r="K3438">
            <v>9.0934882966933002E-5</v>
          </cell>
          <cell r="L3438">
            <v>1885</v>
          </cell>
          <cell r="M3438">
            <v>3456.98480918206</v>
          </cell>
          <cell r="N3438">
            <v>206</v>
          </cell>
          <cell r="O3438">
            <v>0.36191365968427203</v>
          </cell>
          <cell r="P3438">
            <v>49.220257717060996</v>
          </cell>
          <cell r="Q3438">
            <v>85</v>
          </cell>
          <cell r="R3438">
            <v>0.1</v>
          </cell>
          <cell r="S3438">
            <v>1479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  <cell r="I3439">
            <v>21.81761743807483</v>
          </cell>
          <cell r="J3439">
            <v>132</v>
          </cell>
          <cell r="K3439">
            <v>6.0423698251099702E-5</v>
          </cell>
          <cell r="L3439">
            <v>2763</v>
          </cell>
          <cell r="M3439">
            <v>1180.32034024886</v>
          </cell>
          <cell r="N3439">
            <v>741</v>
          </cell>
          <cell r="O3439">
            <v>7.1922243751646894E-2</v>
          </cell>
          <cell r="P3439">
            <v>9.4937361752173892</v>
          </cell>
          <cell r="Q3439">
            <v>966</v>
          </cell>
          <cell r="R3439">
            <v>0.01</v>
          </cell>
          <cell r="S3439">
            <v>2583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  <cell r="I3440">
            <v>10.443857041647608</v>
          </cell>
          <cell r="J3440">
            <v>59</v>
          </cell>
          <cell r="K3440">
            <v>7.8828618655788204E-5</v>
          </cell>
          <cell r="L3440">
            <v>2241</v>
          </cell>
          <cell r="M3440">
            <v>5.7046991008550503</v>
          </cell>
          <cell r="N3440">
            <v>2720</v>
          </cell>
          <cell r="O3440">
            <v>2.82865730812599E-4</v>
          </cell>
          <cell r="P3440">
            <v>1.6689078117943342E-2</v>
          </cell>
          <cell r="Q3440">
            <v>2803</v>
          </cell>
          <cell r="R3440">
            <v>0.01</v>
          </cell>
          <cell r="S3440">
            <v>2569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  <cell r="I3441">
            <v>3.4766045747279302</v>
          </cell>
          <cell r="J3441">
            <v>28</v>
          </cell>
          <cell r="K3441">
            <v>5.8016034407566099E-5</v>
          </cell>
          <cell r="L3441">
            <v>2835</v>
          </cell>
          <cell r="M3441">
            <v>7932.3947899004397</v>
          </cell>
          <cell r="N3441">
            <v>6</v>
          </cell>
          <cell r="O3441">
            <v>0.464330779966248</v>
          </cell>
          <cell r="P3441">
            <v>13.001261839054944</v>
          </cell>
          <cell r="Q3441">
            <v>39</v>
          </cell>
          <cell r="R3441">
            <v>0.05</v>
          </cell>
          <cell r="S3441">
            <v>1993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  <cell r="I3442">
            <v>9.6272609403732758</v>
          </cell>
          <cell r="J3442">
            <v>47</v>
          </cell>
          <cell r="K3442">
            <v>5.9428477026004703E-5</v>
          </cell>
          <cell r="L3442">
            <v>2792</v>
          </cell>
          <cell r="M3442">
            <v>5134.3568397515701</v>
          </cell>
          <cell r="N3442">
            <v>65</v>
          </cell>
          <cell r="O3442">
            <v>0.27952160774370399</v>
          </cell>
          <cell r="P3442">
            <v>13.137515563954087</v>
          </cell>
          <cell r="Q3442">
            <v>157</v>
          </cell>
          <cell r="R3442">
            <v>0.08</v>
          </cell>
          <cell r="S3442">
            <v>1618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  <cell r="I3443">
            <v>10.36009975166532</v>
          </cell>
          <cell r="J3443">
            <v>34</v>
          </cell>
          <cell r="K3443">
            <v>4.78112665672704E-5</v>
          </cell>
          <cell r="L3443">
            <v>3096</v>
          </cell>
          <cell r="M3443">
            <v>3350.06875578367</v>
          </cell>
          <cell r="N3443">
            <v>218</v>
          </cell>
          <cell r="O3443">
            <v>0.14229974099863199</v>
          </cell>
          <cell r="P3443">
            <v>4.8381911939534881</v>
          </cell>
          <cell r="Q3443">
            <v>560</v>
          </cell>
          <cell r="R3443">
            <v>0.03</v>
          </cell>
          <cell r="S3443">
            <v>2268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  <cell r="I3444">
            <v>31.833757651106836</v>
          </cell>
          <cell r="J3444">
            <v>254</v>
          </cell>
          <cell r="K3444">
            <v>8.7905684311760597E-5</v>
          </cell>
          <cell r="L3444">
            <v>1985</v>
          </cell>
          <cell r="M3444">
            <v>1652.30484234291</v>
          </cell>
          <cell r="N3444">
            <v>542</v>
          </cell>
          <cell r="O3444">
            <v>0.14786383799613301</v>
          </cell>
          <cell r="P3444">
            <v>37.557414851017782</v>
          </cell>
          <cell r="Q3444">
            <v>532</v>
          </cell>
          <cell r="R3444">
            <v>0.09</v>
          </cell>
          <cell r="S3444">
            <v>1550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  <cell r="I3445">
            <v>7.9122651952160963</v>
          </cell>
          <cell r="J3445">
            <v>92</v>
          </cell>
          <cell r="K3445">
            <v>7.7366935882942599E-5</v>
          </cell>
          <cell r="L3445">
            <v>2279</v>
          </cell>
          <cell r="M3445">
            <v>30.037628631759699</v>
          </cell>
          <cell r="N3445">
            <v>2343</v>
          </cell>
          <cell r="O3445">
            <v>1.6524063752327101E-3</v>
          </cell>
          <cell r="P3445">
            <v>0.15202138652140931</v>
          </cell>
          <cell r="Q3445">
            <v>2528</v>
          </cell>
          <cell r="R3445">
            <v>0.02</v>
          </cell>
          <cell r="S3445">
            <v>2526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  <cell r="I3446">
            <v>9.2089386531328152</v>
          </cell>
          <cell r="J3446">
            <v>80</v>
          </cell>
          <cell r="K3446">
            <v>1.1232754157022E-4</v>
          </cell>
          <cell r="L3446">
            <v>1359</v>
          </cell>
          <cell r="M3446">
            <v>3549.00804788194</v>
          </cell>
          <cell r="N3446">
            <v>194</v>
          </cell>
          <cell r="O3446">
            <v>0.37544964120690899</v>
          </cell>
          <cell r="P3446">
            <v>30.03597129655272</v>
          </cell>
          <cell r="Q3446">
            <v>76</v>
          </cell>
          <cell r="R3446">
            <v>7.0000000000000007E-2</v>
          </cell>
          <cell r="S3446">
            <v>1694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  <cell r="I3447">
            <v>7.2593240126496585</v>
          </cell>
          <cell r="J3447">
            <v>80</v>
          </cell>
          <cell r="K3447">
            <v>8.0914668534562593E-5</v>
          </cell>
          <cell r="L3447">
            <v>2184</v>
          </cell>
          <cell r="M3447">
            <v>65.409922481632805</v>
          </cell>
          <cell r="N3447">
            <v>2121</v>
          </cell>
          <cell r="O3447">
            <v>6.1143911156397298E-3</v>
          </cell>
          <cell r="P3447">
            <v>0.4891512892511784</v>
          </cell>
          <cell r="Q3447">
            <v>2149</v>
          </cell>
          <cell r="R3447">
            <v>27.78</v>
          </cell>
          <cell r="S3447">
            <v>255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  <cell r="I3448">
            <v>8.2955160284405842</v>
          </cell>
          <cell r="J3448">
            <v>95</v>
          </cell>
          <cell r="K3448">
            <v>5.8287771519238198E-5</v>
          </cell>
          <cell r="L3448">
            <v>2825</v>
          </cell>
          <cell r="M3448">
            <v>84.861051965412599</v>
          </cell>
          <cell r="N3448">
            <v>2031</v>
          </cell>
          <cell r="O3448">
            <v>6.5125358184360896E-3</v>
          </cell>
          <cell r="P3448">
            <v>0.61869090275142846</v>
          </cell>
          <cell r="Q3448">
            <v>2125</v>
          </cell>
          <cell r="R3448">
            <v>45.39</v>
          </cell>
          <cell r="S3448">
            <v>148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  <cell r="I3449">
            <v>23.949674649581478</v>
          </cell>
          <cell r="J3449">
            <v>215</v>
          </cell>
          <cell r="K3449">
            <v>6.2042802786993104E-5</v>
          </cell>
          <cell r="L3449">
            <v>2718</v>
          </cell>
          <cell r="M3449">
            <v>560.45414680967701</v>
          </cell>
          <cell r="N3449">
            <v>1133</v>
          </cell>
          <cell r="O3449">
            <v>3.04169531754187E-2</v>
          </cell>
          <cell r="P3449">
            <v>6.5396449327150208</v>
          </cell>
          <cell r="Q3449">
            <v>1455</v>
          </cell>
          <cell r="R3449">
            <v>13.62</v>
          </cell>
          <cell r="S3449">
            <v>364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  <cell r="I3450">
            <v>21.710363156586141</v>
          </cell>
          <cell r="J3450">
            <v>154</v>
          </cell>
          <cell r="K3450">
            <v>4.7418568550104497E-5</v>
          </cell>
          <cell r="L3450">
            <v>3105</v>
          </cell>
          <cell r="M3450">
            <v>252.230161990753</v>
          </cell>
          <cell r="N3450">
            <v>1537</v>
          </cell>
          <cell r="O3450">
            <v>1.07005689226206E-2</v>
          </cell>
          <cell r="P3450">
            <v>1.6478876140835725</v>
          </cell>
          <cell r="Q3450">
            <v>1933</v>
          </cell>
          <cell r="R3450">
            <v>0.12</v>
          </cell>
          <cell r="S3450">
            <v>1379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  <cell r="I3451">
            <v>24.282101069398571</v>
          </cell>
          <cell r="J3451">
            <v>255</v>
          </cell>
          <cell r="K3451">
            <v>7.6955674907652495E-5</v>
          </cell>
          <cell r="L3451">
            <v>2287</v>
          </cell>
          <cell r="M3451">
            <v>360.20309757896598</v>
          </cell>
          <cell r="N3451">
            <v>1353</v>
          </cell>
          <cell r="O3451">
            <v>2.2269823323215199E-2</v>
          </cell>
          <cell r="P3451">
            <v>5.6788049474198754</v>
          </cell>
          <cell r="Q3451">
            <v>1625</v>
          </cell>
          <cell r="R3451">
            <v>13.94</v>
          </cell>
          <cell r="S3451">
            <v>359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  <cell r="I3452">
            <v>0.31706082584078621</v>
          </cell>
          <cell r="J3452">
            <v>5</v>
          </cell>
          <cell r="K3452">
            <v>4.8630291712470301E-5</v>
          </cell>
          <cell r="L3452">
            <v>3071</v>
          </cell>
          <cell r="M3452">
            <v>42.836714840169101</v>
          </cell>
          <cell r="N3452">
            <v>2263</v>
          </cell>
          <cell r="O3452">
            <v>1.9312443885115701E-3</v>
          </cell>
          <cell r="P3452">
            <v>9.6562219425578508E-3</v>
          </cell>
          <cell r="Q3452">
            <v>2486</v>
          </cell>
          <cell r="S3452">
            <v>3444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  <cell r="I3453">
            <v>13.80565328171765</v>
          </cell>
          <cell r="J3453">
            <v>168</v>
          </cell>
          <cell r="K3453">
            <v>4.8270571099776801E-5</v>
          </cell>
          <cell r="L3453">
            <v>3088</v>
          </cell>
          <cell r="M3453">
            <v>94.829698384035893</v>
          </cell>
          <cell r="N3453">
            <v>1982</v>
          </cell>
          <cell r="O3453">
            <v>3.3206961307971198E-3</v>
          </cell>
          <cell r="P3453">
            <v>0.55787694997391613</v>
          </cell>
          <cell r="Q3453">
            <v>2314</v>
          </cell>
          <cell r="R3453">
            <v>57.28</v>
          </cell>
          <cell r="S3453">
            <v>97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  <cell r="I3454">
            <v>4.3770450094035303</v>
          </cell>
          <cell r="J3454">
            <v>46</v>
          </cell>
          <cell r="K3454">
            <v>5.46072871617545E-5</v>
          </cell>
          <cell r="L3454">
            <v>2930</v>
          </cell>
          <cell r="M3454">
            <v>80.648123181283594</v>
          </cell>
          <cell r="N3454">
            <v>2045</v>
          </cell>
          <cell r="O3454">
            <v>3.4143564893966199E-3</v>
          </cell>
          <cell r="P3454">
            <v>0.15706039851224451</v>
          </cell>
          <cell r="Q3454">
            <v>2302</v>
          </cell>
          <cell r="R3454">
            <v>25.23</v>
          </cell>
          <cell r="S3454">
            <v>272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  <cell r="I3455">
            <v>4.9448460601757862</v>
          </cell>
          <cell r="J3455">
            <v>58</v>
          </cell>
          <cell r="K3455">
            <v>1.08683305840933E-4</v>
          </cell>
          <cell r="L3455">
            <v>1431</v>
          </cell>
          <cell r="M3455">
            <v>9.0793273486833002</v>
          </cell>
          <cell r="N3455">
            <v>2642</v>
          </cell>
          <cell r="O3455">
            <v>1.18156666078076E-3</v>
          </cell>
          <cell r="P3455">
            <v>6.8530866325284073E-2</v>
          </cell>
          <cell r="Q3455">
            <v>2601</v>
          </cell>
          <cell r="S3455">
            <v>2763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  <cell r="I3456">
            <v>0.51990250605146549</v>
          </cell>
          <cell r="J3456">
            <v>8</v>
          </cell>
          <cell r="K3456">
            <v>7.4451432737987394E-5</v>
          </cell>
          <cell r="L3456">
            <v>2347</v>
          </cell>
          <cell r="M3456">
            <v>11.950948060166899</v>
          </cell>
          <cell r="N3456">
            <v>2588</v>
          </cell>
          <cell r="O3456">
            <v>1.53815145550911E-3</v>
          </cell>
          <cell r="P3456">
            <v>1.230521164407288E-2</v>
          </cell>
          <cell r="Q3456">
            <v>2551</v>
          </cell>
          <cell r="R3456">
            <v>41.95</v>
          </cell>
          <cell r="S3456">
            <v>172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  <cell r="I3457">
            <v>2.5767080011873835</v>
          </cell>
          <cell r="J3457">
            <v>23</v>
          </cell>
          <cell r="K3457">
            <v>6.4515004851273193E-5</v>
          </cell>
          <cell r="L3457">
            <v>2627</v>
          </cell>
          <cell r="M3457">
            <v>45.523327610678002</v>
          </cell>
          <cell r="N3457">
            <v>2243</v>
          </cell>
          <cell r="O3457">
            <v>1.90379961627701E-3</v>
          </cell>
          <cell r="P3457">
            <v>4.3787391174371228E-2</v>
          </cell>
          <cell r="Q3457">
            <v>2488</v>
          </cell>
          <cell r="R3457">
            <v>0.16</v>
          </cell>
          <cell r="S3457">
            <v>1254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  <cell r="I3458">
            <v>9.1271992676104414</v>
          </cell>
          <cell r="J3458">
            <v>120</v>
          </cell>
          <cell r="K3458">
            <v>4.1560843139147098E-5</v>
          </cell>
          <cell r="L3458">
            <v>3232</v>
          </cell>
          <cell r="M3458">
            <v>86.004084249865002</v>
          </cell>
          <cell r="N3458">
            <v>2023</v>
          </cell>
          <cell r="O3458">
            <v>3.67175279236105E-3</v>
          </cell>
          <cell r="P3458">
            <v>0.44061033508332598</v>
          </cell>
          <cell r="Q3458">
            <v>2280</v>
          </cell>
          <cell r="R3458">
            <v>37.700000000000003</v>
          </cell>
          <cell r="S3458">
            <v>200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  <cell r="I3459">
            <v>5.2562314128472964</v>
          </cell>
          <cell r="J3459">
            <v>50</v>
          </cell>
          <cell r="K3459">
            <v>4.6969967746806597E-5</v>
          </cell>
          <cell r="L3459">
            <v>3114</v>
          </cell>
          <cell r="M3459">
            <v>169.42393895940401</v>
          </cell>
          <cell r="N3459">
            <v>1719</v>
          </cell>
          <cell r="O3459">
            <v>1.04017893782572E-2</v>
          </cell>
          <cell r="P3459">
            <v>0.52008946891286001</v>
          </cell>
          <cell r="Q3459">
            <v>1940</v>
          </cell>
          <cell r="R3459">
            <v>0.19</v>
          </cell>
          <cell r="S3459">
            <v>1193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  <cell r="I3460">
            <v>3.2988394625288007</v>
          </cell>
          <cell r="J3460">
            <v>25</v>
          </cell>
          <cell r="K3460">
            <v>1.2650228882193901E-4</v>
          </cell>
          <cell r="L3460">
            <v>1072</v>
          </cell>
          <cell r="M3460">
            <v>430.02864862699101</v>
          </cell>
          <cell r="N3460">
            <v>1260</v>
          </cell>
          <cell r="O3460">
            <v>7.6252748757636699E-2</v>
          </cell>
          <cell r="P3460">
            <v>1.9063187189409174</v>
          </cell>
          <cell r="Q3460">
            <v>932</v>
          </cell>
          <cell r="R3460">
            <v>12.67</v>
          </cell>
          <cell r="S3460">
            <v>370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  <cell r="I3461">
            <v>1.6424747474036172</v>
          </cell>
          <cell r="J3461">
            <v>21</v>
          </cell>
          <cell r="K3461">
            <v>2.81362604688356E-5</v>
          </cell>
          <cell r="L3461">
            <v>3457</v>
          </cell>
          <cell r="M3461">
            <v>6.6370723148186997E-2</v>
          </cell>
          <cell r="N3461">
            <v>3131</v>
          </cell>
          <cell r="O3461">
            <v>1.86796691095558E-6</v>
          </cell>
          <cell r="P3461">
            <v>3.9227305130067178E-5</v>
          </cell>
          <cell r="Q3461">
            <v>3519</v>
          </cell>
          <cell r="S3461">
            <v>3185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  <cell r="I3462">
            <v>0</v>
          </cell>
          <cell r="J3462">
            <v>56</v>
          </cell>
          <cell r="K3462">
            <v>1.0513173699965701E-5</v>
          </cell>
          <cell r="L3462">
            <v>3612</v>
          </cell>
          <cell r="M3462">
            <v>6.5169935114681707E-2</v>
          </cell>
          <cell r="N3462">
            <v>3543</v>
          </cell>
          <cell r="O3462">
            <v>6.8547102196331697E-7</v>
          </cell>
          <cell r="P3462">
            <v>3.8386377229945748E-5</v>
          </cell>
          <cell r="Q3462">
            <v>3615</v>
          </cell>
          <cell r="R3462">
            <v>0.03</v>
          </cell>
          <cell r="S3462">
            <v>2378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  <cell r="I3463">
            <v>2.9794749114539902</v>
          </cell>
          <cell r="J3463">
            <v>36</v>
          </cell>
          <cell r="K3463">
            <v>3.4657074416423297E-5</v>
          </cell>
          <cell r="L3463">
            <v>3358</v>
          </cell>
          <cell r="M3463">
            <v>6.6396217586265599E-2</v>
          </cell>
          <cell r="N3463">
            <v>3121</v>
          </cell>
          <cell r="O3463">
            <v>2.3019461375669301E-6</v>
          </cell>
          <cell r="P3463">
            <v>8.2870060952409486E-5</v>
          </cell>
          <cell r="Q3463">
            <v>3482</v>
          </cell>
          <cell r="S3463">
            <v>2788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  <cell r="I3464">
            <v>0</v>
          </cell>
          <cell r="J3464">
            <v>27</v>
          </cell>
          <cell r="K3464">
            <v>7.7732003505430305E-6</v>
          </cell>
          <cell r="L3464">
            <v>3622</v>
          </cell>
          <cell r="M3464">
            <v>6.5146990120410905E-2</v>
          </cell>
          <cell r="N3464">
            <v>3610</v>
          </cell>
          <cell r="O3464">
            <v>5.0640060644080104E-7</v>
          </cell>
          <cell r="P3464">
            <v>1.3672816373901628E-5</v>
          </cell>
          <cell r="Q3464">
            <v>3624</v>
          </cell>
          <cell r="R3464">
            <v>0.05</v>
          </cell>
          <cell r="S3464">
            <v>1955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  <cell r="I3465">
            <v>0.21316348057103418</v>
          </cell>
          <cell r="J3465">
            <v>11</v>
          </cell>
          <cell r="K3465">
            <v>1.32643917326773E-4</v>
          </cell>
          <cell r="L3465">
            <v>969</v>
          </cell>
          <cell r="M3465">
            <v>6.5146990120410905E-2</v>
          </cell>
          <cell r="N3465">
            <v>3621</v>
          </cell>
          <cell r="O3465">
            <v>8.6413519716198802E-6</v>
          </cell>
          <cell r="P3465">
            <v>9.5054871687818676E-5</v>
          </cell>
          <cell r="Q3465">
            <v>3103</v>
          </cell>
          <cell r="S3465">
            <v>3350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  <cell r="I3466">
            <v>0.17581943161222621</v>
          </cell>
          <cell r="J3466">
            <v>9</v>
          </cell>
          <cell r="K3466">
            <v>1.0243710812574099E-4</v>
          </cell>
          <cell r="L3466">
            <v>1591</v>
          </cell>
          <cell r="M3466">
            <v>6.5576046054703602E-2</v>
          </cell>
          <cell r="N3466">
            <v>3345</v>
          </cell>
          <cell r="O3466">
            <v>6.7054944934944299E-6</v>
          </cell>
          <cell r="P3466">
            <v>6.0349450441449867E-5</v>
          </cell>
          <cell r="Q3466">
            <v>3180</v>
          </cell>
          <cell r="S3466">
            <v>2805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  <cell r="I3467">
            <v>21.327039469099251</v>
          </cell>
          <cell r="J3467">
            <v>256</v>
          </cell>
          <cell r="K3467">
            <v>1.65883816996082E-4</v>
          </cell>
          <cell r="L3467">
            <v>583</v>
          </cell>
          <cell r="M3467">
            <v>212.305430050632</v>
          </cell>
          <cell r="N3467">
            <v>1613</v>
          </cell>
          <cell r="O3467">
            <v>3.45819263148332E-2</v>
          </cell>
          <cell r="P3467">
            <v>8.8529731365972992</v>
          </cell>
          <cell r="Q3467">
            <v>1379</v>
          </cell>
          <cell r="R3467">
            <v>0.1</v>
          </cell>
          <cell r="S3467">
            <v>1472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  <cell r="I3468">
            <v>18.473176048568739</v>
          </cell>
          <cell r="J3468">
            <v>219</v>
          </cell>
          <cell r="K3468">
            <v>1.2877465605674599E-4</v>
          </cell>
          <cell r="L3468">
            <v>1034</v>
          </cell>
          <cell r="M3468">
            <v>131.39825629733701</v>
          </cell>
          <cell r="N3468">
            <v>1843</v>
          </cell>
          <cell r="O3468">
            <v>1.4579053496793001E-2</v>
          </cell>
          <cell r="P3468">
            <v>3.1928127157976673</v>
          </cell>
          <cell r="Q3468">
            <v>1801</v>
          </cell>
          <cell r="R3468">
            <v>0.11</v>
          </cell>
          <cell r="S3468">
            <v>1414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  <cell r="I3469">
            <v>19.228716981860597</v>
          </cell>
          <cell r="J3469">
            <v>235</v>
          </cell>
          <cell r="K3469">
            <v>1.8236333003671299E-4</v>
          </cell>
          <cell r="L3469">
            <v>494</v>
          </cell>
          <cell r="M3469">
            <v>38.193048109054601</v>
          </cell>
          <cell r="N3469">
            <v>2288</v>
          </cell>
          <cell r="O3469">
            <v>3.9689984394871399E-3</v>
          </cell>
          <cell r="P3469">
            <v>0.9327146332794779</v>
          </cell>
          <cell r="Q3469">
            <v>2258</v>
          </cell>
          <cell r="R3469">
            <v>0.14000000000000001</v>
          </cell>
          <cell r="S3469">
            <v>1313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  <cell r="I3470">
            <v>6.1351011992666198</v>
          </cell>
          <cell r="J3470">
            <v>68</v>
          </cell>
          <cell r="K3470">
            <v>2.6710264035714499E-4</v>
          </cell>
          <cell r="L3470">
            <v>178</v>
          </cell>
          <cell r="M3470">
            <v>5.6584150831275997</v>
          </cell>
          <cell r="N3470">
            <v>2724</v>
          </cell>
          <cell r="O3470">
            <v>1.1905630858764301E-3</v>
          </cell>
          <cell r="P3470">
            <v>8.0958289839597242E-2</v>
          </cell>
          <cell r="Q3470">
            <v>2599</v>
          </cell>
          <cell r="R3470">
            <v>0.05</v>
          </cell>
          <cell r="S3470">
            <v>2046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  <cell r="I3471">
            <v>9.2589148067527667</v>
          </cell>
          <cell r="J3471">
            <v>116</v>
          </cell>
          <cell r="K3471">
            <v>2.6838270762176501E-4</v>
          </cell>
          <cell r="L3471">
            <v>176</v>
          </cell>
          <cell r="M3471">
            <v>10.721439176570801</v>
          </cell>
          <cell r="N3471">
            <v>2615</v>
          </cell>
          <cell r="O3471">
            <v>2.38928537541311E-3</v>
          </cell>
          <cell r="P3471">
            <v>0.27715710354792078</v>
          </cell>
          <cell r="Q3471">
            <v>2422</v>
          </cell>
          <cell r="R3471">
            <v>0.08</v>
          </cell>
          <cell r="S3471">
            <v>1670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  <cell r="I3472">
            <v>13.36912572279074</v>
          </cell>
          <cell r="J3472">
            <v>155</v>
          </cell>
          <cell r="K3472">
            <v>1.8693509811152701E-4</v>
          </cell>
          <cell r="L3472">
            <v>462</v>
          </cell>
          <cell r="M3472">
            <v>18.465859555192502</v>
          </cell>
          <cell r="N3472">
            <v>2468</v>
          </cell>
          <cell r="O3472">
            <v>1.6154851350821901E-3</v>
          </cell>
          <cell r="P3472">
            <v>0.25040019593773943</v>
          </cell>
          <cell r="Q3472">
            <v>2536</v>
          </cell>
          <cell r="R3472">
            <v>0.06</v>
          </cell>
          <cell r="S3472">
            <v>1908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  <cell r="I3473">
            <v>2.7460933426140954</v>
          </cell>
          <cell r="J3473">
            <v>30</v>
          </cell>
          <cell r="K3473">
            <v>7.0467174373334201E-5</v>
          </cell>
          <cell r="L3473">
            <v>2457</v>
          </cell>
          <cell r="M3473">
            <v>113.350694057971</v>
          </cell>
          <cell r="N3473">
            <v>1901</v>
          </cell>
          <cell r="O3473">
            <v>6.9044934332570303E-3</v>
          </cell>
          <cell r="P3473">
            <v>0.20713480299771092</v>
          </cell>
          <cell r="Q3473">
            <v>2098</v>
          </cell>
          <cell r="R3473">
            <v>0.08</v>
          </cell>
          <cell r="S3473">
            <v>1596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  <cell r="I3474">
            <v>12.184932441141269</v>
          </cell>
          <cell r="J3474">
            <v>151</v>
          </cell>
          <cell r="K3474">
            <v>1.3906865706002301E-4</v>
          </cell>
          <cell r="L3474">
            <v>885</v>
          </cell>
          <cell r="M3474">
            <v>11.5583620310098</v>
          </cell>
          <cell r="N3474">
            <v>2596</v>
          </cell>
          <cell r="O3474">
            <v>7.51890295195153E-4</v>
          </cell>
          <cell r="P3474">
            <v>0.1135354345744681</v>
          </cell>
          <cell r="Q3474">
            <v>2677</v>
          </cell>
          <cell r="R3474">
            <v>7.0000000000000007E-2</v>
          </cell>
          <cell r="S3474">
            <v>1772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  <cell r="I3475">
            <v>6.4792516557208204</v>
          </cell>
          <cell r="J3475">
            <v>86</v>
          </cell>
          <cell r="K3475">
            <v>9.8504225143399303E-5</v>
          </cell>
          <cell r="L3475">
            <v>1679</v>
          </cell>
          <cell r="M3475">
            <v>19.695567877934199</v>
          </cell>
          <cell r="N3475">
            <v>2453</v>
          </cell>
          <cell r="O3475">
            <v>1.26219919012064E-3</v>
          </cell>
          <cell r="P3475">
            <v>0.10854913035037504</v>
          </cell>
          <cell r="Q3475">
            <v>2589</v>
          </cell>
          <cell r="R3475">
            <v>60.88</v>
          </cell>
          <cell r="S3475">
            <v>87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  <cell r="I3476">
            <v>17.021034620557117</v>
          </cell>
          <cell r="J3476">
            <v>221</v>
          </cell>
          <cell r="K3476">
            <v>7.9645049769844307E-5</v>
          </cell>
          <cell r="L3476">
            <v>2218</v>
          </cell>
          <cell r="M3476">
            <v>41.902230994974403</v>
          </cell>
          <cell r="N3476">
            <v>2268</v>
          </cell>
          <cell r="O3476">
            <v>3.5257596715817098E-3</v>
          </cell>
          <cell r="P3476">
            <v>0.77919288741955783</v>
          </cell>
          <cell r="Q3476">
            <v>2293</v>
          </cell>
          <cell r="R3476">
            <v>73.64</v>
          </cell>
          <cell r="S3476">
            <v>59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  <cell r="I3477">
            <v>9.4121482843183344</v>
          </cell>
          <cell r="J3477">
            <v>125</v>
          </cell>
          <cell r="K3477">
            <v>1.0056289215572099E-4</v>
          </cell>
          <cell r="L3477">
            <v>1635</v>
          </cell>
          <cell r="M3477">
            <v>28.0217590156096</v>
          </cell>
          <cell r="N3477">
            <v>2361</v>
          </cell>
          <cell r="O3477">
            <v>2.6639314856811099E-3</v>
          </cell>
          <cell r="P3477">
            <v>0.33299143571013873</v>
          </cell>
          <cell r="Q3477">
            <v>2389</v>
          </cell>
          <cell r="R3477">
            <v>88.72</v>
          </cell>
          <cell r="S3477">
            <v>34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  <cell r="I3478">
            <v>11.454091985198943</v>
          </cell>
          <cell r="J3478">
            <v>138</v>
          </cell>
          <cell r="K3478">
            <v>8.0470111836051603E-5</v>
          </cell>
          <cell r="L3478">
            <v>2193</v>
          </cell>
          <cell r="M3478">
            <v>25.0427701823237</v>
          </cell>
          <cell r="N3478">
            <v>2390</v>
          </cell>
          <cell r="O3478">
            <v>2.0958896360851E-3</v>
          </cell>
          <cell r="P3478">
            <v>0.28923276977974383</v>
          </cell>
          <cell r="Q3478">
            <v>2468</v>
          </cell>
          <cell r="R3478">
            <v>94.56</v>
          </cell>
          <cell r="S3478">
            <v>27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  <cell r="I3479">
            <v>4.7938389543966382</v>
          </cell>
          <cell r="J3479">
            <v>20</v>
          </cell>
          <cell r="K3479">
            <v>2.16900550892912E-4</v>
          </cell>
          <cell r="L3479">
            <v>332</v>
          </cell>
          <cell r="M3479">
            <v>123.69345829241099</v>
          </cell>
          <cell r="N3479">
            <v>1859</v>
          </cell>
          <cell r="O3479">
            <v>1.5735919198605699E-2</v>
          </cell>
          <cell r="P3479">
            <v>0.31471838397211399</v>
          </cell>
          <cell r="Q3479">
            <v>1765</v>
          </cell>
          <cell r="R3479">
            <v>0.28000000000000003</v>
          </cell>
          <cell r="S3479">
            <v>1044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  <cell r="I3480">
            <v>1.0992006754600434</v>
          </cell>
          <cell r="J3480">
            <v>16</v>
          </cell>
          <cell r="K3480">
            <v>7.7815686154281098E-5</v>
          </cell>
          <cell r="L3480">
            <v>2267</v>
          </cell>
          <cell r="M3480">
            <v>7.4947391804507904</v>
          </cell>
          <cell r="N3480">
            <v>2677</v>
          </cell>
          <cell r="O3480">
            <v>3.24484161164723E-4</v>
          </cell>
          <cell r="P3480">
            <v>5.191746578635568E-3</v>
          </cell>
          <cell r="Q3480">
            <v>2786</v>
          </cell>
          <cell r="R3480">
            <v>58.12</v>
          </cell>
          <cell r="S3480">
            <v>93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  <cell r="I3481">
            <v>3.3854048093142013</v>
          </cell>
          <cell r="J3481">
            <v>41</v>
          </cell>
          <cell r="K3481">
            <v>7.2244458662192599E-5</v>
          </cell>
          <cell r="L3481">
            <v>2411</v>
          </cell>
          <cell r="M3481">
            <v>7.0236752015120203</v>
          </cell>
          <cell r="N3481">
            <v>2687</v>
          </cell>
          <cell r="O3481">
            <v>4.2266098403527801E-4</v>
          </cell>
          <cell r="P3481">
            <v>1.7329100345446397E-2</v>
          </cell>
          <cell r="Q3481">
            <v>2757</v>
          </cell>
          <cell r="R3481">
            <v>49.71</v>
          </cell>
          <cell r="S3481">
            <v>121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  <cell r="I3482">
            <v>2.2487167828565009</v>
          </cell>
          <cell r="J3482">
            <v>27</v>
          </cell>
          <cell r="K3482">
            <v>8.1776277915600402E-5</v>
          </cell>
          <cell r="L3482">
            <v>2161</v>
          </cell>
          <cell r="M3482">
            <v>67.856618229178594</v>
          </cell>
          <cell r="N3482">
            <v>2102</v>
          </cell>
          <cell r="O3482">
            <v>1.01036555196415E-2</v>
          </cell>
          <cell r="P3482">
            <v>0.2727986990303205</v>
          </cell>
          <cell r="Q3482">
            <v>1956</v>
          </cell>
          <cell r="R3482">
            <v>44.71</v>
          </cell>
          <cell r="S3482">
            <v>155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  <cell r="I3483">
            <v>7.3956004367223116</v>
          </cell>
          <cell r="J3483">
            <v>93</v>
          </cell>
          <cell r="K3483">
            <v>5.9701837877798003E-5</v>
          </cell>
          <cell r="L3483">
            <v>2784</v>
          </cell>
          <cell r="M3483">
            <v>62.943982378964499</v>
          </cell>
          <cell r="N3483">
            <v>2136</v>
          </cell>
          <cell r="O3483">
            <v>3.90442033478468E-3</v>
          </cell>
          <cell r="P3483">
            <v>0.36311109113497525</v>
          </cell>
          <cell r="Q3483">
            <v>2260</v>
          </cell>
          <cell r="R3483">
            <v>72.86</v>
          </cell>
          <cell r="S3483">
            <v>65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  <cell r="I3484">
            <v>15.666509530438844</v>
          </cell>
          <cell r="J3484">
            <v>146</v>
          </cell>
          <cell r="K3484">
            <v>8.2867754877548103E-5</v>
          </cell>
          <cell r="L3484">
            <v>2134</v>
          </cell>
          <cell r="M3484">
            <v>109.163357577261</v>
          </cell>
          <cell r="N3484">
            <v>1912</v>
          </cell>
          <cell r="O3484">
            <v>8.6648123527886794E-3</v>
          </cell>
          <cell r="P3484">
            <v>1.2650626035071473</v>
          </cell>
          <cell r="Q3484">
            <v>2021</v>
          </cell>
          <cell r="R3484">
            <v>55.45</v>
          </cell>
          <cell r="S3484">
            <v>103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  <cell r="I3485">
            <v>11.312225484553883</v>
          </cell>
          <cell r="J3485">
            <v>105</v>
          </cell>
          <cell r="K3485">
            <v>1.08380479390949E-4</v>
          </cell>
          <cell r="L3485">
            <v>1442</v>
          </cell>
          <cell r="M3485">
            <v>197.49173718034299</v>
          </cell>
          <cell r="N3485">
            <v>1648</v>
          </cell>
          <cell r="O3485">
            <v>1.83104283714682E-2</v>
          </cell>
          <cell r="P3485">
            <v>1.922594979004161</v>
          </cell>
          <cell r="Q3485">
            <v>1696</v>
          </cell>
          <cell r="R3485">
            <v>0.76</v>
          </cell>
          <cell r="S3485">
            <v>784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  <cell r="I3486">
            <v>9.8988290004834685</v>
          </cell>
          <cell r="J3486">
            <v>87</v>
          </cell>
          <cell r="K3486">
            <v>5.9225530125770697E-5</v>
          </cell>
          <cell r="L3486">
            <v>2799</v>
          </cell>
          <cell r="M3486">
            <v>79.260459886542606</v>
          </cell>
          <cell r="N3486">
            <v>2052</v>
          </cell>
          <cell r="O3486">
            <v>4.1901231155043999E-3</v>
          </cell>
          <cell r="P3486">
            <v>0.3645407110488828</v>
          </cell>
          <cell r="Q3486">
            <v>2247</v>
          </cell>
          <cell r="R3486">
            <v>0.52</v>
          </cell>
          <cell r="S3486">
            <v>886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  <cell r="I3487">
            <v>3.0662457941642263</v>
          </cell>
          <cell r="J3487">
            <v>30</v>
          </cell>
          <cell r="K3487">
            <v>6.0964486086353E-5</v>
          </cell>
          <cell r="L3487">
            <v>2749</v>
          </cell>
          <cell r="M3487">
            <v>63.421534566084503</v>
          </cell>
          <cell r="N3487">
            <v>2132</v>
          </cell>
          <cell r="O3487">
            <v>4.37862774303408E-3</v>
          </cell>
          <cell r="P3487">
            <v>0.13135883229102241</v>
          </cell>
          <cell r="Q3487">
            <v>2234</v>
          </cell>
          <cell r="R3487">
            <v>52.41</v>
          </cell>
          <cell r="S3487">
            <v>112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  <cell r="I3488">
            <v>10.454638082210442</v>
          </cell>
          <cell r="J3488">
            <v>113</v>
          </cell>
          <cell r="K3488">
            <v>8.8541664567413298E-5</v>
          </cell>
          <cell r="L3488">
            <v>1971</v>
          </cell>
          <cell r="M3488">
            <v>264.20592015116802</v>
          </cell>
          <cell r="N3488">
            <v>1510</v>
          </cell>
          <cell r="O3488">
            <v>2.1823448469798699E-2</v>
          </cell>
          <cell r="P3488">
            <v>2.4660496770872529</v>
          </cell>
          <cell r="Q3488">
            <v>1633</v>
          </cell>
          <cell r="R3488">
            <v>42.3</v>
          </cell>
          <cell r="S3488">
            <v>170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  <cell r="I3489">
            <v>16.970719513237789</v>
          </cell>
          <cell r="J3489">
            <v>173</v>
          </cell>
          <cell r="K3489">
            <v>8.12581369287948E-5</v>
          </cell>
          <cell r="L3489">
            <v>2175</v>
          </cell>
          <cell r="M3489">
            <v>346.196829313298</v>
          </cell>
          <cell r="N3489">
            <v>1376</v>
          </cell>
          <cell r="O3489">
            <v>2.61453851298954E-2</v>
          </cell>
          <cell r="P3489">
            <v>4.5231516274719041</v>
          </cell>
          <cell r="Q3489">
            <v>1530</v>
          </cell>
          <cell r="R3489">
            <v>34.1</v>
          </cell>
          <cell r="S3489">
            <v>217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  <cell r="I3490">
            <v>69.530735660796765</v>
          </cell>
          <cell r="J3490">
            <v>673</v>
          </cell>
          <cell r="K3490">
            <v>7.0255391960246402E-5</v>
          </cell>
          <cell r="L3490">
            <v>2460</v>
          </cell>
          <cell r="M3490">
            <v>791.32668448546201</v>
          </cell>
          <cell r="N3490">
            <v>951</v>
          </cell>
          <cell r="O3490">
            <v>4.7318542156504398E-2</v>
          </cell>
          <cell r="P3490">
            <v>31.845378871327458</v>
          </cell>
          <cell r="Q3490">
            <v>1206</v>
          </cell>
          <cell r="R3490">
            <v>1.08</v>
          </cell>
          <cell r="S3490">
            <v>718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  <cell r="I3491">
            <v>32.772553338603295</v>
          </cell>
          <cell r="J3491">
            <v>305</v>
          </cell>
          <cell r="K3491">
            <v>1.13744709746075E-4</v>
          </cell>
          <cell r="L3491">
            <v>1325</v>
          </cell>
          <cell r="M3491">
            <v>232.208293193309</v>
          </cell>
          <cell r="N3491">
            <v>1584</v>
          </cell>
          <cell r="O3491">
            <v>2.03774429191576E-2</v>
          </cell>
          <cell r="P3491">
            <v>6.2151200903430679</v>
          </cell>
          <cell r="Q3491">
            <v>1664</v>
          </cell>
          <cell r="R3491">
            <v>47.18</v>
          </cell>
          <cell r="S3491">
            <v>136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  <cell r="I3492">
            <v>3.357230918992784</v>
          </cell>
          <cell r="J3492">
            <v>37</v>
          </cell>
          <cell r="K3492">
            <v>6.56627629281059E-5</v>
          </cell>
          <cell r="L3492">
            <v>2599</v>
          </cell>
          <cell r="M3492">
            <v>6.6431909799575806E-2</v>
          </cell>
          <cell r="N3492">
            <v>2965</v>
          </cell>
          <cell r="O3492">
            <v>4.3621027440308599E-6</v>
          </cell>
          <cell r="P3492">
            <v>1.6139780152914181E-4</v>
          </cell>
          <cell r="Q3492">
            <v>3308</v>
          </cell>
          <cell r="R3492">
            <v>10.09</v>
          </cell>
          <cell r="S3492">
            <v>402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  <cell r="I3493">
            <v>12.967346840782039</v>
          </cell>
          <cell r="J3493">
            <v>105</v>
          </cell>
          <cell r="K3493">
            <v>8.1485167313422499E-5</v>
          </cell>
          <cell r="L3493">
            <v>2168</v>
          </cell>
          <cell r="M3493">
            <v>844.15431794195194</v>
          </cell>
          <cell r="N3493">
            <v>916</v>
          </cell>
          <cell r="O3493">
            <v>5.1819039075729198E-2</v>
          </cell>
          <cell r="P3493">
            <v>5.4409991029515661</v>
          </cell>
          <cell r="Q3493">
            <v>1160</v>
          </cell>
          <cell r="R3493">
            <v>14.82</v>
          </cell>
          <cell r="S3493">
            <v>354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  <cell r="I3494">
            <v>7.4073250292512123</v>
          </cell>
          <cell r="J3494">
            <v>68</v>
          </cell>
          <cell r="K3494">
            <v>1.18173006889427E-4</v>
          </cell>
          <cell r="L3494">
            <v>1226</v>
          </cell>
          <cell r="M3494">
            <v>128.41944611410099</v>
          </cell>
          <cell r="N3494">
            <v>1848</v>
          </cell>
          <cell r="O3494">
            <v>1.4094299740216899E-2</v>
          </cell>
          <cell r="P3494">
            <v>0.95841238233474912</v>
          </cell>
          <cell r="Q3494">
            <v>1815</v>
          </cell>
          <cell r="S3494">
            <v>2893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  <cell r="I3495">
            <v>42.326744176151152</v>
          </cell>
          <cell r="J3495">
            <v>453</v>
          </cell>
          <cell r="K3495">
            <v>9.1188845122267803E-5</v>
          </cell>
          <cell r="L3495">
            <v>1872</v>
          </cell>
          <cell r="M3495">
            <v>118.496193015022</v>
          </cell>
          <cell r="N3495">
            <v>1875</v>
          </cell>
          <cell r="O3495">
            <v>1.1347952477571701E-2</v>
          </cell>
          <cell r="P3495">
            <v>5.14062247233998</v>
          </cell>
          <cell r="Q3495">
            <v>1909</v>
          </cell>
          <cell r="R3495">
            <v>26.17</v>
          </cell>
          <cell r="S3495">
            <v>268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  <cell r="I3496">
            <v>17.787738336060535</v>
          </cell>
          <cell r="J3496">
            <v>195</v>
          </cell>
          <cell r="K3496">
            <v>2.0845170996229399E-4</v>
          </cell>
          <cell r="L3496">
            <v>368</v>
          </cell>
          <cell r="M3496">
            <v>153.87683889965101</v>
          </cell>
          <cell r="N3496">
            <v>1765</v>
          </cell>
          <cell r="O3496">
            <v>2.1730249813480599E-2</v>
          </cell>
          <cell r="P3496">
            <v>4.2373987136287168</v>
          </cell>
          <cell r="Q3496">
            <v>1634</v>
          </cell>
          <cell r="R3496">
            <v>37.1</v>
          </cell>
          <cell r="S3496">
            <v>202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  <cell r="I3497">
            <v>1.7527201308244251</v>
          </cell>
          <cell r="J3497">
            <v>22</v>
          </cell>
          <cell r="K3497">
            <v>6.6103027248490506E-5</v>
          </cell>
          <cell r="L3497">
            <v>2585</v>
          </cell>
          <cell r="M3497">
            <v>57.312413364648798</v>
          </cell>
          <cell r="N3497">
            <v>2169</v>
          </cell>
          <cell r="O3497">
            <v>3.6798165603176402E-3</v>
          </cell>
          <cell r="P3497">
            <v>8.0955964326988081E-2</v>
          </cell>
          <cell r="Q3497">
            <v>2279</v>
          </cell>
          <cell r="R3497">
            <v>42.03</v>
          </cell>
          <cell r="S3497">
            <v>171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  <cell r="I3498">
            <v>0.92354379158709754</v>
          </cell>
          <cell r="J3498">
            <v>39</v>
          </cell>
          <cell r="K3498">
            <v>3.4220415888258301E-5</v>
          </cell>
          <cell r="L3498">
            <v>3366</v>
          </cell>
          <cell r="M3498">
            <v>404.19108856278399</v>
          </cell>
          <cell r="N3498">
            <v>1293</v>
          </cell>
          <cell r="O3498">
            <v>8.2937382811419606E-3</v>
          </cell>
          <cell r="P3498">
            <v>0.32345579296453647</v>
          </cell>
          <cell r="Q3498">
            <v>2040</v>
          </cell>
          <cell r="S3498">
            <v>3130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  <cell r="I3499">
            <v>11.017167435627782</v>
          </cell>
          <cell r="J3499">
            <v>228</v>
          </cell>
          <cell r="K3499">
            <v>9.8357678197907305E-5</v>
          </cell>
          <cell r="L3499">
            <v>1682</v>
          </cell>
          <cell r="M3499">
            <v>1137.7994208759601</v>
          </cell>
          <cell r="N3499">
            <v>759</v>
          </cell>
          <cell r="O3499">
            <v>9.9611366044550703E-2</v>
          </cell>
          <cell r="P3499">
            <v>22.711391458157561</v>
          </cell>
          <cell r="Q3499">
            <v>769</v>
          </cell>
          <cell r="S3499">
            <v>2654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  <cell r="I3500">
            <v>24.264890793735987</v>
          </cell>
          <cell r="J3500">
            <v>160</v>
          </cell>
          <cell r="K3500">
            <v>1.2551502276195701E-4</v>
          </cell>
          <cell r="L3500">
            <v>1089</v>
          </cell>
          <cell r="M3500">
            <v>1126.4421052550499</v>
          </cell>
          <cell r="N3500">
            <v>765</v>
          </cell>
          <cell r="O3500">
            <v>0.114485977924954</v>
          </cell>
          <cell r="P3500">
            <v>18.317756467992641</v>
          </cell>
          <cell r="Q3500">
            <v>678</v>
          </cell>
          <cell r="R3500">
            <v>0.12</v>
          </cell>
          <cell r="S3500">
            <v>1390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  <cell r="I3501">
            <v>33.516471263734182</v>
          </cell>
          <cell r="J3501">
            <v>251</v>
          </cell>
          <cell r="K3501">
            <v>9.7528270198819799E-5</v>
          </cell>
          <cell r="L3501">
            <v>1700</v>
          </cell>
          <cell r="M3501">
            <v>806.34085886590901</v>
          </cell>
          <cell r="N3501">
            <v>933</v>
          </cell>
          <cell r="O3501">
            <v>9.0420283160581705E-2</v>
          </cell>
          <cell r="P3501">
            <v>22.695491073306009</v>
          </cell>
          <cell r="Q3501">
            <v>820</v>
          </cell>
          <cell r="R3501">
            <v>22.35</v>
          </cell>
          <cell r="S3501">
            <v>294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  <cell r="I3502">
            <v>28.796727606377626</v>
          </cell>
          <cell r="J3502">
            <v>221</v>
          </cell>
          <cell r="K3502">
            <v>1.02719008457516E-4</v>
          </cell>
          <cell r="L3502">
            <v>1577</v>
          </cell>
          <cell r="M3502">
            <v>1038.3076676047201</v>
          </cell>
          <cell r="N3502">
            <v>800</v>
          </cell>
          <cell r="O3502">
            <v>0.11334182812403699</v>
          </cell>
          <cell r="P3502">
            <v>25.048544015412176</v>
          </cell>
          <cell r="Q3502">
            <v>685</v>
          </cell>
          <cell r="R3502">
            <v>0.06</v>
          </cell>
          <cell r="S3502">
            <v>1915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  <cell r="I3503">
            <v>5.9028981387956616</v>
          </cell>
          <cell r="J3503">
            <v>69</v>
          </cell>
          <cell r="K3503">
            <v>2.1207688379049099E-4</v>
          </cell>
          <cell r="L3503">
            <v>351</v>
          </cell>
          <cell r="M3503">
            <v>141.73215259243301</v>
          </cell>
          <cell r="N3503">
            <v>1806</v>
          </cell>
          <cell r="O3503">
            <v>2.92481334164537E-2</v>
          </cell>
          <cell r="P3503">
            <v>2.0181212057353055</v>
          </cell>
          <cell r="Q3503">
            <v>1481</v>
          </cell>
          <cell r="R3503">
            <v>0.04</v>
          </cell>
          <cell r="S3503">
            <v>2126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  <cell r="I3504">
            <v>7.8322668071100061</v>
          </cell>
          <cell r="J3504">
            <v>31</v>
          </cell>
          <cell r="K3504">
            <v>9.3125925245815199E-5</v>
          </cell>
          <cell r="L3504">
            <v>1817</v>
          </cell>
          <cell r="M3504">
            <v>5114.2445527805403</v>
          </cell>
          <cell r="N3504">
            <v>68</v>
          </cell>
          <cell r="O3504">
            <v>0.41882815342111002</v>
          </cell>
          <cell r="P3504">
            <v>12.983672756054411</v>
          </cell>
          <cell r="Q3504">
            <v>52</v>
          </cell>
          <cell r="R3504">
            <v>0.03</v>
          </cell>
          <cell r="S3504">
            <v>2353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  <cell r="I3505">
            <v>8.063752007780236</v>
          </cell>
          <cell r="J3505">
            <v>51</v>
          </cell>
          <cell r="K3505">
            <v>7.9986595379773006E-5</v>
          </cell>
          <cell r="L3505">
            <v>2206</v>
          </cell>
          <cell r="M3505">
            <v>832.24054965004495</v>
          </cell>
          <cell r="N3505">
            <v>921</v>
          </cell>
          <cell r="O3505">
            <v>5.4922181022994898E-2</v>
          </cell>
          <cell r="P3505">
            <v>2.8010312321727397</v>
          </cell>
          <cell r="Q3505">
            <v>1125</v>
          </cell>
          <cell r="R3505">
            <v>7.0000000000000007E-2</v>
          </cell>
          <cell r="S3505">
            <v>1744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  <cell r="I3506">
            <v>4.5396852383801498</v>
          </cell>
          <cell r="J3506">
            <v>8</v>
          </cell>
          <cell r="K3506">
            <v>5.1940808459351298E-5</v>
          </cell>
          <cell r="L3506">
            <v>2994</v>
          </cell>
          <cell r="M3506">
            <v>4044.78067927248</v>
          </cell>
          <cell r="N3506">
            <v>147</v>
          </cell>
          <cell r="O3506">
            <v>0.13183637918239199</v>
          </cell>
          <cell r="P3506">
            <v>1.054691033459136</v>
          </cell>
          <cell r="Q3506">
            <v>598</v>
          </cell>
          <cell r="S3506">
            <v>3417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  <cell r="I3507">
            <v>6.7944377396645752</v>
          </cell>
          <cell r="J3507">
            <v>54</v>
          </cell>
          <cell r="K3507">
            <v>7.2026934537495395E-5</v>
          </cell>
          <cell r="L3507">
            <v>2417</v>
          </cell>
          <cell r="M3507">
            <v>306.466168067929</v>
          </cell>
          <cell r="N3507">
            <v>1437</v>
          </cell>
          <cell r="O3507">
            <v>2.2385538345413399E-2</v>
          </cell>
          <cell r="P3507">
            <v>1.2088190706523236</v>
          </cell>
          <cell r="Q3507">
            <v>1622</v>
          </cell>
          <cell r="R3507">
            <v>7.0000000000000007E-2</v>
          </cell>
          <cell r="S3507">
            <v>1740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  <cell r="I3508">
            <v>5.0282955426263083</v>
          </cell>
          <cell r="J3508">
            <v>25</v>
          </cell>
          <cell r="K3508">
            <v>7.9750486293050899E-5</v>
          </cell>
          <cell r="L3508">
            <v>2213</v>
          </cell>
          <cell r="M3508">
            <v>2478.9758312598601</v>
          </cell>
          <cell r="N3508">
            <v>348</v>
          </cell>
          <cell r="O3508">
            <v>0.16401737980679501</v>
          </cell>
          <cell r="P3508">
            <v>4.1004344951698757</v>
          </cell>
          <cell r="Q3508">
            <v>454</v>
          </cell>
          <cell r="R3508">
            <v>0.04</v>
          </cell>
          <cell r="S3508">
            <v>2181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  <cell r="I3509">
            <v>0.1248364196799366</v>
          </cell>
          <cell r="J3509">
            <v>2</v>
          </cell>
          <cell r="K3509">
            <v>9.0416015154914903E-5</v>
          </cell>
          <cell r="L3509">
            <v>1899</v>
          </cell>
          <cell r="M3509">
            <v>309.10423752135199</v>
          </cell>
          <cell r="N3509">
            <v>1433</v>
          </cell>
          <cell r="O3509">
            <v>3.0413472340121601E-2</v>
          </cell>
          <cell r="P3509">
            <v>6.0826944680243203E-2</v>
          </cell>
          <cell r="Q3509">
            <v>1456</v>
          </cell>
          <cell r="R3509">
            <v>0.72</v>
          </cell>
          <cell r="S3509">
            <v>797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  <cell r="I3510">
            <v>0</v>
          </cell>
          <cell r="J3510">
            <v>21</v>
          </cell>
          <cell r="K3510">
            <v>3.5345082887076903E-5</v>
          </cell>
          <cell r="L3510">
            <v>3343</v>
          </cell>
          <cell r="M3510">
            <v>6.5149989184153406E-2</v>
          </cell>
          <cell r="N3510">
            <v>3579</v>
          </cell>
          <cell r="O3510">
            <v>2.3027317678060701E-6</v>
          </cell>
          <cell r="P3510">
            <v>4.8357367123927475E-5</v>
          </cell>
          <cell r="Q3510">
            <v>3481</v>
          </cell>
          <cell r="S3510">
            <v>3133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  <cell r="I3511">
            <v>5.3142386376963335</v>
          </cell>
          <cell r="J3511">
            <v>114</v>
          </cell>
          <cell r="K3511">
            <v>1.12442375829982E-4</v>
          </cell>
          <cell r="L3511">
            <v>1357</v>
          </cell>
          <cell r="M3511">
            <v>1000.9630981938</v>
          </cell>
          <cell r="N3511">
            <v>834</v>
          </cell>
          <cell r="O3511">
            <v>0.15411831845783699</v>
          </cell>
          <cell r="P3511">
            <v>17.569488304193417</v>
          </cell>
          <cell r="Q3511">
            <v>495</v>
          </cell>
          <cell r="R3511">
            <v>0.03</v>
          </cell>
          <cell r="S3511">
            <v>2253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  <cell r="I3512">
            <v>29.916964531947858</v>
          </cell>
          <cell r="J3512">
            <v>143</v>
          </cell>
          <cell r="K3512">
            <v>8.5235706787248702E-5</v>
          </cell>
          <cell r="L3512">
            <v>2049</v>
          </cell>
          <cell r="M3512">
            <v>1216.4356202762599</v>
          </cell>
          <cell r="N3512">
            <v>720</v>
          </cell>
          <cell r="O3512">
            <v>9.6772520186027694E-2</v>
          </cell>
          <cell r="P3512">
            <v>13.83847038660196</v>
          </cell>
          <cell r="Q3512">
            <v>782</v>
          </cell>
          <cell r="R3512">
            <v>0.21</v>
          </cell>
          <cell r="S3512">
            <v>1155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  <cell r="I3513">
            <v>12.607979209527594</v>
          </cell>
          <cell r="J3513">
            <v>89</v>
          </cell>
          <cell r="K3513">
            <v>1.11384554625617E-4</v>
          </cell>
          <cell r="L3513">
            <v>1386</v>
          </cell>
          <cell r="M3513">
            <v>409.66773865045297</v>
          </cell>
          <cell r="N3513">
            <v>1285</v>
          </cell>
          <cell r="O3513">
            <v>3.8424926603380802E-2</v>
          </cell>
          <cell r="P3513">
            <v>3.4198184677008912</v>
          </cell>
          <cell r="Q3513">
            <v>1326</v>
          </cell>
          <cell r="R3513">
            <v>0.12</v>
          </cell>
          <cell r="S3513">
            <v>1404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  <cell r="I3514">
            <v>1.1752230402635675</v>
          </cell>
          <cell r="J3514">
            <v>41</v>
          </cell>
          <cell r="K3514">
            <v>1.34422798964806E-4</v>
          </cell>
          <cell r="L3514">
            <v>938</v>
          </cell>
          <cell r="M3514">
            <v>1727.13761355723</v>
          </cell>
          <cell r="N3514">
            <v>519</v>
          </cell>
          <cell r="O3514">
            <v>0.24973714941782299</v>
          </cell>
          <cell r="P3514">
            <v>10.239223126130742</v>
          </cell>
          <cell r="Q3514">
            <v>216</v>
          </cell>
          <cell r="R3514">
            <v>0.02</v>
          </cell>
          <cell r="S3514">
            <v>2505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  <cell r="I3515">
            <v>11.561304531119516</v>
          </cell>
          <cell r="J3515">
            <v>77</v>
          </cell>
          <cell r="K3515">
            <v>1.5655391442123801E-4</v>
          </cell>
          <cell r="L3515">
            <v>678</v>
          </cell>
          <cell r="M3515">
            <v>345.76537134766699</v>
          </cell>
          <cell r="N3515">
            <v>1377</v>
          </cell>
          <cell r="O3515">
            <v>5.1704541941523303E-2</v>
          </cell>
          <cell r="P3515">
            <v>3.9812497294972942</v>
          </cell>
          <cell r="Q3515">
            <v>1161</v>
          </cell>
          <cell r="R3515">
            <v>4.5599999999999996</v>
          </cell>
          <cell r="S3515">
            <v>516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  <cell r="I3516">
            <v>6.3249268644985079</v>
          </cell>
          <cell r="J3516">
            <v>48</v>
          </cell>
          <cell r="K3516">
            <v>6.4089709042036702E-5</v>
          </cell>
          <cell r="L3516">
            <v>2642</v>
          </cell>
          <cell r="M3516">
            <v>1480.7363141311801</v>
          </cell>
          <cell r="N3516">
            <v>603</v>
          </cell>
          <cell r="O3516">
            <v>7.4936976500062105E-2</v>
          </cell>
          <cell r="P3516">
            <v>3.5969748720029813</v>
          </cell>
          <cell r="Q3516">
            <v>937</v>
          </cell>
          <cell r="R3516">
            <v>2.14</v>
          </cell>
          <cell r="S3516">
            <v>620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  <cell r="I3517">
            <v>6.5037704914671846</v>
          </cell>
          <cell r="J3517">
            <v>87</v>
          </cell>
          <cell r="K3517">
            <v>1.15838419151259E-4</v>
          </cell>
          <cell r="L3517">
            <v>1275</v>
          </cell>
          <cell r="M3517">
            <v>2155.4593483866802</v>
          </cell>
          <cell r="N3517">
            <v>411</v>
          </cell>
          <cell r="O3517">
            <v>0.25792519778539302</v>
          </cell>
          <cell r="P3517">
            <v>22.439492207329192</v>
          </cell>
          <cell r="Q3517">
            <v>203</v>
          </cell>
          <cell r="R3517">
            <v>0.04</v>
          </cell>
          <cell r="S3517">
            <v>2141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  <cell r="I3518">
            <v>7.741312960142821</v>
          </cell>
          <cell r="J3518">
            <v>89</v>
          </cell>
          <cell r="K3518">
            <v>1.0691205526210201E-4</v>
          </cell>
          <cell r="L3518">
            <v>1478</v>
          </cell>
          <cell r="M3518">
            <v>923.37708229052805</v>
          </cell>
          <cell r="N3518">
            <v>872</v>
          </cell>
          <cell r="O3518">
            <v>9.2901929629687505E-2</v>
          </cell>
          <cell r="P3518">
            <v>8.2682717370421877</v>
          </cell>
          <cell r="Q3518">
            <v>808</v>
          </cell>
          <cell r="R3518">
            <v>15.71</v>
          </cell>
          <cell r="S3518">
            <v>347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  <cell r="I3519">
            <v>29.446508609275512</v>
          </cell>
          <cell r="J3519">
            <v>296</v>
          </cell>
          <cell r="K3519">
            <v>1.0547744236769299E-4</v>
          </cell>
          <cell r="L3519">
            <v>1507</v>
          </cell>
          <cell r="M3519">
            <v>312.07043798661101</v>
          </cell>
          <cell r="N3519">
            <v>1428</v>
          </cell>
          <cell r="O3519">
            <v>2.92033482286451E-2</v>
          </cell>
          <cell r="P3519">
            <v>8.6441910756789504</v>
          </cell>
          <cell r="Q3519">
            <v>1482</v>
          </cell>
          <cell r="R3519">
            <v>44.17</v>
          </cell>
          <cell r="S3519">
            <v>160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  <cell r="I3520">
            <v>7.422365916566128</v>
          </cell>
          <cell r="J3520">
            <v>69</v>
          </cell>
          <cell r="K3520">
            <v>1.0599006191773301E-4</v>
          </cell>
          <cell r="L3520">
            <v>1494</v>
          </cell>
          <cell r="M3520">
            <v>1019.80798482327</v>
          </cell>
          <cell r="N3520">
            <v>815</v>
          </cell>
          <cell r="O3520">
            <v>8.2926778434344595E-2</v>
          </cell>
          <cell r="P3520">
            <v>5.7219477119697775</v>
          </cell>
          <cell r="Q3520">
            <v>876</v>
          </cell>
          <cell r="R3520">
            <v>0.99</v>
          </cell>
          <cell r="S3520">
            <v>733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  <cell r="I3521">
            <v>3.1073146021993594</v>
          </cell>
          <cell r="J3521">
            <v>41</v>
          </cell>
          <cell r="K3521">
            <v>1.3222910865806601E-4</v>
          </cell>
          <cell r="L3521">
            <v>977</v>
          </cell>
          <cell r="M3521">
            <v>2706.9260001866601</v>
          </cell>
          <cell r="N3521">
            <v>309</v>
          </cell>
          <cell r="O3521">
            <v>0.334559924625417</v>
          </cell>
          <cell r="P3521">
            <v>13.716956909642096</v>
          </cell>
          <cell r="Q3521">
            <v>103</v>
          </cell>
          <cell r="R3521">
            <v>0.45</v>
          </cell>
          <cell r="S3521">
            <v>917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  <cell r="I3522">
            <v>0.96696644440545676</v>
          </cell>
          <cell r="J3522">
            <v>34</v>
          </cell>
          <cell r="K3522">
            <v>1.29387956081593E-4</v>
          </cell>
          <cell r="L3522">
            <v>1020</v>
          </cell>
          <cell r="M3522">
            <v>514.96081757376601</v>
          </cell>
          <cell r="N3522">
            <v>1186</v>
          </cell>
          <cell r="O3522">
            <v>0.105045614460549</v>
          </cell>
          <cell r="P3522">
            <v>3.5715508916586658</v>
          </cell>
          <cell r="Q3522">
            <v>733</v>
          </cell>
          <cell r="R3522">
            <v>0.33</v>
          </cell>
          <cell r="S3522">
            <v>984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  <cell r="I3523">
            <v>26.705463030927284</v>
          </cell>
          <cell r="J3523">
            <v>283</v>
          </cell>
          <cell r="K3523">
            <v>1.04811053071378E-4</v>
          </cell>
          <cell r="L3523">
            <v>1533</v>
          </cell>
          <cell r="M3523">
            <v>381.65760175104901</v>
          </cell>
          <cell r="N3523">
            <v>1318</v>
          </cell>
          <cell r="O3523">
            <v>4.2383111506992303E-2</v>
          </cell>
          <cell r="P3523">
            <v>11.994420556478822</v>
          </cell>
          <cell r="Q3523">
            <v>1264</v>
          </cell>
          <cell r="R3523">
            <v>33.68</v>
          </cell>
          <cell r="S3523">
            <v>221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  <cell r="I3524">
            <v>2.9857053769816533</v>
          </cell>
          <cell r="J3524">
            <v>44</v>
          </cell>
          <cell r="K3524">
            <v>1.4557353303891999E-4</v>
          </cell>
          <cell r="L3524">
            <v>797</v>
          </cell>
          <cell r="M3524">
            <v>1870.2514660595</v>
          </cell>
          <cell r="N3524">
            <v>482</v>
          </cell>
          <cell r="O3524">
            <v>0.32751094837241401</v>
          </cell>
          <cell r="P3524">
            <v>14.410481728386216</v>
          </cell>
          <cell r="Q3524">
            <v>106</v>
          </cell>
          <cell r="R3524">
            <v>0.03</v>
          </cell>
          <cell r="S3524">
            <v>2238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  <cell r="I3525">
            <v>4.2681778635003171</v>
          </cell>
          <cell r="J3525">
            <v>66</v>
          </cell>
          <cell r="K3525">
            <v>1.3544642200885701E-4</v>
          </cell>
          <cell r="L3525">
            <v>924</v>
          </cell>
          <cell r="M3525">
            <v>756.61992451097296</v>
          </cell>
          <cell r="N3525">
            <v>968</v>
          </cell>
          <cell r="O3525">
            <v>0.12640109538444</v>
          </cell>
          <cell r="P3525">
            <v>8.3424722953730406</v>
          </cell>
          <cell r="Q3525">
            <v>617</v>
          </cell>
          <cell r="S3525">
            <v>2932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  <cell r="I3526">
            <v>22.924947348220758</v>
          </cell>
          <cell r="J3526">
            <v>259</v>
          </cell>
          <cell r="K3526">
            <v>1.0264518356495E-4</v>
          </cell>
          <cell r="L3526">
            <v>1580</v>
          </cell>
          <cell r="M3526">
            <v>90.316237199651596</v>
          </cell>
          <cell r="N3526">
            <v>1998</v>
          </cell>
          <cell r="O3526">
            <v>9.4239177086599298E-3</v>
          </cell>
          <cell r="P3526">
            <v>2.440794686542922</v>
          </cell>
          <cell r="Q3526">
            <v>1988</v>
          </cell>
          <cell r="R3526">
            <v>82.16</v>
          </cell>
          <cell r="S3526">
            <v>46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  <cell r="I3527">
            <v>3.8474132713604661</v>
          </cell>
          <cell r="J3527">
            <v>80</v>
          </cell>
          <cell r="K3527">
            <v>1.14603756469477E-4</v>
          </cell>
          <cell r="L3527">
            <v>1305</v>
          </cell>
          <cell r="M3527">
            <v>915.739750887951</v>
          </cell>
          <cell r="N3527">
            <v>878</v>
          </cell>
          <cell r="O3527">
            <v>0.140071967454416</v>
          </cell>
          <cell r="P3527">
            <v>11.205757396353279</v>
          </cell>
          <cell r="Q3527">
            <v>571</v>
          </cell>
          <cell r="R3527">
            <v>0.03</v>
          </cell>
          <cell r="S3527">
            <v>2344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  <cell r="I3528">
            <v>22.531499822451895</v>
          </cell>
          <cell r="J3528">
            <v>205</v>
          </cell>
          <cell r="K3528">
            <v>1.05439939286997E-4</v>
          </cell>
          <cell r="L3528">
            <v>1509</v>
          </cell>
          <cell r="M3528">
            <v>471.811479394846</v>
          </cell>
          <cell r="N3528">
            <v>1221</v>
          </cell>
          <cell r="O3528">
            <v>3.97484005483539E-2</v>
          </cell>
          <cell r="P3528">
            <v>8.1484221124125487</v>
          </cell>
          <cell r="Q3528">
            <v>1307</v>
          </cell>
          <cell r="R3528">
            <v>47.4</v>
          </cell>
          <cell r="S3528">
            <v>133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  <cell r="I3529">
            <v>30.864124723235861</v>
          </cell>
          <cell r="J3529">
            <v>279</v>
          </cell>
          <cell r="K3529">
            <v>9.37987427767353E-5</v>
          </cell>
          <cell r="L3529">
            <v>1799</v>
          </cell>
          <cell r="M3529">
            <v>1233.6572757092499</v>
          </cell>
          <cell r="N3529">
            <v>711</v>
          </cell>
          <cell r="O3529">
            <v>9.7598860394133097E-2</v>
          </cell>
          <cell r="P3529">
            <v>27.230082049963134</v>
          </cell>
          <cell r="Q3529">
            <v>778</v>
          </cell>
          <cell r="R3529">
            <v>35.78</v>
          </cell>
          <cell r="S3529">
            <v>211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  <cell r="I3530">
            <v>3.8906479319788008</v>
          </cell>
          <cell r="J3530">
            <v>90</v>
          </cell>
          <cell r="K3530">
            <v>1.3491416693796001E-4</v>
          </cell>
          <cell r="L3530">
            <v>927</v>
          </cell>
          <cell r="M3530">
            <v>773.60551206597904</v>
          </cell>
          <cell r="N3530">
            <v>956</v>
          </cell>
          <cell r="O3530">
            <v>0.11608596132533899</v>
          </cell>
          <cell r="P3530">
            <v>10.447736519280509</v>
          </cell>
          <cell r="Q3530">
            <v>667</v>
          </cell>
          <cell r="R3530">
            <v>0.03</v>
          </cell>
          <cell r="S3530">
            <v>2310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  <cell r="I3531">
            <v>7.6889462644640769</v>
          </cell>
          <cell r="J3531">
            <v>74</v>
          </cell>
          <cell r="K3531">
            <v>1.9405545504948699E-4</v>
          </cell>
          <cell r="L3531">
            <v>424</v>
          </cell>
          <cell r="M3531">
            <v>17.409633168890998</v>
          </cell>
          <cell r="N3531">
            <v>2493</v>
          </cell>
          <cell r="O3531">
            <v>2.6559243750207198E-3</v>
          </cell>
          <cell r="P3531">
            <v>0.19653840375153325</v>
          </cell>
          <cell r="Q3531">
            <v>2390</v>
          </cell>
          <cell r="R3531">
            <v>0.15</v>
          </cell>
          <cell r="S3531">
            <v>1302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  <cell r="I3532">
            <v>2.6250524383947793</v>
          </cell>
          <cell r="J3532">
            <v>18</v>
          </cell>
          <cell r="K3532">
            <v>1.06884005314592E-4</v>
          </cell>
          <cell r="L3532">
            <v>1481</v>
          </cell>
          <cell r="M3532">
            <v>71.3502432638832</v>
          </cell>
          <cell r="N3532">
            <v>2089</v>
          </cell>
          <cell r="O3532">
            <v>6.9827999462539602E-3</v>
          </cell>
          <cell r="P3532">
            <v>0.12569039903257129</v>
          </cell>
          <cell r="Q3532">
            <v>2094</v>
          </cell>
          <cell r="R3532">
            <v>11.06</v>
          </cell>
          <cell r="S3532">
            <v>389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  <cell r="I3533">
            <v>18.233103241054817</v>
          </cell>
          <cell r="J3533">
            <v>121</v>
          </cell>
          <cell r="K3533">
            <v>2.3864955657715401E-4</v>
          </cell>
          <cell r="L3533">
            <v>252</v>
          </cell>
          <cell r="M3533">
            <v>61.143411728501903</v>
          </cell>
          <cell r="N3533">
            <v>2146</v>
          </cell>
          <cell r="O3533">
            <v>1.45523690926631E-2</v>
          </cell>
          <cell r="P3533">
            <v>1.7608366602122352</v>
          </cell>
          <cell r="Q3533">
            <v>1802</v>
          </cell>
          <cell r="R3533">
            <v>0.44</v>
          </cell>
          <cell r="S3533">
            <v>925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  <cell r="I3534">
            <v>13.635627664718022</v>
          </cell>
          <cell r="J3534">
            <v>161</v>
          </cell>
          <cell r="K3534">
            <v>2.9646306720678599E-4</v>
          </cell>
          <cell r="L3534">
            <v>133</v>
          </cell>
          <cell r="M3534">
            <v>37.255588268991197</v>
          </cell>
          <cell r="N3534">
            <v>2295</v>
          </cell>
          <cell r="O3534">
            <v>9.7721364024836808E-3</v>
          </cell>
          <cell r="P3534">
            <v>1.5733139607998725</v>
          </cell>
          <cell r="Q3534">
            <v>1968</v>
          </cell>
          <cell r="R3534">
            <v>18.45</v>
          </cell>
          <cell r="S3534">
            <v>322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  <cell r="I3535">
            <v>6.4379877429281542</v>
          </cell>
          <cell r="J3535">
            <v>48</v>
          </cell>
          <cell r="K3535">
            <v>2.4844544326618198E-4</v>
          </cell>
          <cell r="L3535">
            <v>221</v>
          </cell>
          <cell r="M3535">
            <v>9.79921108940278</v>
          </cell>
          <cell r="N3535">
            <v>2628</v>
          </cell>
          <cell r="O3535">
            <v>2.6935343129796201E-3</v>
          </cell>
          <cell r="P3535">
            <v>0.12928964702302176</v>
          </cell>
          <cell r="Q3535">
            <v>2384</v>
          </cell>
          <cell r="R3535">
            <v>0.04</v>
          </cell>
          <cell r="S3535">
            <v>2095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  <cell r="I3536">
            <v>0.28641170550511624</v>
          </cell>
          <cell r="J3536">
            <v>6</v>
          </cell>
          <cell r="K3536">
            <v>6.3458400351616197E-4</v>
          </cell>
          <cell r="L3536">
            <v>14</v>
          </cell>
          <cell r="M3536">
            <v>4.0266433732393896</v>
          </cell>
          <cell r="N3536">
            <v>2776</v>
          </cell>
          <cell r="O3536">
            <v>3.1037410684520701E-3</v>
          </cell>
          <cell r="P3536">
            <v>1.862244641071242E-2</v>
          </cell>
          <cell r="Q3536">
            <v>2339</v>
          </cell>
          <cell r="R3536">
            <v>7.35</v>
          </cell>
          <cell r="S3536">
            <v>448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  <cell r="I3537">
            <v>2.2478231231650589</v>
          </cell>
          <cell r="J3537">
            <v>9</v>
          </cell>
          <cell r="K3537">
            <v>2.4970990165861098E-4</v>
          </cell>
          <cell r="L3537">
            <v>217</v>
          </cell>
          <cell r="M3537">
            <v>652.18128277867095</v>
          </cell>
          <cell r="N3537">
            <v>1060</v>
          </cell>
          <cell r="O3537">
            <v>0.14938031755617601</v>
          </cell>
          <cell r="P3537">
            <v>1.3444228580055841</v>
          </cell>
          <cell r="Q3537">
            <v>518</v>
          </cell>
          <cell r="R3537">
            <v>10.97</v>
          </cell>
          <cell r="S3537">
            <v>392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  <cell r="I3538">
            <v>7.3271744040119948</v>
          </cell>
          <cell r="J3538">
            <v>71</v>
          </cell>
          <cell r="K3538">
            <v>2.9553554496731101E-4</v>
          </cell>
          <cell r="L3538">
            <v>134</v>
          </cell>
          <cell r="M3538">
            <v>73.697019747223095</v>
          </cell>
          <cell r="N3538">
            <v>2075</v>
          </cell>
          <cell r="O3538">
            <v>1.7605538832821201E-2</v>
          </cell>
          <cell r="P3538">
            <v>1.2499932571303054</v>
          </cell>
          <cell r="Q3538">
            <v>1721</v>
          </cell>
          <cell r="R3538">
            <v>13.84</v>
          </cell>
          <cell r="S3538">
            <v>360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  <cell r="I3539">
            <v>2.8415208856355126E-3</v>
          </cell>
          <cell r="J3539">
            <v>1</v>
          </cell>
          <cell r="K3539">
            <v>4.8290702397935E-4</v>
          </cell>
          <cell r="L3539">
            <v>37</v>
          </cell>
          <cell r="M3539">
            <v>6.6431758675379496E-2</v>
          </cell>
          <cell r="N3539">
            <v>2996</v>
          </cell>
          <cell r="O3539">
            <v>3.2080362879641901E-5</v>
          </cell>
          <cell r="P3539">
            <v>3.2080362879641901E-5</v>
          </cell>
          <cell r="Q3539">
            <v>2925</v>
          </cell>
          <cell r="S3539">
            <v>3615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  <cell r="I3540">
            <v>33.175067077717962</v>
          </cell>
          <cell r="J3540">
            <v>249</v>
          </cell>
          <cell r="K3540">
            <v>1.4373004049382201E-4</v>
          </cell>
          <cell r="L3540">
            <v>817</v>
          </cell>
          <cell r="M3540">
            <v>191.38203881365499</v>
          </cell>
          <cell r="N3540">
            <v>1659</v>
          </cell>
          <cell r="O3540">
            <v>2.9512519529810599E-2</v>
          </cell>
          <cell r="P3540">
            <v>7.3486173629228393</v>
          </cell>
          <cell r="Q3540">
            <v>1474</v>
          </cell>
          <cell r="R3540">
            <v>0.15</v>
          </cell>
          <cell r="S3540">
            <v>1299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  <cell r="I3541">
            <v>10.810225663411188</v>
          </cell>
          <cell r="J3541">
            <v>58</v>
          </cell>
          <cell r="K3541">
            <v>1.8901057176533E-4</v>
          </cell>
          <cell r="L3541">
            <v>447</v>
          </cell>
          <cell r="M3541">
            <v>142.64369961291499</v>
          </cell>
          <cell r="N3541">
            <v>1798</v>
          </cell>
          <cell r="O3541">
            <v>2.3176831287416901E-2</v>
          </cell>
          <cell r="P3541">
            <v>1.3442562146701802</v>
          </cell>
          <cell r="Q3541">
            <v>1598</v>
          </cell>
          <cell r="R3541">
            <v>0.06</v>
          </cell>
          <cell r="S3541">
            <v>1843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  <cell r="I3542">
            <v>16.949236939794655</v>
          </cell>
          <cell r="J3542">
            <v>167</v>
          </cell>
          <cell r="K3542">
            <v>2.09883272448981E-4</v>
          </cell>
          <cell r="L3542">
            <v>360</v>
          </cell>
          <cell r="M3542">
            <v>215.80454594805701</v>
          </cell>
          <cell r="N3542">
            <v>1610</v>
          </cell>
          <cell r="O3542">
            <v>5.3445349433546202E-2</v>
          </cell>
          <cell r="P3542">
            <v>8.9253733554022165</v>
          </cell>
          <cell r="Q3542">
            <v>1139</v>
          </cell>
          <cell r="R3542">
            <v>0.13</v>
          </cell>
          <cell r="S3542">
            <v>1355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  <cell r="I3543">
            <v>11.127447086176195</v>
          </cell>
          <cell r="J3543">
            <v>131</v>
          </cell>
          <cell r="K3543">
            <v>2.1566643043535299E-4</v>
          </cell>
          <cell r="L3543">
            <v>337</v>
          </cell>
          <cell r="M3543">
            <v>62.8252072974377</v>
          </cell>
          <cell r="N3543">
            <v>2137</v>
          </cell>
          <cell r="O3543">
            <v>1.40123886483136E-2</v>
          </cell>
          <cell r="P3543">
            <v>1.8356229129290815</v>
          </cell>
          <cell r="Q3543">
            <v>1821</v>
          </cell>
          <cell r="R3543">
            <v>0.09</v>
          </cell>
          <cell r="S3543">
            <v>1569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  <cell r="I3544">
            <v>9.0712975738541335</v>
          </cell>
          <cell r="J3544">
            <v>118</v>
          </cell>
          <cell r="K3544">
            <v>2.5506510454591501E-4</v>
          </cell>
          <cell r="L3544">
            <v>206</v>
          </cell>
          <cell r="M3544">
            <v>51.2832101922953</v>
          </cell>
          <cell r="N3544">
            <v>2206</v>
          </cell>
          <cell r="O3544">
            <v>1.08820220829168E-2</v>
          </cell>
          <cell r="P3544">
            <v>1.2840786057841824</v>
          </cell>
          <cell r="Q3544">
            <v>1928</v>
          </cell>
          <cell r="R3544">
            <v>4.42</v>
          </cell>
          <cell r="S3544">
            <v>519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  <cell r="I3545">
            <v>3.9199544509238282</v>
          </cell>
          <cell r="J3545">
            <v>54</v>
          </cell>
          <cell r="K3545">
            <v>3.8312143637826701E-4</v>
          </cell>
          <cell r="L3545">
            <v>73</v>
          </cell>
          <cell r="M3545">
            <v>17.667372689689099</v>
          </cell>
          <cell r="N3545">
            <v>2486</v>
          </cell>
          <cell r="O3545">
            <v>4.6670503431762104E-3</v>
          </cell>
          <cell r="P3545">
            <v>0.25202071853151536</v>
          </cell>
          <cell r="Q3545">
            <v>2222</v>
          </cell>
          <cell r="R3545">
            <v>0.09</v>
          </cell>
          <cell r="S3545">
            <v>1518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  <cell r="I3546">
            <v>0.61050513825293728</v>
          </cell>
          <cell r="J3546">
            <v>10</v>
          </cell>
          <cell r="K3546">
            <v>6.4919386932160703E-5</v>
          </cell>
          <cell r="L3546">
            <v>2611</v>
          </cell>
          <cell r="M3546">
            <v>2044.3409173482401</v>
          </cell>
          <cell r="N3546">
            <v>446</v>
          </cell>
          <cell r="O3546">
            <v>0.13803120251850101</v>
          </cell>
          <cell r="P3546">
            <v>1.3803120251850101</v>
          </cell>
          <cell r="Q3546">
            <v>576</v>
          </cell>
          <cell r="S3546">
            <v>3483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  <cell r="I3547">
            <v>1.1804681674937165</v>
          </cell>
          <cell r="J3547">
            <v>75</v>
          </cell>
          <cell r="K3547">
            <v>5.0220213906601E-5</v>
          </cell>
          <cell r="L3547">
            <v>3033</v>
          </cell>
          <cell r="M3547">
            <v>198.63670515986701</v>
          </cell>
          <cell r="N3547">
            <v>1643</v>
          </cell>
          <cell r="O3547">
            <v>2.6552214193360499E-2</v>
          </cell>
          <cell r="P3547">
            <v>1.9914160645020373</v>
          </cell>
          <cell r="Q3547">
            <v>1521</v>
          </cell>
          <cell r="R3547">
            <v>0.04</v>
          </cell>
          <cell r="S3547">
            <v>2084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  <cell r="I3548">
            <v>0.66277870793324423</v>
          </cell>
          <cell r="J3548">
            <v>5</v>
          </cell>
          <cell r="K3548">
            <v>6.0341341304592699E-5</v>
          </cell>
          <cell r="L3548">
            <v>2764</v>
          </cell>
          <cell r="M3548">
            <v>6011.6510494805398</v>
          </cell>
          <cell r="N3548">
            <v>29</v>
          </cell>
          <cell r="O3548">
            <v>0.36477058141172702</v>
          </cell>
          <cell r="P3548">
            <v>1.8238529070586351</v>
          </cell>
          <cell r="Q3548">
            <v>81</v>
          </cell>
          <cell r="S3548">
            <v>3333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  <cell r="I3549">
            <v>0.19768814536961779</v>
          </cell>
          <cell r="J3549">
            <v>91</v>
          </cell>
          <cell r="K3549">
            <v>4.4437873410957302E-5</v>
          </cell>
          <cell r="L3549">
            <v>3177</v>
          </cell>
          <cell r="M3549">
            <v>137.340075025423</v>
          </cell>
          <cell r="N3549">
            <v>1820</v>
          </cell>
          <cell r="O3549">
            <v>9.4638579948466001E-3</v>
          </cell>
          <cell r="P3549">
            <v>0.86121107753104065</v>
          </cell>
          <cell r="Q3549">
            <v>1985</v>
          </cell>
          <cell r="S3549">
            <v>2802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  <cell r="I3550">
            <v>1.3784735492804101</v>
          </cell>
          <cell r="J3550">
            <v>40</v>
          </cell>
          <cell r="K3550">
            <v>1.19613465176371E-4</v>
          </cell>
          <cell r="L3550">
            <v>1192</v>
          </cell>
          <cell r="M3550">
            <v>536.05142194793802</v>
          </cell>
          <cell r="N3550">
            <v>1163</v>
          </cell>
          <cell r="O3550">
            <v>5.5603005194019901E-2</v>
          </cell>
          <cell r="P3550">
            <v>2.2241202077607962</v>
          </cell>
          <cell r="Q3550">
            <v>1114</v>
          </cell>
          <cell r="S3550">
            <v>3405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  <cell r="I3551">
            <v>0.18120806758794655</v>
          </cell>
          <cell r="J3551">
            <v>12</v>
          </cell>
          <cell r="K3551">
            <v>7.5642832750115005E-5</v>
          </cell>
          <cell r="L3551">
            <v>2319</v>
          </cell>
          <cell r="M3551">
            <v>1.3951313345174901</v>
          </cell>
          <cell r="N3551">
            <v>2871</v>
          </cell>
          <cell r="O3551">
            <v>2.2663237653456001E-4</v>
          </cell>
          <cell r="P3551">
            <v>2.7195885184147202E-3</v>
          </cell>
          <cell r="Q3551">
            <v>2823</v>
          </cell>
          <cell r="S3551">
            <v>3502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  <cell r="I3552">
            <v>0.74024625138037292</v>
          </cell>
          <cell r="J3552">
            <v>12</v>
          </cell>
          <cell r="K3552">
            <v>1.8461978318858499E-4</v>
          </cell>
          <cell r="L3552">
            <v>478</v>
          </cell>
          <cell r="M3552">
            <v>500.03472013007502</v>
          </cell>
          <cell r="N3552">
            <v>1199</v>
          </cell>
          <cell r="O3552">
            <v>0.15159222624273899</v>
          </cell>
          <cell r="P3552">
            <v>1.8191067149128679</v>
          </cell>
          <cell r="Q3552">
            <v>511</v>
          </cell>
          <cell r="S3552">
            <v>3496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  <cell r="I3553">
            <v>0</v>
          </cell>
          <cell r="J3553">
            <v>64</v>
          </cell>
          <cell r="K3553">
            <v>1.11516202513672E-4</v>
          </cell>
          <cell r="L3553">
            <v>1384</v>
          </cell>
          <cell r="M3553">
            <v>254.86856436233899</v>
          </cell>
          <cell r="N3553">
            <v>1534</v>
          </cell>
          <cell r="O3553">
            <v>2.64575069420547E-2</v>
          </cell>
          <cell r="P3553">
            <v>1.6932804442915008</v>
          </cell>
          <cell r="Q3553">
            <v>1524</v>
          </cell>
          <cell r="S3553">
            <v>3122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  <cell r="I3554">
            <v>1.4934052706107892</v>
          </cell>
          <cell r="J3554">
            <v>47</v>
          </cell>
          <cell r="K3554">
            <v>1.8820261779028201E-4</v>
          </cell>
          <cell r="L3554">
            <v>452</v>
          </cell>
          <cell r="M3554">
            <v>397.95562300962303</v>
          </cell>
          <cell r="N3554">
            <v>1298</v>
          </cell>
          <cell r="O3554">
            <v>5.7199154755892698E-2</v>
          </cell>
          <cell r="P3554">
            <v>2.6883602735269569</v>
          </cell>
          <cell r="Q3554">
            <v>1091</v>
          </cell>
          <cell r="R3554">
            <v>0.03</v>
          </cell>
          <cell r="S3554">
            <v>2347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  <cell r="I3555">
            <v>0.6149223171050715</v>
          </cell>
          <cell r="J3555">
            <v>8</v>
          </cell>
          <cell r="K3555">
            <v>1.83450683834962E-4</v>
          </cell>
          <cell r="L3555">
            <v>483</v>
          </cell>
          <cell r="M3555">
            <v>115.945354799911</v>
          </cell>
          <cell r="N3555">
            <v>1891</v>
          </cell>
          <cell r="O3555">
            <v>9.9234948614529399E-3</v>
          </cell>
          <cell r="P3555">
            <v>7.938795889162352E-2</v>
          </cell>
          <cell r="Q3555">
            <v>1961</v>
          </cell>
          <cell r="R3555">
            <v>0.04</v>
          </cell>
          <cell r="S3555">
            <v>2215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  <cell r="I3556">
            <v>4.7624115827107394</v>
          </cell>
          <cell r="J3556">
            <v>112</v>
          </cell>
          <cell r="K3556">
            <v>1.5887398659028101E-4</v>
          </cell>
          <cell r="L3556">
            <v>652</v>
          </cell>
          <cell r="M3556">
            <v>243.32210254699999</v>
          </cell>
          <cell r="N3556">
            <v>1558</v>
          </cell>
          <cell r="O3556">
            <v>3.05613733009861E-2</v>
          </cell>
          <cell r="P3556">
            <v>3.4228738097104432</v>
          </cell>
          <cell r="Q3556">
            <v>1453</v>
          </cell>
          <cell r="R3556">
            <v>0.05</v>
          </cell>
          <cell r="S3556">
            <v>2032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  <cell r="I3557">
            <v>13.014316556263642</v>
          </cell>
          <cell r="J3557">
            <v>147</v>
          </cell>
          <cell r="K3557">
            <v>1.04289541477741E-4</v>
          </cell>
          <cell r="L3557">
            <v>1544</v>
          </cell>
          <cell r="M3557">
            <v>2815.7077504501199</v>
          </cell>
          <cell r="N3557">
            <v>298</v>
          </cell>
          <cell r="O3557">
            <v>0.23734577822483599</v>
          </cell>
          <cell r="P3557">
            <v>34.889829399050889</v>
          </cell>
          <cell r="Q3557">
            <v>242</v>
          </cell>
          <cell r="R3557">
            <v>3.46</v>
          </cell>
          <cell r="S3557">
            <v>547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  <cell r="I3558">
            <v>23.748217468983963</v>
          </cell>
          <cell r="J3558">
            <v>278</v>
          </cell>
          <cell r="K3558">
            <v>9.8822390964087598E-5</v>
          </cell>
          <cell r="L3558">
            <v>1674</v>
          </cell>
          <cell r="M3558">
            <v>3101.6196142748099</v>
          </cell>
          <cell r="N3558">
            <v>254</v>
          </cell>
          <cell r="O3558">
            <v>0.28438322321866299</v>
          </cell>
          <cell r="P3558">
            <v>79.058536054788306</v>
          </cell>
          <cell r="Q3558">
            <v>146</v>
          </cell>
          <cell r="R3558">
            <v>8.7899999999999991</v>
          </cell>
          <cell r="S3558">
            <v>420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  <cell r="I3559">
            <v>15.133618011807272</v>
          </cell>
          <cell r="J3559">
            <v>179</v>
          </cell>
          <cell r="K3559">
            <v>8.3357439715701006E-5</v>
          </cell>
          <cell r="L3559">
            <v>2123</v>
          </cell>
          <cell r="M3559">
            <v>2208.9032909986599</v>
          </cell>
          <cell r="N3559">
            <v>401</v>
          </cell>
          <cell r="O3559">
            <v>0.17197763652666401</v>
          </cell>
          <cell r="P3559">
            <v>30.783996938272857</v>
          </cell>
          <cell r="Q3559">
            <v>430</v>
          </cell>
          <cell r="R3559">
            <v>1.04</v>
          </cell>
          <cell r="S3559">
            <v>723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  <cell r="I3560">
            <v>31.049563529711435</v>
          </cell>
          <cell r="J3560">
            <v>279</v>
          </cell>
          <cell r="K3560">
            <v>7.0522181849942101E-5</v>
          </cell>
          <cell r="L3560">
            <v>2454</v>
          </cell>
          <cell r="M3560">
            <v>2167.8038315204599</v>
          </cell>
          <cell r="N3560">
            <v>409</v>
          </cell>
          <cell r="O3560">
            <v>0.14840927246834301</v>
          </cell>
          <cell r="P3560">
            <v>41.406187018667701</v>
          </cell>
          <cell r="Q3560">
            <v>528</v>
          </cell>
          <cell r="R3560">
            <v>3.66</v>
          </cell>
          <cell r="S3560">
            <v>537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  <cell r="I3561">
            <v>4.7620792381238042</v>
          </cell>
          <cell r="J3561">
            <v>57</v>
          </cell>
          <cell r="K3561">
            <v>1.32376517796186E-4</v>
          </cell>
          <cell r="L3561">
            <v>976</v>
          </cell>
          <cell r="M3561">
            <v>95.130367016867098</v>
          </cell>
          <cell r="N3561">
            <v>1981</v>
          </cell>
          <cell r="O3561">
            <v>1.24947478805486E-2</v>
          </cell>
          <cell r="P3561">
            <v>0.71220062919127014</v>
          </cell>
          <cell r="Q3561">
            <v>1866</v>
          </cell>
          <cell r="S3561">
            <v>2986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  <cell r="I3562">
            <v>13.284203993359478</v>
          </cell>
          <cell r="J3562">
            <v>145</v>
          </cell>
          <cell r="K3562">
            <v>8.8971347991148293E-5</v>
          </cell>
          <cell r="L3562">
            <v>1951</v>
          </cell>
          <cell r="M3562">
            <v>1998.7246986934799</v>
          </cell>
          <cell r="N3562">
            <v>456</v>
          </cell>
          <cell r="O3562">
            <v>0.189915622618435</v>
          </cell>
          <cell r="P3562">
            <v>27.537765279673074</v>
          </cell>
          <cell r="Q3562">
            <v>370</v>
          </cell>
          <cell r="R3562">
            <v>1.72</v>
          </cell>
          <cell r="S3562">
            <v>648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  <cell r="I3563">
            <v>14.06665016981187</v>
          </cell>
          <cell r="J3563">
            <v>177</v>
          </cell>
          <cell r="K3563">
            <v>1.4208589981931199E-4</v>
          </cell>
          <cell r="L3563">
            <v>838</v>
          </cell>
          <cell r="M3563">
            <v>392.54660442641801</v>
          </cell>
          <cell r="N3563">
            <v>1305</v>
          </cell>
          <cell r="O3563">
            <v>4.14423504051009E-2</v>
          </cell>
          <cell r="P3563">
            <v>7.3352960217028595</v>
          </cell>
          <cell r="Q3563">
            <v>1283</v>
          </cell>
          <cell r="R3563">
            <v>0.11</v>
          </cell>
          <cell r="S3563">
            <v>1427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  <cell r="I3564">
            <v>7.640477486360596</v>
          </cell>
          <cell r="J3564">
            <v>36</v>
          </cell>
          <cell r="K3564">
            <v>4.9464786960535399E-5</v>
          </cell>
          <cell r="L3564">
            <v>3052</v>
          </cell>
          <cell r="M3564">
            <v>3520.3688743942298</v>
          </cell>
          <cell r="N3564">
            <v>199</v>
          </cell>
          <cell r="O3564">
            <v>0.193983182044205</v>
          </cell>
          <cell r="P3564">
            <v>6.9833945535913804</v>
          </cell>
          <cell r="Q3564">
            <v>353</v>
          </cell>
          <cell r="R3564">
            <v>0.13</v>
          </cell>
          <cell r="S3564">
            <v>1346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  <cell r="I3565">
            <v>0.14802320801214791</v>
          </cell>
          <cell r="J3565">
            <v>4</v>
          </cell>
          <cell r="K3565">
            <v>6.2639474890602206E-5</v>
          </cell>
          <cell r="L3565">
            <v>2696</v>
          </cell>
          <cell r="M3565">
            <v>6.5789449959993307E-2</v>
          </cell>
          <cell r="N3565">
            <v>3282</v>
          </cell>
          <cell r="O3565">
            <v>4.1276238120829699E-6</v>
          </cell>
          <cell r="P3565">
            <v>1.651049524833188E-5</v>
          </cell>
          <cell r="Q3565">
            <v>3330</v>
          </cell>
          <cell r="S3565">
            <v>3146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  <cell r="I3566">
            <v>0.10191124998653325</v>
          </cell>
          <cell r="J3566">
            <v>6</v>
          </cell>
          <cell r="K3566">
            <v>4.2077217949554302E-5</v>
          </cell>
          <cell r="L3566">
            <v>3222</v>
          </cell>
          <cell r="M3566">
            <v>6.5146990120410905E-2</v>
          </cell>
          <cell r="N3566">
            <v>3611</v>
          </cell>
          <cell r="O3566">
            <v>2.7412041020539898E-6</v>
          </cell>
          <cell r="P3566">
            <v>1.6447224612323939E-5</v>
          </cell>
          <cell r="Q3566">
            <v>3437</v>
          </cell>
          <cell r="S3566">
            <v>3277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  <cell r="I3567">
            <v>3.6816756763828589</v>
          </cell>
          <cell r="J3567">
            <v>30</v>
          </cell>
          <cell r="K3567">
            <v>2.6271852427804502E-4</v>
          </cell>
          <cell r="L3567">
            <v>189</v>
          </cell>
          <cell r="M3567">
            <v>9.5821174509757405</v>
          </cell>
          <cell r="N3567">
            <v>2630</v>
          </cell>
          <cell r="O3567">
            <v>4.5330422369404801E-4</v>
          </cell>
          <cell r="P3567">
            <v>1.3599126710821439E-2</v>
          </cell>
          <cell r="Q3567">
            <v>2747</v>
          </cell>
          <cell r="R3567">
            <v>62.35</v>
          </cell>
          <cell r="S3567">
            <v>85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  <cell r="I3568">
            <v>3.8256449161451584</v>
          </cell>
          <cell r="J3568">
            <v>46</v>
          </cell>
          <cell r="K3568">
            <v>2.4151953434541201E-4</v>
          </cell>
          <cell r="L3568">
            <v>242</v>
          </cell>
          <cell r="M3568">
            <v>701.60044814851699</v>
          </cell>
          <cell r="N3568">
            <v>1021</v>
          </cell>
          <cell r="O3568">
            <v>0.15595540914349701</v>
          </cell>
          <cell r="P3568">
            <v>7.1739488206008621</v>
          </cell>
          <cell r="Q3568">
            <v>487</v>
          </cell>
          <cell r="R3568">
            <v>25.79</v>
          </cell>
          <cell r="S3568">
            <v>270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  <cell r="I3569">
            <v>12.414593507177502</v>
          </cell>
          <cell r="J3569">
            <v>152</v>
          </cell>
          <cell r="K3569">
            <v>1.8515060415474601E-4</v>
          </cell>
          <cell r="L3569">
            <v>471</v>
          </cell>
          <cell r="M3569">
            <v>26.361113985728</v>
          </cell>
          <cell r="N3569">
            <v>2372</v>
          </cell>
          <cell r="O3569">
            <v>5.3668484660756603E-3</v>
          </cell>
          <cell r="P3569">
            <v>0.81576096684350041</v>
          </cell>
          <cell r="Q3569">
            <v>2189</v>
          </cell>
          <cell r="R3569">
            <v>92.58</v>
          </cell>
          <cell r="S3569">
            <v>29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  <cell r="I3570">
            <v>9.0237998991064625</v>
          </cell>
          <cell r="J3570">
            <v>91</v>
          </cell>
          <cell r="K3570">
            <v>1.28850121481253E-4</v>
          </cell>
          <cell r="L3570">
            <v>1031</v>
          </cell>
          <cell r="M3570">
            <v>1012.54405897931</v>
          </cell>
          <cell r="N3570">
            <v>824</v>
          </cell>
          <cell r="O3570">
            <v>0.11490786275970501</v>
          </cell>
          <cell r="P3570">
            <v>10.456615511133156</v>
          </cell>
          <cell r="Q3570">
            <v>673</v>
          </cell>
          <cell r="R3570">
            <v>1.72</v>
          </cell>
          <cell r="S3570">
            <v>650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  <cell r="I3571">
            <v>5.9392753768254325</v>
          </cell>
          <cell r="J3571">
            <v>63</v>
          </cell>
          <cell r="K3571">
            <v>2.3551870889071001E-4</v>
          </cell>
          <cell r="L3571">
            <v>260</v>
          </cell>
          <cell r="M3571">
            <v>862.59468657367404</v>
          </cell>
          <cell r="N3571">
            <v>906</v>
          </cell>
          <cell r="O3571">
            <v>0.19880797832368399</v>
          </cell>
          <cell r="P3571">
            <v>12.524902634392092</v>
          </cell>
          <cell r="Q3571">
            <v>331</v>
          </cell>
          <cell r="R3571">
            <v>46.48</v>
          </cell>
          <cell r="S3571">
            <v>142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  <cell r="I3572">
            <v>2.7685778188294345</v>
          </cell>
          <cell r="J3572">
            <v>35</v>
          </cell>
          <cell r="K3572">
            <v>1.9479150713388099E-4</v>
          </cell>
          <cell r="L3572">
            <v>417</v>
          </cell>
          <cell r="M3572">
            <v>248.76502385203599</v>
          </cell>
          <cell r="N3572">
            <v>1543</v>
          </cell>
          <cell r="O3572">
            <v>5.6507984019697997E-2</v>
          </cell>
          <cell r="P3572">
            <v>1.97777944068943</v>
          </cell>
          <cell r="Q3572">
            <v>1102</v>
          </cell>
          <cell r="R3572">
            <v>0.3</v>
          </cell>
          <cell r="S3572">
            <v>1017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  <cell r="I3573">
            <v>8.5847333908822261</v>
          </cell>
          <cell r="J3573">
            <v>111</v>
          </cell>
          <cell r="K3573">
            <v>1.5948664499651201E-4</v>
          </cell>
          <cell r="L3573">
            <v>648</v>
          </cell>
          <cell r="M3573">
            <v>83.406494988401803</v>
          </cell>
          <cell r="N3573">
            <v>2034</v>
          </cell>
          <cell r="O3573">
            <v>1.01088680594883E-2</v>
          </cell>
          <cell r="P3573">
            <v>1.1220843546032013</v>
          </cell>
          <cell r="Q3573">
            <v>1955</v>
          </cell>
          <cell r="R3573">
            <v>0.14000000000000001</v>
          </cell>
          <cell r="S3573">
            <v>1310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  <cell r="I3574">
            <v>8.5849847923750779</v>
          </cell>
          <cell r="J3574">
            <v>104</v>
          </cell>
          <cell r="K3574">
            <v>1.4440600099218301E-4</v>
          </cell>
          <cell r="L3574">
            <v>806</v>
          </cell>
          <cell r="M3574">
            <v>94.004309446694506</v>
          </cell>
          <cell r="N3574">
            <v>1985</v>
          </cell>
          <cell r="O3574">
            <v>7.1840857930150397E-3</v>
          </cell>
          <cell r="P3574">
            <v>0.74714492247356412</v>
          </cell>
          <cell r="Q3574">
            <v>2086</v>
          </cell>
          <cell r="R3574">
            <v>0.76</v>
          </cell>
          <cell r="S3574">
            <v>786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  <cell r="I3575">
            <v>1.261092823331504</v>
          </cell>
          <cell r="J3575">
            <v>14</v>
          </cell>
          <cell r="K3575">
            <v>1.41462833718313E-4</v>
          </cell>
          <cell r="L3575">
            <v>845</v>
          </cell>
          <cell r="M3575">
            <v>190.42285540709099</v>
          </cell>
          <cell r="N3575">
            <v>1662</v>
          </cell>
          <cell r="O3575">
            <v>2.04156728605242E-2</v>
          </cell>
          <cell r="P3575">
            <v>0.28581942004733879</v>
          </cell>
          <cell r="Q3575">
            <v>1663</v>
          </cell>
          <cell r="R3575">
            <v>44.15</v>
          </cell>
          <cell r="S3575">
            <v>161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  <cell r="I3576">
            <v>12.483411649897203</v>
          </cell>
          <cell r="J3576">
            <v>141</v>
          </cell>
          <cell r="K3576">
            <v>1.58507951219683E-4</v>
          </cell>
          <cell r="L3576">
            <v>658</v>
          </cell>
          <cell r="M3576">
            <v>382.20188508956198</v>
          </cell>
          <cell r="N3576">
            <v>1316</v>
          </cell>
          <cell r="O3576">
            <v>5.7543215991290503E-2</v>
          </cell>
          <cell r="P3576">
            <v>8.1135934547719604</v>
          </cell>
          <cell r="Q3576">
            <v>1084</v>
          </cell>
          <cell r="R3576">
            <v>0.64</v>
          </cell>
          <cell r="S3576">
            <v>827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  <cell r="I3577">
            <v>4.5940089693914175</v>
          </cell>
          <cell r="J3577">
            <v>70</v>
          </cell>
          <cell r="K3577">
            <v>1.90919755758451E-4</v>
          </cell>
          <cell r="L3577">
            <v>438</v>
          </cell>
          <cell r="M3577">
            <v>30.275525488492399</v>
          </cell>
          <cell r="N3577">
            <v>2341</v>
          </cell>
          <cell r="O3577">
            <v>4.5879749377369201E-3</v>
          </cell>
          <cell r="P3577">
            <v>0.32115824564158441</v>
          </cell>
          <cell r="Q3577">
            <v>2226</v>
          </cell>
          <cell r="R3577">
            <v>17.29</v>
          </cell>
          <cell r="S3577">
            <v>334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  <cell r="I3578">
            <v>1.81965062180931</v>
          </cell>
          <cell r="J3578">
            <v>25</v>
          </cell>
          <cell r="K3578">
            <v>1.6866407328052399E-4</v>
          </cell>
          <cell r="L3578">
            <v>570</v>
          </cell>
          <cell r="M3578">
            <v>6.63801623993346E-2</v>
          </cell>
          <cell r="N3578">
            <v>3127</v>
          </cell>
          <cell r="O3578">
            <v>1.1198450492448101E-5</v>
          </cell>
          <cell r="P3578">
            <v>2.799612623112025E-4</v>
          </cell>
          <cell r="Q3578">
            <v>3048</v>
          </cell>
          <cell r="R3578">
            <v>3.04</v>
          </cell>
          <cell r="S3578">
            <v>566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  <cell r="I3579">
            <v>4.1700371185125418</v>
          </cell>
          <cell r="J3579">
            <v>52</v>
          </cell>
          <cell r="K3579">
            <v>1.73375110954601E-4</v>
          </cell>
          <cell r="L3579">
            <v>538</v>
          </cell>
          <cell r="M3579">
            <v>451.279882014637</v>
          </cell>
          <cell r="N3579">
            <v>1248</v>
          </cell>
          <cell r="O3579">
            <v>8.8421560900076301E-2</v>
          </cell>
          <cell r="P3579">
            <v>4.5979211668039675</v>
          </cell>
          <cell r="Q3579">
            <v>836</v>
          </cell>
          <cell r="R3579">
            <v>1.21</v>
          </cell>
          <cell r="S3579">
            <v>701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  <cell r="I3580">
            <v>1.9087636992905221</v>
          </cell>
          <cell r="J3580">
            <v>123</v>
          </cell>
          <cell r="K3580">
            <v>1.68398290797329E-4</v>
          </cell>
          <cell r="L3580">
            <v>573</v>
          </cell>
          <cell r="M3580">
            <v>8.4902979712007998</v>
          </cell>
          <cell r="N3580">
            <v>2656</v>
          </cell>
          <cell r="O3580">
            <v>1.20592750303477E-3</v>
          </cell>
          <cell r="P3580">
            <v>0.1483290828732767</v>
          </cell>
          <cell r="Q3580">
            <v>2596</v>
          </cell>
          <cell r="R3580">
            <v>0.11</v>
          </cell>
          <cell r="S3580">
            <v>1425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  <cell r="I3581">
            <v>0.59765755147675204</v>
          </cell>
          <cell r="J3581">
            <v>9</v>
          </cell>
          <cell r="K3581">
            <v>1.5445581569413901E-4</v>
          </cell>
          <cell r="L3581">
            <v>700</v>
          </cell>
          <cell r="M3581">
            <v>60.817449816897103</v>
          </cell>
          <cell r="N3581">
            <v>2150</v>
          </cell>
          <cell r="O3581">
            <v>6.7792332448386797E-3</v>
          </cell>
          <cell r="P3581">
            <v>6.1013099203548117E-2</v>
          </cell>
          <cell r="Q3581">
            <v>2103</v>
          </cell>
          <cell r="R3581">
            <v>35.86</v>
          </cell>
          <cell r="S3581">
            <v>209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  <cell r="I3582">
            <v>7.4789104137701061</v>
          </cell>
          <cell r="J3582">
            <v>74</v>
          </cell>
          <cell r="K3582">
            <v>1.7464210710337199E-4</v>
          </cell>
          <cell r="L3582">
            <v>530</v>
          </cell>
          <cell r="M3582">
            <v>305.57052126333099</v>
          </cell>
          <cell r="N3582">
            <v>1438</v>
          </cell>
          <cell r="O3582">
            <v>5.2784823713057302E-2</v>
          </cell>
          <cell r="P3582">
            <v>3.9060769547662404</v>
          </cell>
          <cell r="Q3582">
            <v>1148</v>
          </cell>
          <cell r="R3582">
            <v>48.31</v>
          </cell>
          <cell r="S3582">
            <v>129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  <cell r="I3583">
            <v>3.8960768837598199</v>
          </cell>
          <cell r="J3583">
            <v>52</v>
          </cell>
          <cell r="K3583">
            <v>2.0500316910043899E-4</v>
          </cell>
          <cell r="L3583">
            <v>381</v>
          </cell>
          <cell r="M3583">
            <v>25.8095638321258</v>
          </cell>
          <cell r="N3583">
            <v>2383</v>
          </cell>
          <cell r="O3583">
            <v>5.6974400924489398E-3</v>
          </cell>
          <cell r="P3583">
            <v>0.29626688480734487</v>
          </cell>
          <cell r="Q3583">
            <v>2169</v>
          </cell>
          <cell r="R3583">
            <v>26.71</v>
          </cell>
          <cell r="S3583">
            <v>266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  <cell r="I3584">
            <v>6.2151383911036051</v>
          </cell>
          <cell r="J3584">
            <v>60</v>
          </cell>
          <cell r="K3584">
            <v>1.5146455765109999E-4</v>
          </cell>
          <cell r="L3584">
            <v>726</v>
          </cell>
          <cell r="M3584">
            <v>262.39516896613799</v>
          </cell>
          <cell r="N3584">
            <v>1516</v>
          </cell>
          <cell r="O3584">
            <v>3.4933205350869002E-2</v>
          </cell>
          <cell r="P3584">
            <v>2.0959923210521403</v>
          </cell>
          <cell r="Q3584">
            <v>1376</v>
          </cell>
          <cell r="R3584">
            <v>24.19</v>
          </cell>
          <cell r="S3584">
            <v>280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  <cell r="I3585">
            <v>13.224778783403046</v>
          </cell>
          <cell r="J3585">
            <v>149</v>
          </cell>
          <cell r="K3585">
            <v>2.0533573527874299E-4</v>
          </cell>
          <cell r="L3585">
            <v>378</v>
          </cell>
          <cell r="M3585">
            <v>324.74163876319699</v>
          </cell>
          <cell r="N3585">
            <v>1406</v>
          </cell>
          <cell r="O3585">
            <v>5.2990281156859602E-2</v>
          </cell>
          <cell r="P3585">
            <v>7.8955518923720804</v>
          </cell>
          <cell r="Q3585">
            <v>1145</v>
          </cell>
          <cell r="R3585">
            <v>76.03</v>
          </cell>
          <cell r="S3585">
            <v>55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  <cell r="I3586">
            <v>0</v>
          </cell>
          <cell r="J3586">
            <v>59</v>
          </cell>
          <cell r="K3586">
            <v>2.3707571619587599E-4</v>
          </cell>
          <cell r="L3586">
            <v>256</v>
          </cell>
          <cell r="M3586">
            <v>6.5168768420057699E-2</v>
          </cell>
          <cell r="N3586">
            <v>3547</v>
          </cell>
          <cell r="O3586">
            <v>1.54496744868791E-5</v>
          </cell>
          <cell r="P3586">
            <v>9.1153079472586684E-4</v>
          </cell>
          <cell r="Q3586">
            <v>3003</v>
          </cell>
          <cell r="S3586">
            <v>3195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  <cell r="I3587">
            <v>7.7579445384210063E-2</v>
          </cell>
          <cell r="J3587">
            <v>14</v>
          </cell>
          <cell r="K3587">
            <v>2.0411540877570801E-5</v>
          </cell>
          <cell r="L3587">
            <v>3541</v>
          </cell>
          <cell r="M3587">
            <v>6.5330550074577304E-2</v>
          </cell>
          <cell r="N3587">
            <v>3448</v>
          </cell>
          <cell r="O3587">
            <v>1.3331000904677899E-6</v>
          </cell>
          <cell r="P3587">
            <v>1.8663401266549059E-5</v>
          </cell>
          <cell r="Q3587">
            <v>3562</v>
          </cell>
          <cell r="S3587">
            <v>3192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  <cell r="I3588">
            <v>0</v>
          </cell>
          <cell r="J3588">
            <v>38</v>
          </cell>
          <cell r="K3588">
            <v>2.71149445754619E-5</v>
          </cell>
          <cell r="L3588">
            <v>3471</v>
          </cell>
          <cell r="M3588">
            <v>6.5146990120410905E-2</v>
          </cell>
          <cell r="N3588">
            <v>3615</v>
          </cell>
          <cell r="O3588">
            <v>1.7664570263731101E-6</v>
          </cell>
          <cell r="P3588">
            <v>6.7125367002178178E-5</v>
          </cell>
          <cell r="Q3588">
            <v>3528</v>
          </cell>
          <cell r="R3588">
            <v>0.02</v>
          </cell>
          <cell r="S3588">
            <v>2559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  <cell r="I3589">
            <v>0.85766547096359858</v>
          </cell>
          <cell r="J3589">
            <v>11</v>
          </cell>
          <cell r="K3589">
            <v>9.8049416093007498E-5</v>
          </cell>
          <cell r="L3589">
            <v>1688</v>
          </cell>
          <cell r="M3589">
            <v>6.6431909799575806E-2</v>
          </cell>
          <cell r="N3589">
            <v>2976</v>
          </cell>
          <cell r="O3589">
            <v>6.5136099657917499E-6</v>
          </cell>
          <cell r="P3589">
            <v>7.1649709623709245E-5</v>
          </cell>
          <cell r="Q3589">
            <v>3188</v>
          </cell>
          <cell r="R3589">
            <v>0.16</v>
          </cell>
          <cell r="S3589">
            <v>1271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  <cell r="I3590">
            <v>2.8371718067169609</v>
          </cell>
          <cell r="J3590">
            <v>38</v>
          </cell>
          <cell r="K3590">
            <v>1.3591868178321499E-4</v>
          </cell>
          <cell r="L3590">
            <v>920</v>
          </cell>
          <cell r="M3590">
            <v>25.7124564933853</v>
          </cell>
          <cell r="N3590">
            <v>2385</v>
          </cell>
          <cell r="O3590">
            <v>3.16154504067543E-3</v>
          </cell>
          <cell r="P3590">
            <v>0.12013871154566634</v>
          </cell>
          <cell r="Q3590">
            <v>2333</v>
          </cell>
          <cell r="R3590">
            <v>0.78</v>
          </cell>
          <cell r="S3590">
            <v>781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  <cell r="I3591">
            <v>2.7280051202443443</v>
          </cell>
          <cell r="J3591">
            <v>43</v>
          </cell>
          <cell r="K3591">
            <v>1.3428529682853399E-4</v>
          </cell>
          <cell r="L3591">
            <v>940</v>
          </cell>
          <cell r="M3591">
            <v>3.3820434723891402</v>
          </cell>
          <cell r="N3591">
            <v>2799</v>
          </cell>
          <cell r="O3591">
            <v>3.0412091950500698E-4</v>
          </cell>
          <cell r="P3591">
            <v>1.3077199538715299E-2</v>
          </cell>
          <cell r="Q3591">
            <v>2797</v>
          </cell>
          <cell r="S3591">
            <v>3266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  <cell r="I3592">
            <v>6.0405750936334366</v>
          </cell>
          <cell r="J3592">
            <v>90</v>
          </cell>
          <cell r="K3592">
            <v>1.4149022270307899E-4</v>
          </cell>
          <cell r="L3592">
            <v>844</v>
          </cell>
          <cell r="M3592">
            <v>3.7624285091113499</v>
          </cell>
          <cell r="N3592">
            <v>2781</v>
          </cell>
          <cell r="O3592">
            <v>4.0636158835473602E-4</v>
          </cell>
          <cell r="P3592">
            <v>3.6572542951926239E-2</v>
          </cell>
          <cell r="Q3592">
            <v>2760</v>
          </cell>
          <cell r="S3592">
            <v>2787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  <cell r="I3593">
            <v>4.1544616747377683</v>
          </cell>
          <cell r="J3593">
            <v>54</v>
          </cell>
          <cell r="K3593">
            <v>5.52766359086726E-5</v>
          </cell>
          <cell r="L3593">
            <v>2905</v>
          </cell>
          <cell r="M3593">
            <v>6.6431909799575806E-2</v>
          </cell>
          <cell r="N3593">
            <v>2978</v>
          </cell>
          <cell r="O3593">
            <v>3.67213249070893E-6</v>
          </cell>
          <cell r="P3593">
            <v>1.9829515449828222E-4</v>
          </cell>
          <cell r="Q3593">
            <v>3354</v>
          </cell>
          <cell r="R3593">
            <v>0.13</v>
          </cell>
          <cell r="S3593">
            <v>1342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  <cell r="I3594">
            <v>2.0338445125762088</v>
          </cell>
          <cell r="J3594">
            <v>37</v>
          </cell>
          <cell r="K3594">
            <v>3.3071811058844803E-5</v>
          </cell>
          <cell r="L3594">
            <v>3384</v>
          </cell>
          <cell r="M3594">
            <v>6.6049906651715895E-2</v>
          </cell>
          <cell r="N3594">
            <v>3209</v>
          </cell>
          <cell r="O3594">
            <v>2.1865443149724198E-6</v>
          </cell>
          <cell r="P3594">
            <v>8.0902139653979535E-5</v>
          </cell>
          <cell r="Q3594">
            <v>3494</v>
          </cell>
          <cell r="R3594">
            <v>0.1</v>
          </cell>
          <cell r="S3594">
            <v>1476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  <cell r="I3595">
            <v>2.1459134678468863</v>
          </cell>
          <cell r="J3595">
            <v>72</v>
          </cell>
          <cell r="K3595">
            <v>2.1410795785154E-4</v>
          </cell>
          <cell r="L3595">
            <v>342</v>
          </cell>
          <cell r="M3595">
            <v>20.4930482190845</v>
          </cell>
          <cell r="N3595">
            <v>2443</v>
          </cell>
          <cell r="O3595">
            <v>3.2244751139663399E-3</v>
          </cell>
          <cell r="P3595">
            <v>0.23216220820557648</v>
          </cell>
          <cell r="Q3595">
            <v>2325</v>
          </cell>
          <cell r="R3595">
            <v>0.08</v>
          </cell>
          <cell r="S3595">
            <v>1581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  <cell r="I3596">
            <v>0.83031502474582353</v>
          </cell>
          <cell r="J3596">
            <v>53</v>
          </cell>
          <cell r="K3596">
            <v>7.7353159003205896E-5</v>
          </cell>
          <cell r="L3596">
            <v>2280</v>
          </cell>
          <cell r="M3596">
            <v>6.53409402606622E-2</v>
          </cell>
          <cell r="N3596">
            <v>3442</v>
          </cell>
          <cell r="O3596">
            <v>5.04993576054369E-6</v>
          </cell>
          <cell r="P3596">
            <v>2.6764659530881555E-4</v>
          </cell>
          <cell r="Q3596">
            <v>3263</v>
          </cell>
          <cell r="R3596">
            <v>0.08</v>
          </cell>
          <cell r="S3596">
            <v>1597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  <cell r="I3597">
            <v>0.10423836925494095</v>
          </cell>
          <cell r="J3597">
            <v>114</v>
          </cell>
          <cell r="K3597">
            <v>1.48239186048351E-4</v>
          </cell>
          <cell r="L3597">
            <v>761</v>
          </cell>
          <cell r="M3597">
            <v>6.5169532570922506E-2</v>
          </cell>
          <cell r="N3597">
            <v>3545</v>
          </cell>
          <cell r="O3597">
            <v>9.6632351214558696E-6</v>
          </cell>
          <cell r="P3597">
            <v>1.1016088038459692E-3</v>
          </cell>
          <cell r="Q3597">
            <v>3074</v>
          </cell>
          <cell r="R3597">
            <v>7.0000000000000007E-2</v>
          </cell>
          <cell r="S3597">
            <v>1673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  <cell r="I3598">
            <v>19.507622047534678</v>
          </cell>
          <cell r="J3598">
            <v>188</v>
          </cell>
          <cell r="K3598">
            <v>3.16788251186085E-5</v>
          </cell>
          <cell r="L3598">
            <v>3405</v>
          </cell>
          <cell r="M3598">
            <v>4051.90563809483</v>
          </cell>
          <cell r="N3598">
            <v>146</v>
          </cell>
          <cell r="O3598">
            <v>0.123645001232634</v>
          </cell>
          <cell r="P3598">
            <v>23.245260231735191</v>
          </cell>
          <cell r="Q3598">
            <v>629</v>
          </cell>
          <cell r="R3598">
            <v>0.05</v>
          </cell>
          <cell r="S3598">
            <v>2059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  <cell r="I3599">
            <v>4.7699474479814414</v>
          </cell>
          <cell r="J3599">
            <v>51</v>
          </cell>
          <cell r="K3599">
            <v>1.40147477199492E-4</v>
          </cell>
          <cell r="L3599">
            <v>867</v>
          </cell>
          <cell r="M3599">
            <v>1674.4803577426701</v>
          </cell>
          <cell r="N3599">
            <v>533</v>
          </cell>
          <cell r="O3599">
            <v>0.19228500901513901</v>
          </cell>
          <cell r="P3599">
            <v>9.8065354597720891</v>
          </cell>
          <cell r="Q3599">
            <v>361</v>
          </cell>
          <cell r="R3599">
            <v>0.05</v>
          </cell>
          <cell r="S3599">
            <v>1986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  <cell r="I3600">
            <v>0.67767943437568046</v>
          </cell>
          <cell r="J3600">
            <v>20</v>
          </cell>
          <cell r="K3600">
            <v>2.4176324113796001E-4</v>
          </cell>
          <cell r="L3600">
            <v>241</v>
          </cell>
          <cell r="M3600">
            <v>916.96960639984695</v>
          </cell>
          <cell r="N3600">
            <v>877</v>
          </cell>
          <cell r="O3600">
            <v>0.21662263401614401</v>
          </cell>
          <cell r="P3600">
            <v>4.3324526803228807</v>
          </cell>
          <cell r="Q3600">
            <v>289</v>
          </cell>
          <cell r="R3600">
            <v>0.04</v>
          </cell>
          <cell r="S3600">
            <v>2205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  <cell r="I3601">
            <v>11.022623195495402</v>
          </cell>
          <cell r="J3601">
            <v>186</v>
          </cell>
          <cell r="K3601">
            <v>2.11844293282352E-4</v>
          </cell>
          <cell r="L3601">
            <v>352</v>
          </cell>
          <cell r="M3601">
            <v>618.34993845684301</v>
          </cell>
          <cell r="N3601">
            <v>1084</v>
          </cell>
          <cell r="O3601">
            <v>0.120057284371561</v>
          </cell>
          <cell r="P3601">
            <v>22.330654893110346</v>
          </cell>
          <cell r="Q3601">
            <v>645</v>
          </cell>
          <cell r="R3601">
            <v>0.12</v>
          </cell>
          <cell r="S3601">
            <v>1402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  <cell r="I3602">
            <v>27.217261193432378</v>
          </cell>
          <cell r="J3602">
            <v>249</v>
          </cell>
          <cell r="K3602">
            <v>2.2480532392834101E-4</v>
          </cell>
          <cell r="L3602">
            <v>303</v>
          </cell>
          <cell r="M3602">
            <v>269.787159833896</v>
          </cell>
          <cell r="N3602">
            <v>1498</v>
          </cell>
          <cell r="O3602">
            <v>5.0062463217611201E-2</v>
          </cell>
          <cell r="P3602">
            <v>12.465553341185188</v>
          </cell>
          <cell r="Q3602">
            <v>1176</v>
          </cell>
          <cell r="R3602">
            <v>0.5</v>
          </cell>
          <cell r="S3602">
            <v>893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  <cell r="I3603">
            <v>22.416802532658608</v>
          </cell>
          <cell r="J3603">
            <v>259</v>
          </cell>
          <cell r="K3603">
            <v>8.2004927623860805E-5</v>
          </cell>
          <cell r="L3603">
            <v>2154</v>
          </cell>
          <cell r="M3603">
            <v>157.702024301574</v>
          </cell>
          <cell r="N3603">
            <v>1756</v>
          </cell>
          <cell r="O3603">
            <v>1.28139578906702E-2</v>
          </cell>
          <cell r="P3603">
            <v>3.3188150936835816</v>
          </cell>
          <cell r="Q3603">
            <v>1849</v>
          </cell>
          <cell r="R3603">
            <v>125.77</v>
          </cell>
          <cell r="S3603">
            <v>11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  <cell r="I3604">
            <v>23.781496395420383</v>
          </cell>
          <cell r="J3604">
            <v>217</v>
          </cell>
          <cell r="K3604">
            <v>7.4462498279525598E-5</v>
          </cell>
          <cell r="L3604">
            <v>2346</v>
          </cell>
          <cell r="M3604">
            <v>572.727770889628</v>
          </cell>
          <cell r="N3604">
            <v>1128</v>
          </cell>
          <cell r="O3604">
            <v>4.0282231617335601E-2</v>
          </cell>
          <cell r="P3604">
            <v>8.7412442609618246</v>
          </cell>
          <cell r="Q3604">
            <v>1299</v>
          </cell>
          <cell r="R3604">
            <v>81.96</v>
          </cell>
          <cell r="S3604">
            <v>47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  <cell r="I3605">
            <v>0.15681060497126911</v>
          </cell>
          <cell r="J3605">
            <v>4</v>
          </cell>
          <cell r="K3605">
            <v>1.09836447336419E-4</v>
          </cell>
          <cell r="L3605">
            <v>1414</v>
          </cell>
          <cell r="M3605">
            <v>2698.6732403650399</v>
          </cell>
          <cell r="N3605">
            <v>313</v>
          </cell>
          <cell r="O3605">
            <v>0.24792837735182799</v>
          </cell>
          <cell r="P3605">
            <v>0.99171350940731196</v>
          </cell>
          <cell r="Q3605">
            <v>219</v>
          </cell>
          <cell r="R3605">
            <v>0.12</v>
          </cell>
          <cell r="S3605">
            <v>1382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  <cell r="I3606">
            <v>0.24487552436215851</v>
          </cell>
          <cell r="J3606">
            <v>100</v>
          </cell>
          <cell r="K3606">
            <v>1.65943426654021E-4</v>
          </cell>
          <cell r="L3606">
            <v>582</v>
          </cell>
          <cell r="M3606">
            <v>73.184427502496206</v>
          </cell>
          <cell r="N3606">
            <v>2079</v>
          </cell>
          <cell r="O3606">
            <v>2.1017428106293298E-2</v>
          </cell>
          <cell r="P3606">
            <v>2.1017428106293297</v>
          </cell>
          <cell r="Q3606">
            <v>1653</v>
          </cell>
          <cell r="R3606">
            <v>0.02</v>
          </cell>
          <cell r="S3606">
            <v>2416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  <cell r="I3607">
            <v>6.5420641290641388</v>
          </cell>
          <cell r="J3607">
            <v>137</v>
          </cell>
          <cell r="K3607">
            <v>1.25629618290716E-4</v>
          </cell>
          <cell r="L3607">
            <v>1085</v>
          </cell>
          <cell r="M3607">
            <v>89.396561430117004</v>
          </cell>
          <cell r="N3607">
            <v>2004</v>
          </cell>
          <cell r="O3607">
            <v>1.2011992904671399E-2</v>
          </cell>
          <cell r="P3607">
            <v>1.6456430279399816</v>
          </cell>
          <cell r="Q3607">
            <v>1883</v>
          </cell>
          <cell r="R3607">
            <v>0.03</v>
          </cell>
          <cell r="S3607">
            <v>2300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  <cell r="I3608">
            <v>11.497339723151894</v>
          </cell>
          <cell r="J3608">
            <v>14</v>
          </cell>
          <cell r="K3608">
            <v>2.16180809589926E-4</v>
          </cell>
          <cell r="L3608">
            <v>336</v>
          </cell>
          <cell r="M3608">
            <v>754.19919226397803</v>
          </cell>
          <cell r="N3608">
            <v>970</v>
          </cell>
          <cell r="O3608">
            <v>8.8538532999399205E-2</v>
          </cell>
          <cell r="P3608">
            <v>1.2395394619915889</v>
          </cell>
          <cell r="Q3608">
            <v>834</v>
          </cell>
          <cell r="R3608">
            <v>0.04</v>
          </cell>
          <cell r="S3608">
            <v>2124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  <cell r="I3609">
            <v>1.1574776640351896</v>
          </cell>
          <cell r="J3609">
            <v>152</v>
          </cell>
          <cell r="K3609">
            <v>9.0143032139167095E-5</v>
          </cell>
          <cell r="L3609">
            <v>1906</v>
          </cell>
          <cell r="M3609">
            <v>368.66516466887703</v>
          </cell>
          <cell r="N3609">
            <v>1340</v>
          </cell>
          <cell r="O3609">
            <v>3.51264521087781E-2</v>
          </cell>
          <cell r="P3609">
            <v>5.3392207205342714</v>
          </cell>
          <cell r="Q3609">
            <v>1373</v>
          </cell>
          <cell r="R3609">
            <v>1.1499999999999999</v>
          </cell>
          <cell r="S3609">
            <v>706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  <cell r="I3610">
            <v>22.480759570055625</v>
          </cell>
          <cell r="J3610">
            <v>273</v>
          </cell>
          <cell r="K3610">
            <v>7.2064592911026597E-5</v>
          </cell>
          <cell r="L3610">
            <v>2414</v>
          </cell>
          <cell r="M3610">
            <v>2265.0825563507901</v>
          </cell>
          <cell r="N3610">
            <v>390</v>
          </cell>
          <cell r="O3610">
            <v>0.14731764281957699</v>
          </cell>
          <cell r="P3610">
            <v>40.217716489744518</v>
          </cell>
          <cell r="Q3610">
            <v>536</v>
          </cell>
          <cell r="R3610">
            <v>0.08</v>
          </cell>
          <cell r="S3610">
            <v>1587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  <cell r="I3611">
            <v>25.499164498486699</v>
          </cell>
          <cell r="J3611">
            <v>243</v>
          </cell>
          <cell r="K3611">
            <v>8.8930138849718701E-5</v>
          </cell>
          <cell r="L3611">
            <v>1952</v>
          </cell>
          <cell r="M3611">
            <v>939.24575008034196</v>
          </cell>
          <cell r="N3611">
            <v>866</v>
          </cell>
          <cell r="O3611">
            <v>7.9411453850941699E-2</v>
          </cell>
          <cell r="P3611">
            <v>19.296983285778833</v>
          </cell>
          <cell r="Q3611">
            <v>905</v>
          </cell>
          <cell r="R3611">
            <v>0.18</v>
          </cell>
          <cell r="S3611">
            <v>1216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  <cell r="I3612">
            <v>9.2827231339911123</v>
          </cell>
          <cell r="J3612">
            <v>157</v>
          </cell>
          <cell r="K3612">
            <v>1.29684967830074E-4</v>
          </cell>
          <cell r="L3612">
            <v>1013</v>
          </cell>
          <cell r="M3612">
            <v>1878.4310585753799</v>
          </cell>
          <cell r="N3612">
            <v>481</v>
          </cell>
          <cell r="O3612">
            <v>0.227393149694746</v>
          </cell>
          <cell r="P3612">
            <v>35.700724502075118</v>
          </cell>
          <cell r="Q3612">
            <v>265</v>
          </cell>
          <cell r="R3612">
            <v>0.05</v>
          </cell>
          <cell r="S3612">
            <v>2001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  <cell r="I3613">
            <v>16.860353615420944</v>
          </cell>
          <cell r="J3613">
            <v>181</v>
          </cell>
          <cell r="K3613">
            <v>9.1559624445569304E-5</v>
          </cell>
          <cell r="L3613">
            <v>1855</v>
          </cell>
          <cell r="M3613">
            <v>1679.6729792343999</v>
          </cell>
          <cell r="N3613">
            <v>529</v>
          </cell>
          <cell r="O3613">
            <v>0.159467991930244</v>
          </cell>
          <cell r="P3613">
            <v>28.863706539374164</v>
          </cell>
          <cell r="Q3613">
            <v>473</v>
          </cell>
          <cell r="R3613">
            <v>0.08</v>
          </cell>
          <cell r="S3613">
            <v>1665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  <cell r="I3614">
            <v>21.397079792581728</v>
          </cell>
          <cell r="J3614">
            <v>389</v>
          </cell>
          <cell r="K3614">
            <v>1.4957548611236799E-4</v>
          </cell>
          <cell r="L3614">
            <v>742</v>
          </cell>
          <cell r="M3614">
            <v>862.34340087186104</v>
          </cell>
          <cell r="N3614">
            <v>907</v>
          </cell>
          <cell r="O3614">
            <v>9.3279623268838194E-2</v>
          </cell>
          <cell r="P3614">
            <v>36.285773451578059</v>
          </cell>
          <cell r="Q3614">
            <v>805</v>
          </cell>
          <cell r="R3614">
            <v>0.14000000000000001</v>
          </cell>
          <cell r="S3614">
            <v>1325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  <cell r="I3615">
            <v>10.313872281161279</v>
          </cell>
          <cell r="J3615">
            <v>93</v>
          </cell>
          <cell r="K3615">
            <v>1.1788029445122601E-4</v>
          </cell>
          <cell r="L3615">
            <v>1231</v>
          </cell>
          <cell r="M3615">
            <v>515.06817975967795</v>
          </cell>
          <cell r="N3615">
            <v>1185</v>
          </cell>
          <cell r="O3615">
            <v>5.5225574996005E-2</v>
          </cell>
          <cell r="P3615">
            <v>5.1359784746284651</v>
          </cell>
          <cell r="Q3615">
            <v>1118</v>
          </cell>
          <cell r="S3615">
            <v>3047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  <cell r="I3616">
            <v>8.5478713606588563</v>
          </cell>
          <cell r="J3616">
            <v>124</v>
          </cell>
          <cell r="K3616">
            <v>1.6254251729532599E-4</v>
          </cell>
          <cell r="L3616">
            <v>620</v>
          </cell>
          <cell r="M3616">
            <v>924.53758586816502</v>
          </cell>
          <cell r="N3616">
            <v>871</v>
          </cell>
          <cell r="O3616">
            <v>0.13124935981316399</v>
          </cell>
          <cell r="P3616">
            <v>16.274920616832336</v>
          </cell>
          <cell r="Q3616">
            <v>599</v>
          </cell>
          <cell r="R3616">
            <v>0.12</v>
          </cell>
          <cell r="S3616">
            <v>1378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  <cell r="I3617">
            <v>1.2618869697656432</v>
          </cell>
          <cell r="J3617">
            <v>199</v>
          </cell>
          <cell r="K3617">
            <v>1.64474795940118E-4</v>
          </cell>
          <cell r="L3617">
            <v>591</v>
          </cell>
          <cell r="M3617">
            <v>61.558581806338601</v>
          </cell>
          <cell r="N3617">
            <v>2143</v>
          </cell>
          <cell r="O3617">
            <v>8.4762588223083607E-3</v>
          </cell>
          <cell r="P3617">
            <v>1.6867755056393638</v>
          </cell>
          <cell r="Q3617">
            <v>2033</v>
          </cell>
          <cell r="R3617">
            <v>0.03</v>
          </cell>
          <cell r="S3617">
            <v>2311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  <cell r="I3618">
            <v>1.0459803686501492</v>
          </cell>
          <cell r="J3618">
            <v>62</v>
          </cell>
          <cell r="K3618">
            <v>1.1564125523990199E-4</v>
          </cell>
          <cell r="L3618">
            <v>1281</v>
          </cell>
          <cell r="M3618">
            <v>448.39694814757701</v>
          </cell>
          <cell r="N3618">
            <v>1250</v>
          </cell>
          <cell r="O3618">
            <v>3.2998536825727898E-2</v>
          </cell>
          <cell r="P3618">
            <v>2.0459092831951295</v>
          </cell>
          <cell r="Q3618">
            <v>1407</v>
          </cell>
          <cell r="R3618">
            <v>0.73</v>
          </cell>
          <cell r="S3618">
            <v>796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  <cell r="I3619">
            <v>19.565060807989934</v>
          </cell>
          <cell r="J3619">
            <v>213</v>
          </cell>
          <cell r="K3619">
            <v>9.5257820385944195E-5</v>
          </cell>
          <cell r="L3619">
            <v>1758</v>
          </cell>
          <cell r="M3619">
            <v>2083.31719175746</v>
          </cell>
          <cell r="N3619">
            <v>433</v>
          </cell>
          <cell r="O3619">
            <v>0.18514438167199099</v>
          </cell>
          <cell r="P3619">
            <v>39.435753296134081</v>
          </cell>
          <cell r="Q3619">
            <v>387</v>
          </cell>
          <cell r="R3619">
            <v>0.12</v>
          </cell>
          <cell r="S3619">
            <v>1398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  <cell r="I3620">
            <v>4.164261601735606</v>
          </cell>
          <cell r="J3620">
            <v>230</v>
          </cell>
          <cell r="K3620">
            <v>1.187766786287E-4</v>
          </cell>
          <cell r="L3620">
            <v>1212</v>
          </cell>
          <cell r="M3620">
            <v>1243.3344446430799</v>
          </cell>
          <cell r="N3620">
            <v>704</v>
          </cell>
          <cell r="O3620">
            <v>0.12870049973665401</v>
          </cell>
          <cell r="P3620">
            <v>29.601114939430424</v>
          </cell>
          <cell r="Q3620">
            <v>609</v>
          </cell>
          <cell r="R3620">
            <v>0.04</v>
          </cell>
          <cell r="S3620">
            <v>2162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  <cell r="I3621">
            <v>1.3417394071275264</v>
          </cell>
          <cell r="J3621">
            <v>15</v>
          </cell>
          <cell r="K3621">
            <v>1.4236264541978E-4</v>
          </cell>
          <cell r="L3621">
            <v>834</v>
          </cell>
          <cell r="M3621">
            <v>3072.90057220163</v>
          </cell>
          <cell r="N3621">
            <v>260</v>
          </cell>
          <cell r="O3621">
            <v>0.52987304798146795</v>
          </cell>
          <cell r="P3621">
            <v>7.9480957197220192</v>
          </cell>
          <cell r="Q3621">
            <v>29</v>
          </cell>
          <cell r="R3621">
            <v>1.1299999999999999</v>
          </cell>
          <cell r="S3621">
            <v>712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  <cell r="I3622">
            <v>0.90716056686247981</v>
          </cell>
          <cell r="J3622">
            <v>37</v>
          </cell>
          <cell r="K3622">
            <v>1.81069796412516E-4</v>
          </cell>
          <cell r="L3622">
            <v>502</v>
          </cell>
          <cell r="M3622">
            <v>100.767599721232</v>
          </cell>
          <cell r="N3622">
            <v>1951</v>
          </cell>
          <cell r="O3622">
            <v>2.4082284287255298E-2</v>
          </cell>
          <cell r="P3622">
            <v>0.89104451862844603</v>
          </cell>
          <cell r="Q3622">
            <v>1577</v>
          </cell>
          <cell r="R3622">
            <v>0.04</v>
          </cell>
          <cell r="S3622">
            <v>2229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  <cell r="I3623">
            <v>4.5158139120698753</v>
          </cell>
          <cell r="J3623">
            <v>71</v>
          </cell>
          <cell r="K3623">
            <v>6.7647088988029495E-5</v>
          </cell>
          <cell r="L3623">
            <v>2544</v>
          </cell>
          <cell r="M3623">
            <v>3213.7491744347599</v>
          </cell>
          <cell r="N3623">
            <v>235</v>
          </cell>
          <cell r="O3623">
            <v>0.191147135394615</v>
          </cell>
          <cell r="P3623">
            <v>13.571446613017665</v>
          </cell>
          <cell r="Q3623">
            <v>368</v>
          </cell>
          <cell r="R3623">
            <v>0.05</v>
          </cell>
          <cell r="S3623">
            <v>2002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  <cell r="I3624">
            <v>8.5913842512526414E-2</v>
          </cell>
          <cell r="J3624">
            <v>35</v>
          </cell>
          <cell r="K3624">
            <v>1.12586444343573E-4</v>
          </cell>
          <cell r="L3624">
            <v>1351</v>
          </cell>
          <cell r="M3624">
            <v>248.99594667997599</v>
          </cell>
          <cell r="N3624">
            <v>1541</v>
          </cell>
          <cell r="O3624">
            <v>2.6544127490008E-2</v>
          </cell>
          <cell r="P3624">
            <v>0.92904446215028003</v>
          </cell>
          <cell r="Q3624">
            <v>1522</v>
          </cell>
          <cell r="S3624">
            <v>2881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  <cell r="I3625">
            <v>2.6641116426263767</v>
          </cell>
          <cell r="J3625">
            <v>49</v>
          </cell>
          <cell r="K3625">
            <v>2.1701780489672001E-4</v>
          </cell>
          <cell r="L3625">
            <v>330</v>
          </cell>
          <cell r="M3625">
            <v>1323.5469816959101</v>
          </cell>
          <cell r="N3625">
            <v>672</v>
          </cell>
          <cell r="O3625">
            <v>0.24844858215568</v>
          </cell>
          <cell r="P3625">
            <v>12.17398052562832</v>
          </cell>
          <cell r="Q3625">
            <v>218</v>
          </cell>
          <cell r="S3625">
            <v>3072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  <cell r="I3626">
            <v>22.06640804294506</v>
          </cell>
          <cell r="J3626">
            <v>345</v>
          </cell>
          <cell r="K3626">
            <v>8.0348298313967005E-5</v>
          </cell>
          <cell r="L3626">
            <v>2196</v>
          </cell>
          <cell r="M3626">
            <v>2706.26956942792</v>
          </cell>
          <cell r="N3626">
            <v>310</v>
          </cell>
          <cell r="O3626">
            <v>0.20827869742152999</v>
          </cell>
          <cell r="P3626">
            <v>71.856150610427846</v>
          </cell>
          <cell r="Q3626">
            <v>311</v>
          </cell>
          <cell r="R3626">
            <v>0.1</v>
          </cell>
          <cell r="S3626">
            <v>1497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  <cell r="I3627">
            <v>0.25917406705626722</v>
          </cell>
          <cell r="J3627">
            <v>20</v>
          </cell>
          <cell r="K3627">
            <v>1.53731078362876E-4</v>
          </cell>
          <cell r="L3627">
            <v>713</v>
          </cell>
          <cell r="M3627">
            <v>178.870132711975</v>
          </cell>
          <cell r="N3627">
            <v>1686</v>
          </cell>
          <cell r="O3627">
            <v>2.1719253345690401E-2</v>
          </cell>
          <cell r="P3627">
            <v>0.43438506691380802</v>
          </cell>
          <cell r="Q3627">
            <v>1635</v>
          </cell>
          <cell r="S3627">
            <v>3076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  <cell r="I3628">
            <v>2.6249590128844438</v>
          </cell>
          <cell r="J3628">
            <v>132</v>
          </cell>
          <cell r="K3628">
            <v>1.6112061580665399E-4</v>
          </cell>
          <cell r="L3628">
            <v>630</v>
          </cell>
          <cell r="M3628">
            <v>102.56875510429199</v>
          </cell>
          <cell r="N3628">
            <v>1939</v>
          </cell>
          <cell r="O3628">
            <v>1.7467768943991401E-2</v>
          </cell>
          <cell r="P3628">
            <v>2.3057455006068648</v>
          </cell>
          <cell r="Q3628">
            <v>1724</v>
          </cell>
          <cell r="R3628">
            <v>7.0000000000000007E-2</v>
          </cell>
          <cell r="S3628">
            <v>1692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  <cell r="I3629">
            <v>10.43085477062977</v>
          </cell>
          <cell r="J3629">
            <v>198</v>
          </cell>
          <cell r="K3629">
            <v>1.9807248935823599E-4</v>
          </cell>
          <cell r="L3629">
            <v>404</v>
          </cell>
          <cell r="M3629">
            <v>366.16047473804701</v>
          </cell>
          <cell r="N3629">
            <v>1345</v>
          </cell>
          <cell r="O3629">
            <v>7.0566329722031806E-2</v>
          </cell>
          <cell r="P3629">
            <v>13.972133284962297</v>
          </cell>
          <cell r="Q3629">
            <v>976</v>
          </cell>
          <cell r="S3629">
            <v>2798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  <cell r="I3630">
            <v>7.4782343867743934</v>
          </cell>
          <cell r="J3630">
            <v>60</v>
          </cell>
          <cell r="K3630">
            <v>6.3070509114974494E-5</v>
          </cell>
          <cell r="L3630">
            <v>2678</v>
          </cell>
          <cell r="M3630">
            <v>1838.53964168777</v>
          </cell>
          <cell r="N3630">
            <v>494</v>
          </cell>
          <cell r="O3630">
            <v>0.17499092633246699</v>
          </cell>
          <cell r="P3630">
            <v>10.49945557994802</v>
          </cell>
          <cell r="Q3630">
            <v>416</v>
          </cell>
          <cell r="R3630">
            <v>0.03</v>
          </cell>
          <cell r="S3630">
            <v>2401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  <cell r="I3631">
            <v>6.7365575659729027</v>
          </cell>
          <cell r="J3631">
            <v>61</v>
          </cell>
          <cell r="K3631">
            <v>5.1110689514644E-5</v>
          </cell>
          <cell r="L3631">
            <v>3011</v>
          </cell>
          <cell r="M3631">
            <v>1300.14457848655</v>
          </cell>
          <cell r="N3631">
            <v>683</v>
          </cell>
          <cell r="O3631">
            <v>6.8291408264854095E-2</v>
          </cell>
          <cell r="P3631">
            <v>4.1657759041561002</v>
          </cell>
          <cell r="Q3631">
            <v>992</v>
          </cell>
          <cell r="R3631">
            <v>0.02</v>
          </cell>
          <cell r="S3631">
            <v>2489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  <cell r="I3632">
            <v>6.3801338642374148</v>
          </cell>
          <cell r="J3632">
            <v>36</v>
          </cell>
          <cell r="K3632">
            <v>7.4861568716894704E-5</v>
          </cell>
          <cell r="L3632">
            <v>2335</v>
          </cell>
          <cell r="M3632">
            <v>2941.24155448397</v>
          </cell>
          <cell r="N3632">
            <v>282</v>
          </cell>
          <cell r="O3632">
            <v>0.221304982401996</v>
          </cell>
          <cell r="P3632">
            <v>7.9669793664718558</v>
          </cell>
          <cell r="Q3632">
            <v>282</v>
          </cell>
          <cell r="R3632">
            <v>0.05</v>
          </cell>
          <cell r="S3632">
            <v>1994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  <cell r="I3633">
            <v>15.67826833985724</v>
          </cell>
          <cell r="J3633">
            <v>190</v>
          </cell>
          <cell r="K3633">
            <v>6.5983437765525905E-5</v>
          </cell>
          <cell r="L3633">
            <v>2589</v>
          </cell>
          <cell r="M3633">
            <v>2246.01108995307</v>
          </cell>
          <cell r="N3633">
            <v>394</v>
          </cell>
          <cell r="O3633">
            <v>0.16907805261572001</v>
          </cell>
          <cell r="P3633">
            <v>32.124829996986804</v>
          </cell>
          <cell r="Q3633">
            <v>441</v>
          </cell>
          <cell r="R3633">
            <v>5.92</v>
          </cell>
          <cell r="S3633">
            <v>477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  <cell r="I3634">
            <v>10.449031444168613</v>
          </cell>
          <cell r="J3634">
            <v>158</v>
          </cell>
          <cell r="K3634">
            <v>6.2767883880237695E-5</v>
          </cell>
          <cell r="L3634">
            <v>2691</v>
          </cell>
          <cell r="M3634">
            <v>3729.2173914149198</v>
          </cell>
          <cell r="N3634">
            <v>180</v>
          </cell>
          <cell r="O3634">
            <v>0.24141876470011001</v>
          </cell>
          <cell r="P3634">
            <v>38.144164822617384</v>
          </cell>
          <cell r="Q3634">
            <v>233</v>
          </cell>
          <cell r="R3634">
            <v>7.0000000000000007E-2</v>
          </cell>
          <cell r="S3634">
            <v>1717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  <cell r="I3635">
            <v>4.3905029228240338</v>
          </cell>
          <cell r="J3635">
            <v>157</v>
          </cell>
          <cell r="K3635">
            <v>6.9914092492604703E-5</v>
          </cell>
          <cell r="L3635">
            <v>2475</v>
          </cell>
          <cell r="M3635">
            <v>2423.7326477493598</v>
          </cell>
          <cell r="N3635">
            <v>357</v>
          </cell>
          <cell r="O3635">
            <v>0.14907045039193001</v>
          </cell>
          <cell r="P3635">
            <v>23.404060711533013</v>
          </cell>
          <cell r="Q3635">
            <v>521</v>
          </cell>
          <cell r="R3635">
            <v>0.03</v>
          </cell>
          <cell r="S3635">
            <v>2278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  <cell r="I3636">
            <v>34.088214174538159</v>
          </cell>
          <cell r="J3636">
            <v>296</v>
          </cell>
          <cell r="K3636">
            <v>8.0012615569751902E-5</v>
          </cell>
          <cell r="L3636">
            <v>2204</v>
          </cell>
          <cell r="M3636">
            <v>4332.6245673104404</v>
          </cell>
          <cell r="N3636">
            <v>120</v>
          </cell>
          <cell r="O3636">
            <v>0.35181036359877299</v>
          </cell>
          <cell r="P3636">
            <v>104.1358676252368</v>
          </cell>
          <cell r="Q3636">
            <v>94</v>
          </cell>
          <cell r="R3636">
            <v>0.39</v>
          </cell>
          <cell r="S3636">
            <v>950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/edrs/pr/DisplayPR.asp?idEDR=1018788" TargetMode="External"/><Relationship Id="rId671" Type="http://schemas.openxmlformats.org/officeDocument/2006/relationships/hyperlink" Target="http://www/edrs/pr/DisplayPR.asp?idEDR=1118088" TargetMode="External"/><Relationship Id="rId769" Type="http://schemas.openxmlformats.org/officeDocument/2006/relationships/hyperlink" Target="http://www/edrs/pr/DisplayPR.asp?idEDR=1148789" TargetMode="External"/><Relationship Id="rId21" Type="http://schemas.openxmlformats.org/officeDocument/2006/relationships/hyperlink" Target="http://www/edrs/pr/DisplayPR.asp?idEDR=1004644" TargetMode="External"/><Relationship Id="rId324" Type="http://schemas.openxmlformats.org/officeDocument/2006/relationships/hyperlink" Target="http://www/edrs/pr/DisplayPR.asp?idEDR=1089347" TargetMode="External"/><Relationship Id="rId531" Type="http://schemas.openxmlformats.org/officeDocument/2006/relationships/hyperlink" Target="http://www/edrs/pr/DisplayPR.asp?idEDR=1195645" TargetMode="External"/><Relationship Id="rId629" Type="http://schemas.openxmlformats.org/officeDocument/2006/relationships/hyperlink" Target="http://www/edrs/pr/DisplayPR.asp?idEDR=1042505" TargetMode="External"/><Relationship Id="rId170" Type="http://schemas.openxmlformats.org/officeDocument/2006/relationships/hyperlink" Target="http://www/edrs/pr/DisplayPR.asp?idEDR=1190610" TargetMode="External"/><Relationship Id="rId268" Type="http://schemas.openxmlformats.org/officeDocument/2006/relationships/hyperlink" Target="http://www/edrs/pr/DisplayPR.asp?idEDR=1124748" TargetMode="External"/><Relationship Id="rId475" Type="http://schemas.openxmlformats.org/officeDocument/2006/relationships/hyperlink" Target="http://www/edrs/pr/DisplayPR.asp?idEDR=1193556" TargetMode="External"/><Relationship Id="rId682" Type="http://schemas.openxmlformats.org/officeDocument/2006/relationships/hyperlink" Target="http://www/edrs/pr/DisplayPR.asp?idEDR=1201853" TargetMode="External"/><Relationship Id="rId32" Type="http://schemas.openxmlformats.org/officeDocument/2006/relationships/hyperlink" Target="http://www/edrs/pr/DisplayPR.asp?idEDR=1199982" TargetMode="External"/><Relationship Id="rId128" Type="http://schemas.openxmlformats.org/officeDocument/2006/relationships/hyperlink" Target="http://www/edrs/pr/DisplayPR.asp?idEDR=1193805" TargetMode="External"/><Relationship Id="rId335" Type="http://schemas.openxmlformats.org/officeDocument/2006/relationships/hyperlink" Target="http://www/edrs/pr/DisplayPR.asp?idEDR=1132075" TargetMode="External"/><Relationship Id="rId542" Type="http://schemas.openxmlformats.org/officeDocument/2006/relationships/hyperlink" Target="http://www/edrs/pr/DisplayPR.asp?idEDR=1139063" TargetMode="External"/><Relationship Id="rId181" Type="http://schemas.openxmlformats.org/officeDocument/2006/relationships/hyperlink" Target="http://www/edrs/pr/DisplayPR.asp?idEDR=1090403" TargetMode="External"/><Relationship Id="rId402" Type="http://schemas.openxmlformats.org/officeDocument/2006/relationships/hyperlink" Target="http://www/edrs/pr/DisplayPR.asp?idEDR=1200927" TargetMode="External"/><Relationship Id="rId279" Type="http://schemas.openxmlformats.org/officeDocument/2006/relationships/hyperlink" Target="http://www/edrs/pr/DisplayPR.asp?idEDR=1199786" TargetMode="External"/><Relationship Id="rId486" Type="http://schemas.openxmlformats.org/officeDocument/2006/relationships/hyperlink" Target="http://www/edrs/pr/DisplayPR.asp?idEDR=1029765" TargetMode="External"/><Relationship Id="rId693" Type="http://schemas.openxmlformats.org/officeDocument/2006/relationships/hyperlink" Target="http://www/edrs/pr/DisplayPR.asp?idEDR=1094143" TargetMode="External"/><Relationship Id="rId707" Type="http://schemas.openxmlformats.org/officeDocument/2006/relationships/hyperlink" Target="http://www/edrs/pr/DisplayPRRef.asp?idEDR=1036715&amp;refDoc=2019-35975" TargetMode="External"/><Relationship Id="rId43" Type="http://schemas.openxmlformats.org/officeDocument/2006/relationships/hyperlink" Target="http://www/edrs/pr/DisplayPR.asp?idEDR=1162471" TargetMode="External"/><Relationship Id="rId139" Type="http://schemas.openxmlformats.org/officeDocument/2006/relationships/hyperlink" Target="http://www/edrs/pr/DisplayPR.asp?idEDR=1037578" TargetMode="External"/><Relationship Id="rId346" Type="http://schemas.openxmlformats.org/officeDocument/2006/relationships/hyperlink" Target="http://www/edrs/pr/DisplayPR.asp?idEDR=1006216" TargetMode="External"/><Relationship Id="rId553" Type="http://schemas.openxmlformats.org/officeDocument/2006/relationships/hyperlink" Target="http://www/edrs/pr/DisplayPR.asp?idEDR=1198007" TargetMode="External"/><Relationship Id="rId760" Type="http://schemas.openxmlformats.org/officeDocument/2006/relationships/hyperlink" Target="http://www/edrs/pr/DisplayPR.asp?idEDR=1144649" TargetMode="External"/><Relationship Id="rId192" Type="http://schemas.openxmlformats.org/officeDocument/2006/relationships/hyperlink" Target="http://www/edrs/pr/DisplayPR.asp?idEDR=1195238" TargetMode="External"/><Relationship Id="rId206" Type="http://schemas.openxmlformats.org/officeDocument/2006/relationships/hyperlink" Target="http://www/edrs/pr/DisplayPR.asp?idEDR=1047595" TargetMode="External"/><Relationship Id="rId413" Type="http://schemas.openxmlformats.org/officeDocument/2006/relationships/hyperlink" Target="http://www/edrs/pr/DisplayPR.asp?idEDR=1134393" TargetMode="External"/><Relationship Id="rId497" Type="http://schemas.openxmlformats.org/officeDocument/2006/relationships/hyperlink" Target="http://www/edrs/pr/DisplayPR.asp?idEDR=1204490" TargetMode="External"/><Relationship Id="rId620" Type="http://schemas.openxmlformats.org/officeDocument/2006/relationships/hyperlink" Target="http://www/edrs/pr/DisplayPR.asp?idEDR=1162903" TargetMode="External"/><Relationship Id="rId718" Type="http://schemas.openxmlformats.org/officeDocument/2006/relationships/hyperlink" Target="http://www/edrs/pr/DisplayPRRef.asp?idEDR=1036715&amp;refDoc=2019-35975" TargetMode="External"/><Relationship Id="rId357" Type="http://schemas.openxmlformats.org/officeDocument/2006/relationships/hyperlink" Target="http://www/edrs/pr/DisplayPR.asp?idEDR=1200355" TargetMode="External"/><Relationship Id="rId54" Type="http://schemas.openxmlformats.org/officeDocument/2006/relationships/hyperlink" Target="http://www/edrs/pr/DisplayPR.asp?idEDR=1043203" TargetMode="External"/><Relationship Id="rId217" Type="http://schemas.openxmlformats.org/officeDocument/2006/relationships/hyperlink" Target="http://www/edrs/pr/DisplayPR.asp?idEDR=968704" TargetMode="External"/><Relationship Id="rId564" Type="http://schemas.openxmlformats.org/officeDocument/2006/relationships/hyperlink" Target="http://www/edrs/pr/DisplayPR.asp?idEDR=1042220" TargetMode="External"/><Relationship Id="rId771" Type="http://schemas.openxmlformats.org/officeDocument/2006/relationships/hyperlink" Target="http://www/edrs/pr/DisplayPR.asp?idEDR=1094049" TargetMode="External"/><Relationship Id="rId424" Type="http://schemas.openxmlformats.org/officeDocument/2006/relationships/hyperlink" Target="http://www/edrs/pr/DisplayPR.asp?idEDR=1134438" TargetMode="External"/><Relationship Id="rId631" Type="http://schemas.openxmlformats.org/officeDocument/2006/relationships/hyperlink" Target="http://www/edrs/pr/DisplayPR.asp?idEDR=1042505" TargetMode="External"/><Relationship Id="rId729" Type="http://schemas.openxmlformats.org/officeDocument/2006/relationships/hyperlink" Target="http://www/edrs/pr/DisplayPR.asp?idEDR=1178601" TargetMode="External"/><Relationship Id="rId270" Type="http://schemas.openxmlformats.org/officeDocument/2006/relationships/hyperlink" Target="http://www/edrs/pr/DisplayPRRef.asp?idEDR=1017777&amp;refDoc=2019-35887" TargetMode="External"/><Relationship Id="rId65" Type="http://schemas.openxmlformats.org/officeDocument/2006/relationships/hyperlink" Target="http://www/edrs/pr/DisplayPR.asp?idEDR=1162476" TargetMode="External"/><Relationship Id="rId130" Type="http://schemas.openxmlformats.org/officeDocument/2006/relationships/hyperlink" Target="http://www/edrs/pr/DisplayPR.asp?idEDR=1194088" TargetMode="External"/><Relationship Id="rId368" Type="http://schemas.openxmlformats.org/officeDocument/2006/relationships/hyperlink" Target="http://www/edrs/pr/DisplayPR.asp?idEDR=1134376" TargetMode="External"/><Relationship Id="rId575" Type="http://schemas.openxmlformats.org/officeDocument/2006/relationships/hyperlink" Target="http://www/edrs/pr/DisplayPR.asp?idEDR=1042308" TargetMode="External"/><Relationship Id="rId782" Type="http://schemas.openxmlformats.org/officeDocument/2006/relationships/hyperlink" Target="http://www/edrs/pr/DisplayPRRef.asp?idEDR=1029308&amp;refDoc=2019-35881" TargetMode="External"/><Relationship Id="rId228" Type="http://schemas.openxmlformats.org/officeDocument/2006/relationships/hyperlink" Target="http://www/edrs/pr/DisplayPR.asp?idEDR=988634" TargetMode="External"/><Relationship Id="rId435" Type="http://schemas.openxmlformats.org/officeDocument/2006/relationships/hyperlink" Target="http://www/edrs/pr/DisplayPR.asp?idEDR=1134438" TargetMode="External"/><Relationship Id="rId642" Type="http://schemas.openxmlformats.org/officeDocument/2006/relationships/hyperlink" Target="http://www/edrs/pr/DisplayPR.asp?idEDR=971263" TargetMode="External"/><Relationship Id="rId281" Type="http://schemas.openxmlformats.org/officeDocument/2006/relationships/hyperlink" Target="http://www/edrs/pr/DisplayPRRef.asp?idEDR=1019313&amp;refDoc=2019-35889" TargetMode="External"/><Relationship Id="rId502" Type="http://schemas.openxmlformats.org/officeDocument/2006/relationships/hyperlink" Target="http://www/edrs/pr/DisplayPR.asp?idEDR=1029772" TargetMode="External"/><Relationship Id="rId76" Type="http://schemas.openxmlformats.org/officeDocument/2006/relationships/hyperlink" Target="http://www/edrs/pr/DisplayPR.asp?idEDR=1162486" TargetMode="External"/><Relationship Id="rId141" Type="http://schemas.openxmlformats.org/officeDocument/2006/relationships/hyperlink" Target="http://www/edrs/pr/DisplayPR.asp?idEDR=1007398" TargetMode="External"/><Relationship Id="rId379" Type="http://schemas.openxmlformats.org/officeDocument/2006/relationships/hyperlink" Target="http://www/edrs/pr/DisplayPR.asp?idEDR=1006240" TargetMode="External"/><Relationship Id="rId586" Type="http://schemas.openxmlformats.org/officeDocument/2006/relationships/hyperlink" Target="http://www/edrs/pr/DisplayPR.asp?idEDR=1162778" TargetMode="External"/><Relationship Id="rId793" Type="http://schemas.openxmlformats.org/officeDocument/2006/relationships/hyperlink" Target="http://www/edrs/pr/DisplayPRRef.asp?idEDR=1029308&amp;refDoc=2019-35881" TargetMode="External"/><Relationship Id="rId807" Type="http://schemas.openxmlformats.org/officeDocument/2006/relationships/hyperlink" Target="http://www/edrs/pr/DisplayPR.asp?idEDR=1176738" TargetMode="External"/><Relationship Id="rId7" Type="http://schemas.openxmlformats.org/officeDocument/2006/relationships/hyperlink" Target="http://www/edrs/pr/DisplayPR.asp?idEDR=1038115" TargetMode="External"/><Relationship Id="rId239" Type="http://schemas.openxmlformats.org/officeDocument/2006/relationships/hyperlink" Target="http://www/edrs/pr/DisplayPR.asp?idEDR=1017586" TargetMode="External"/><Relationship Id="rId446" Type="http://schemas.openxmlformats.org/officeDocument/2006/relationships/hyperlink" Target="http://www/edrs/pr/DisplayPR.asp?idEDR=1134438" TargetMode="External"/><Relationship Id="rId653" Type="http://schemas.openxmlformats.org/officeDocument/2006/relationships/hyperlink" Target="http://www/edrs/pr/DisplayPR.asp?idEDR=1190470" TargetMode="External"/><Relationship Id="rId292" Type="http://schemas.openxmlformats.org/officeDocument/2006/relationships/hyperlink" Target="http://www/edrs/pr/DisplayPR.asp?idEDR=1021522" TargetMode="External"/><Relationship Id="rId306" Type="http://schemas.openxmlformats.org/officeDocument/2006/relationships/hyperlink" Target="http://www/edrs/pr/DisplayPR.asp?idEDR=1192075" TargetMode="External"/><Relationship Id="rId87" Type="http://schemas.openxmlformats.org/officeDocument/2006/relationships/hyperlink" Target="http://www/edrs/pr/DisplayPR.asp?idEDR=1148566" TargetMode="External"/><Relationship Id="rId513" Type="http://schemas.openxmlformats.org/officeDocument/2006/relationships/hyperlink" Target="http://www/edrs/pr/DisplayPR.asp?idEDR=1148033" TargetMode="External"/><Relationship Id="rId597" Type="http://schemas.openxmlformats.org/officeDocument/2006/relationships/hyperlink" Target="http://www/edrs/pr/DisplayPR.asp?idEDR=1042354" TargetMode="External"/><Relationship Id="rId720" Type="http://schemas.openxmlformats.org/officeDocument/2006/relationships/hyperlink" Target="http://www/edrs/pr/DisplayPR.asp?idEDR=1129279" TargetMode="External"/><Relationship Id="rId818" Type="http://schemas.openxmlformats.org/officeDocument/2006/relationships/hyperlink" Target="http://www/edrs/pr/DisplayPR.asp?idEDR=1197481" TargetMode="External"/><Relationship Id="rId152" Type="http://schemas.openxmlformats.org/officeDocument/2006/relationships/hyperlink" Target="http://www/edrs/pr/DisplayPR.asp?idEDR=1022923" TargetMode="External"/><Relationship Id="rId457" Type="http://schemas.openxmlformats.org/officeDocument/2006/relationships/hyperlink" Target="http://www/edrs/pr/DisplayPR.asp?idEDR=1026233" TargetMode="External"/><Relationship Id="rId664" Type="http://schemas.openxmlformats.org/officeDocument/2006/relationships/hyperlink" Target="http://www/edrs/pr/DisplayPR.asp?idEDR=1198259" TargetMode="External"/><Relationship Id="rId14" Type="http://schemas.openxmlformats.org/officeDocument/2006/relationships/hyperlink" Target="http://www/edrs/pr/DisplayPR.asp?idEDR=1000610" TargetMode="External"/><Relationship Id="rId317" Type="http://schemas.openxmlformats.org/officeDocument/2006/relationships/hyperlink" Target="http://www/edrs/pr/DisplayPR.asp?idEDR=1188616" TargetMode="External"/><Relationship Id="rId524" Type="http://schemas.openxmlformats.org/officeDocument/2006/relationships/hyperlink" Target="http://www/edrs/pr/DisplayPR.asp?idEDR=1191091" TargetMode="External"/><Relationship Id="rId731" Type="http://schemas.openxmlformats.org/officeDocument/2006/relationships/hyperlink" Target="http://www/edrs/pr/DisplayPRRef.asp?idEDR=1026358&amp;refDoc=2019-35973" TargetMode="External"/><Relationship Id="rId98" Type="http://schemas.openxmlformats.org/officeDocument/2006/relationships/hyperlink" Target="http://www/edrs/pr/DisplayPR.asp?idEDR=1148584" TargetMode="External"/><Relationship Id="rId163" Type="http://schemas.openxmlformats.org/officeDocument/2006/relationships/hyperlink" Target="http://www/edrs/pr/DisplayPR.asp?idEDR=1004603" TargetMode="External"/><Relationship Id="rId370" Type="http://schemas.openxmlformats.org/officeDocument/2006/relationships/hyperlink" Target="http://www/edrs/pr/DisplayPR.asp?idEDR=1011898" TargetMode="External"/><Relationship Id="rId230" Type="http://schemas.openxmlformats.org/officeDocument/2006/relationships/hyperlink" Target="http://www/edrs/pr/DisplayPR.asp?idEDR=990049" TargetMode="External"/><Relationship Id="rId468" Type="http://schemas.openxmlformats.org/officeDocument/2006/relationships/hyperlink" Target="http://www/edrs/pr/DisplayPR.asp?idEDR=1134427" TargetMode="External"/><Relationship Id="rId675" Type="http://schemas.openxmlformats.org/officeDocument/2006/relationships/hyperlink" Target="http://www/edrs/pr/DisplayPR.asp?idEDR=1113010" TargetMode="External"/><Relationship Id="rId25" Type="http://schemas.openxmlformats.org/officeDocument/2006/relationships/hyperlink" Target="http://www/edrs/pr/DisplayPR.asp?idEDR=1021338" TargetMode="External"/><Relationship Id="rId328" Type="http://schemas.openxmlformats.org/officeDocument/2006/relationships/hyperlink" Target="http://www/edrs/pr/DisplayPR.asp?idEDR=1006216" TargetMode="External"/><Relationship Id="rId535" Type="http://schemas.openxmlformats.org/officeDocument/2006/relationships/hyperlink" Target="http://www/edrs/pr/DisplayPRRef.asp?idEDR=1013028&amp;refDoc=2019-35972" TargetMode="External"/><Relationship Id="rId742" Type="http://schemas.openxmlformats.org/officeDocument/2006/relationships/hyperlink" Target="http://www/edrs/pr/DisplayPR.asp?idEDR=1185204" TargetMode="External"/><Relationship Id="rId174" Type="http://schemas.openxmlformats.org/officeDocument/2006/relationships/hyperlink" Target="http://www/edrs/pr/DisplayPR.asp?idEDR=1110185" TargetMode="External"/><Relationship Id="rId381" Type="http://schemas.openxmlformats.org/officeDocument/2006/relationships/hyperlink" Target="http://www/edrs/pr/DisplayPR.asp?idEDR=1163360" TargetMode="External"/><Relationship Id="rId602" Type="http://schemas.openxmlformats.org/officeDocument/2006/relationships/hyperlink" Target="http://www/edrs/pr/DisplayPR.asp?idEDR=1162791" TargetMode="External"/><Relationship Id="rId241" Type="http://schemas.openxmlformats.org/officeDocument/2006/relationships/hyperlink" Target="http://www/edrs/pr/DisplayPR.asp?idEDR=1016493" TargetMode="External"/><Relationship Id="rId479" Type="http://schemas.openxmlformats.org/officeDocument/2006/relationships/hyperlink" Target="http://www/edrs/pr/DisplayPR.asp?idEDR=1029765" TargetMode="External"/><Relationship Id="rId686" Type="http://schemas.openxmlformats.org/officeDocument/2006/relationships/hyperlink" Target="http://www.utility.pge.com/edrs/pr/DisplayPR.asp?idEDR=1197429" TargetMode="External"/><Relationship Id="rId36" Type="http://schemas.openxmlformats.org/officeDocument/2006/relationships/hyperlink" Target="http://www/edrs/pr/DisplayPR.asp?idEDR=1134520" TargetMode="External"/><Relationship Id="rId339" Type="http://schemas.openxmlformats.org/officeDocument/2006/relationships/hyperlink" Target="http://www/edrs/pr/DisplayPR.asp?idEDR=1140805" TargetMode="External"/><Relationship Id="rId546" Type="http://schemas.openxmlformats.org/officeDocument/2006/relationships/hyperlink" Target="http://www/edrs/pr/DisplayPR.asp?idEDR=1196734" TargetMode="External"/><Relationship Id="rId753" Type="http://schemas.openxmlformats.org/officeDocument/2006/relationships/hyperlink" Target="http://www/edrs/pr/DisplayPR.asp?idEDR=1195456" TargetMode="External"/><Relationship Id="rId101" Type="http://schemas.openxmlformats.org/officeDocument/2006/relationships/hyperlink" Target="http://www/edrs/pr/DisplayPR.asp?idEDR=1148584" TargetMode="External"/><Relationship Id="rId185" Type="http://schemas.openxmlformats.org/officeDocument/2006/relationships/hyperlink" Target="http://www/edrs/pr/DisplayPR.asp?idEDR=1112994" TargetMode="External"/><Relationship Id="rId406" Type="http://schemas.openxmlformats.org/officeDocument/2006/relationships/hyperlink" Target="http://www/edrs/pr/DisplayPR.asp?idEDR=1006242" TargetMode="External"/><Relationship Id="rId392" Type="http://schemas.openxmlformats.org/officeDocument/2006/relationships/hyperlink" Target="http://www/edrs/pr/DisplayPR.asp?idEDR=1134384" TargetMode="External"/><Relationship Id="rId613" Type="http://schemas.openxmlformats.org/officeDocument/2006/relationships/hyperlink" Target="http://www/edrs/pr/DisplayPR.asp?idEDR=1042379" TargetMode="External"/><Relationship Id="rId697" Type="http://schemas.openxmlformats.org/officeDocument/2006/relationships/hyperlink" Target="http://www/edrs/pr/DisplayPR.asp?idEDR=1187498" TargetMode="External"/><Relationship Id="rId820" Type="http://schemas.openxmlformats.org/officeDocument/2006/relationships/hyperlink" Target="http://www/edrs/pr/DisplayPR.asp?idEDR=1028457" TargetMode="External"/><Relationship Id="rId252" Type="http://schemas.openxmlformats.org/officeDocument/2006/relationships/hyperlink" Target="http://www/edrs/pr/DisplayPR.asp?idEDR=1160845" TargetMode="External"/><Relationship Id="rId47" Type="http://schemas.openxmlformats.org/officeDocument/2006/relationships/hyperlink" Target="http://www/edrs/pr/DisplayPR.asp?idEDR=1162471" TargetMode="External"/><Relationship Id="rId112" Type="http://schemas.openxmlformats.org/officeDocument/2006/relationships/hyperlink" Target="http://www/edrs/pr/DisplayPR.asp?idEDR=1040909" TargetMode="External"/><Relationship Id="rId557" Type="http://schemas.openxmlformats.org/officeDocument/2006/relationships/hyperlink" Target="http://www/edrs/pr/DisplayPR.asp?idEDR=1198011" TargetMode="External"/><Relationship Id="rId764" Type="http://schemas.openxmlformats.org/officeDocument/2006/relationships/hyperlink" Target="http://www/edrs/pr/DisplayPRRef.asp?idEDR=1015498&amp;refDoc=2019-35877" TargetMode="External"/><Relationship Id="rId196" Type="http://schemas.openxmlformats.org/officeDocument/2006/relationships/hyperlink" Target="http://www/edrs/pr/DisplayPR.asp?idEDR=1192556" TargetMode="External"/><Relationship Id="rId417" Type="http://schemas.openxmlformats.org/officeDocument/2006/relationships/hyperlink" Target="http://www/edrs/pr/DisplayPR.asp?idEDR=1201053" TargetMode="External"/><Relationship Id="rId624" Type="http://schemas.openxmlformats.org/officeDocument/2006/relationships/hyperlink" Target="http://www/edrs/pr/DisplayPR.asp?idEDR=1162903" TargetMode="External"/><Relationship Id="rId263" Type="http://schemas.openxmlformats.org/officeDocument/2006/relationships/hyperlink" Target="http://www/edrs/pr/DisplayPR.asp?idEDR=1094059" TargetMode="External"/><Relationship Id="rId470" Type="http://schemas.openxmlformats.org/officeDocument/2006/relationships/hyperlink" Target="http://www/edrs/pr/DisplayPRRef.asp?idEDR=1037155&amp;refDoc=2019-57115" TargetMode="External"/><Relationship Id="rId58" Type="http://schemas.openxmlformats.org/officeDocument/2006/relationships/hyperlink" Target="http://www/edrs/pr/DisplayPR.asp?idEDR=1162476" TargetMode="External"/><Relationship Id="rId123" Type="http://schemas.openxmlformats.org/officeDocument/2006/relationships/hyperlink" Target="http://www.utility.pge.com/edrs/pr/DisplayPR.asp?idEDR=1189481" TargetMode="External"/><Relationship Id="rId330" Type="http://schemas.openxmlformats.org/officeDocument/2006/relationships/hyperlink" Target="http://www/edrs/pr/DisplayPR.asp?idEDR=1192609" TargetMode="External"/><Relationship Id="rId568" Type="http://schemas.openxmlformats.org/officeDocument/2006/relationships/hyperlink" Target="http://www/edrs/pr/DisplayPR.asp?idEDR=1042220" TargetMode="External"/><Relationship Id="rId775" Type="http://schemas.openxmlformats.org/officeDocument/2006/relationships/hyperlink" Target="http://www/edrs/pr/DisplayPR.asp?idEDR=1173654" TargetMode="External"/><Relationship Id="rId428" Type="http://schemas.openxmlformats.org/officeDocument/2006/relationships/hyperlink" Target="http://www/edrs/pr/DisplayPR.asp?idEDR=1162167" TargetMode="External"/><Relationship Id="rId635" Type="http://schemas.openxmlformats.org/officeDocument/2006/relationships/hyperlink" Target="http://www/edrs/pr/DisplayPR.asp?idEDR=971222" TargetMode="External"/><Relationship Id="rId274" Type="http://schemas.openxmlformats.org/officeDocument/2006/relationships/hyperlink" Target="http://www/edrs/pr/DisplayPR.asp?idEDR=1094059" TargetMode="External"/><Relationship Id="rId481" Type="http://schemas.openxmlformats.org/officeDocument/2006/relationships/hyperlink" Target="http://www/edrs/pr/DisplayPR.asp?idEDR=1142806" TargetMode="External"/><Relationship Id="rId702" Type="http://schemas.openxmlformats.org/officeDocument/2006/relationships/hyperlink" Target="http://www/edrs/pr/DisplayPR.asp?idEDR=1094143" TargetMode="External"/><Relationship Id="rId69" Type="http://schemas.openxmlformats.org/officeDocument/2006/relationships/hyperlink" Target="http://www/edrs/pr/DisplayPR.asp?idEDR=1162476" TargetMode="External"/><Relationship Id="rId134" Type="http://schemas.openxmlformats.org/officeDocument/2006/relationships/hyperlink" Target="http://www/edrs/pr/DisplayPR.asp?idEDR=1194091" TargetMode="External"/><Relationship Id="rId579" Type="http://schemas.openxmlformats.org/officeDocument/2006/relationships/hyperlink" Target="http://www/edrs/pr/DisplayPR.asp?idEDR=1042308" TargetMode="External"/><Relationship Id="rId786" Type="http://schemas.openxmlformats.org/officeDocument/2006/relationships/hyperlink" Target="http://www/edrs/pr/DisplayPR.asp?idEDR=1094053" TargetMode="External"/><Relationship Id="rId341" Type="http://schemas.openxmlformats.org/officeDocument/2006/relationships/hyperlink" Target="http://www/edrs/pr/DisplayPR.asp?idEDR=1132075" TargetMode="External"/><Relationship Id="rId439" Type="http://schemas.openxmlformats.org/officeDocument/2006/relationships/hyperlink" Target="http://www/edrs/pr/DisplayPR.asp?idEDR=1020470" TargetMode="External"/><Relationship Id="rId646" Type="http://schemas.openxmlformats.org/officeDocument/2006/relationships/hyperlink" Target="http://www/edrs/pr/DisplayPR.asp?idEDR=1011385" TargetMode="External"/><Relationship Id="rId201" Type="http://schemas.openxmlformats.org/officeDocument/2006/relationships/hyperlink" Target="http://www/edrs/pr/DisplayPR.asp?idEDR=1052138" TargetMode="External"/><Relationship Id="rId285" Type="http://schemas.openxmlformats.org/officeDocument/2006/relationships/hyperlink" Target="http://www/edrs/pr/DisplayPR.asp?idEDR=1094061" TargetMode="External"/><Relationship Id="rId506" Type="http://schemas.openxmlformats.org/officeDocument/2006/relationships/hyperlink" Target="http://www/edrs/pr/DisplayPR.asp?idEDR=1134433" TargetMode="External"/><Relationship Id="rId492" Type="http://schemas.openxmlformats.org/officeDocument/2006/relationships/hyperlink" Target="http://www/edrs/pr/DisplayPR.asp?idEDR=1029765" TargetMode="External"/><Relationship Id="rId713" Type="http://schemas.openxmlformats.org/officeDocument/2006/relationships/hyperlink" Target="http://www/edrs/pr/DisplayPR.asp?idEDR=1127531" TargetMode="External"/><Relationship Id="rId797" Type="http://schemas.openxmlformats.org/officeDocument/2006/relationships/hyperlink" Target="http://www/edrs/pr/DisplayPR.asp?idEDR=1176771" TargetMode="External"/><Relationship Id="rId145" Type="http://schemas.openxmlformats.org/officeDocument/2006/relationships/hyperlink" Target="http://www/edrs/pr/DisplayPR.asp?idEDR=1042137" TargetMode="External"/><Relationship Id="rId352" Type="http://schemas.openxmlformats.org/officeDocument/2006/relationships/hyperlink" Target="http://www/edrs/pr/DisplayPR.asp?idEDR=1006230" TargetMode="External"/><Relationship Id="rId212" Type="http://schemas.openxmlformats.org/officeDocument/2006/relationships/hyperlink" Target="http://www/edrs/pr/DisplayPR.asp?idEDR=1094144" TargetMode="External"/><Relationship Id="rId657" Type="http://schemas.openxmlformats.org/officeDocument/2006/relationships/hyperlink" Target="http://www/edrs/pr/DisplayPR.asp?idEDR=1183983" TargetMode="External"/><Relationship Id="rId296" Type="http://schemas.openxmlformats.org/officeDocument/2006/relationships/hyperlink" Target="http://www/edrs/pr/DisplayPR.asp?idEDR=1094074" TargetMode="External"/><Relationship Id="rId517" Type="http://schemas.openxmlformats.org/officeDocument/2006/relationships/hyperlink" Target="http://www/edrs/pr/DisplayPR.asp?idEDR=1195585" TargetMode="External"/><Relationship Id="rId724" Type="http://schemas.openxmlformats.org/officeDocument/2006/relationships/hyperlink" Target="http://www/edrs/pr/DisplayPRRef.asp?idEDR=1036715&amp;refDoc=2019-35975" TargetMode="External"/><Relationship Id="rId60" Type="http://schemas.openxmlformats.org/officeDocument/2006/relationships/hyperlink" Target="http://www/edrs/pr/DisplayPR.asp?idEDR=1162476" TargetMode="External"/><Relationship Id="rId156" Type="http://schemas.openxmlformats.org/officeDocument/2006/relationships/hyperlink" Target="http://www/edrs/pr/DisplayPR.asp?idEDR=1010010" TargetMode="External"/><Relationship Id="rId363" Type="http://schemas.openxmlformats.org/officeDocument/2006/relationships/hyperlink" Target="http://www/edrs/pr/DisplayPR.asp?idEDR=1188429" TargetMode="External"/><Relationship Id="rId570" Type="http://schemas.openxmlformats.org/officeDocument/2006/relationships/hyperlink" Target="http://www/edrs/pr/DisplayPR.asp?idEDR=1195992" TargetMode="External"/><Relationship Id="rId223" Type="http://schemas.openxmlformats.org/officeDocument/2006/relationships/hyperlink" Target="http://www/edrs/pr/DisplayPR.asp?idEDR=823973" TargetMode="External"/><Relationship Id="rId430" Type="http://schemas.openxmlformats.org/officeDocument/2006/relationships/hyperlink" Target="http://www/edrs/pr/DisplayPR.asp?idEDR=1134438" TargetMode="External"/><Relationship Id="rId668" Type="http://schemas.openxmlformats.org/officeDocument/2006/relationships/hyperlink" Target="http://www/edrs/pr/DisplayPR.asp?idEDR=1123787" TargetMode="External"/><Relationship Id="rId18" Type="http://schemas.openxmlformats.org/officeDocument/2006/relationships/hyperlink" Target="http://www/edrs/pr/DisplayPR.asp?idEDR=1187476" TargetMode="External"/><Relationship Id="rId528" Type="http://schemas.openxmlformats.org/officeDocument/2006/relationships/hyperlink" Target="http://www/edrs/pr/DisplayPR.asp?idEDR=1023684" TargetMode="External"/><Relationship Id="rId735" Type="http://schemas.openxmlformats.org/officeDocument/2006/relationships/hyperlink" Target="http://www/edrs/pr/DisplayPR.asp?idEDR=1094145" TargetMode="External"/><Relationship Id="rId167" Type="http://schemas.openxmlformats.org/officeDocument/2006/relationships/hyperlink" Target="http://www/edrs/pr/DisplayPR.asp?idEDR=931510" TargetMode="External"/><Relationship Id="rId374" Type="http://schemas.openxmlformats.org/officeDocument/2006/relationships/hyperlink" Target="http://www/edrs/pr/DisplayPR.asp?idEDR=1132075" TargetMode="External"/><Relationship Id="rId581" Type="http://schemas.openxmlformats.org/officeDocument/2006/relationships/hyperlink" Target="http://www/edrs/pr/DisplayPR.asp?idEDR=1042308" TargetMode="External"/><Relationship Id="rId71" Type="http://schemas.openxmlformats.org/officeDocument/2006/relationships/hyperlink" Target="http://www/edrs/pr/DisplayPR.asp?idEDR=1162476" TargetMode="External"/><Relationship Id="rId234" Type="http://schemas.openxmlformats.org/officeDocument/2006/relationships/hyperlink" Target="http://www/edrs/pr/DisplayPR.asp?idEDR=990081" TargetMode="External"/><Relationship Id="rId679" Type="http://schemas.openxmlformats.org/officeDocument/2006/relationships/hyperlink" Target="http://www/edrs/pr/DisplayPRRef.asp?idEDR=1018937&amp;refDoc=2019-35904" TargetMode="External"/><Relationship Id="rId802" Type="http://schemas.openxmlformats.org/officeDocument/2006/relationships/hyperlink" Target="http://www/edrs/pr/DisplayPR.asp?idEDR=1094054" TargetMode="External"/><Relationship Id="rId2" Type="http://schemas.openxmlformats.org/officeDocument/2006/relationships/hyperlink" Target="http://www/edrs/pr/DisplayPR.asp?idEDR=1043082" TargetMode="External"/><Relationship Id="rId29" Type="http://schemas.openxmlformats.org/officeDocument/2006/relationships/hyperlink" Target="http://www/edrs/pr/DisplayPR.asp?idEDR=1024344" TargetMode="External"/><Relationship Id="rId441" Type="http://schemas.openxmlformats.org/officeDocument/2006/relationships/hyperlink" Target="http://www/edrs/pr/DisplayPR.asp?idEDR=1169571" TargetMode="External"/><Relationship Id="rId539" Type="http://schemas.openxmlformats.org/officeDocument/2006/relationships/hyperlink" Target="http://www/edrs/pr/DisplayPR.asp?idEDR=1168038" TargetMode="External"/><Relationship Id="rId746" Type="http://schemas.openxmlformats.org/officeDocument/2006/relationships/hyperlink" Target="http://www/edrs/pr/DisplayPR.asp?idEDR=1011868" TargetMode="External"/><Relationship Id="rId178" Type="http://schemas.openxmlformats.org/officeDocument/2006/relationships/hyperlink" Target="http://www/edrs/pr/DisplayPR.asp?idEDR=1110185" TargetMode="External"/><Relationship Id="rId301" Type="http://schemas.openxmlformats.org/officeDocument/2006/relationships/hyperlink" Target="http://www/edrs/pr/DisplayPR.asp?idEDR=1094072" TargetMode="External"/><Relationship Id="rId82" Type="http://schemas.openxmlformats.org/officeDocument/2006/relationships/hyperlink" Target="http://www/edrs/pr/DisplayPR.asp?idEDR=1162486" TargetMode="External"/><Relationship Id="rId385" Type="http://schemas.openxmlformats.org/officeDocument/2006/relationships/hyperlink" Target="http://www/edrs/pr/DisplayPR.asp?idEDR=1006240" TargetMode="External"/><Relationship Id="rId592" Type="http://schemas.openxmlformats.org/officeDocument/2006/relationships/hyperlink" Target="http://www/edrs/pr/DisplayPR.asp?idEDR=1162791" TargetMode="External"/><Relationship Id="rId606" Type="http://schemas.openxmlformats.org/officeDocument/2006/relationships/hyperlink" Target="http://www/edrs/pr/DisplayPR.asp?idEDR=1162868" TargetMode="External"/><Relationship Id="rId813" Type="http://schemas.openxmlformats.org/officeDocument/2006/relationships/hyperlink" Target="http://www/edrs/pr/DisplayPRRef.asp?idEDR=1029308&amp;refDoc=2019-35881" TargetMode="External"/><Relationship Id="rId245" Type="http://schemas.openxmlformats.org/officeDocument/2006/relationships/hyperlink" Target="http://www/edrs/pr/DisplayPR.asp?idEDR=1131480" TargetMode="External"/><Relationship Id="rId452" Type="http://schemas.openxmlformats.org/officeDocument/2006/relationships/hyperlink" Target="http://www/edrs/pr/DisplayPR.asp?idEDR=1134398" TargetMode="External"/><Relationship Id="rId105" Type="http://schemas.openxmlformats.org/officeDocument/2006/relationships/hyperlink" Target="http://www/edrs/pr/DisplayPR.asp?idEDR=1038869" TargetMode="External"/><Relationship Id="rId312" Type="http://schemas.openxmlformats.org/officeDocument/2006/relationships/hyperlink" Target="http://www/edrs/pr/DisplayPR.asp?idEDR=1202868" TargetMode="External"/><Relationship Id="rId757" Type="http://schemas.openxmlformats.org/officeDocument/2006/relationships/hyperlink" Target="http://www/edrs/pr/DisplayPR.asp?idEDR=1094078" TargetMode="External"/><Relationship Id="rId93" Type="http://schemas.openxmlformats.org/officeDocument/2006/relationships/hyperlink" Target="http://www/edrs/pr/DisplayPR.asp?idEDR=1148566" TargetMode="External"/><Relationship Id="rId189" Type="http://schemas.openxmlformats.org/officeDocument/2006/relationships/hyperlink" Target="http://www/edrs/pr/DisplayPR.asp?idEDR=1021193" TargetMode="External"/><Relationship Id="rId396" Type="http://schemas.openxmlformats.org/officeDocument/2006/relationships/hyperlink" Target="http://www/edrs/pr/DisplayPR.asp?idEDR=1174760" TargetMode="External"/><Relationship Id="rId617" Type="http://schemas.openxmlformats.org/officeDocument/2006/relationships/hyperlink" Target="http://www/edrs/pr/DisplayPR.asp?idEDR=1042474" TargetMode="External"/><Relationship Id="rId824" Type="http://schemas.openxmlformats.org/officeDocument/2006/relationships/hyperlink" Target="http://www/edrs/pr/DisplayPR.asp?idEDR=1100465" TargetMode="External"/><Relationship Id="rId256" Type="http://schemas.openxmlformats.org/officeDocument/2006/relationships/hyperlink" Target="http://www/edrs/pr/DisplayPRRef.asp?idEDR=1019828&amp;refDoc=2019-35884" TargetMode="External"/><Relationship Id="rId463" Type="http://schemas.openxmlformats.org/officeDocument/2006/relationships/hyperlink" Target="http://www/edrs/pr/DisplayPR.asp?idEDR=1191803" TargetMode="External"/><Relationship Id="rId670" Type="http://schemas.openxmlformats.org/officeDocument/2006/relationships/hyperlink" Target="http://www/edrs/pr/DisplayPR.asp?idEDR=1094076" TargetMode="External"/><Relationship Id="rId116" Type="http://schemas.openxmlformats.org/officeDocument/2006/relationships/hyperlink" Target="http://www/edrs/pr/DisplayPR.asp?idEDR=1025603" TargetMode="External"/><Relationship Id="rId323" Type="http://schemas.openxmlformats.org/officeDocument/2006/relationships/hyperlink" Target="http://www/edrs/pr/DisplayPR.asp?idEDR=978687" TargetMode="External"/><Relationship Id="rId530" Type="http://schemas.openxmlformats.org/officeDocument/2006/relationships/hyperlink" Target="http://www/edrs/pr/DisplayPR.asp?idEDR=1133299" TargetMode="External"/><Relationship Id="rId768" Type="http://schemas.openxmlformats.org/officeDocument/2006/relationships/hyperlink" Target="http://www/edrs/pr/DisplayPR.asp?idEDR=1094049" TargetMode="External"/><Relationship Id="rId20" Type="http://schemas.openxmlformats.org/officeDocument/2006/relationships/hyperlink" Target="http://www/edrs/pr/DisplayPR.asp?idEDR=1003887" TargetMode="External"/><Relationship Id="rId628" Type="http://schemas.openxmlformats.org/officeDocument/2006/relationships/hyperlink" Target="http://www/edrs/pr/DisplayPR.asp?idEDR=1162902" TargetMode="External"/><Relationship Id="rId267" Type="http://schemas.openxmlformats.org/officeDocument/2006/relationships/hyperlink" Target="http://www/edrs/pr/DisplayPR.asp?idEDR=1094059" TargetMode="External"/><Relationship Id="rId474" Type="http://schemas.openxmlformats.org/officeDocument/2006/relationships/hyperlink" Target="http://www/edrs/pr/DisplayPR.asp?idEDR=1134427" TargetMode="External"/><Relationship Id="rId127" Type="http://schemas.openxmlformats.org/officeDocument/2006/relationships/hyperlink" Target="http://www/edrs/pr/DisplayPR.asp?idEDR=1193806" TargetMode="External"/><Relationship Id="rId681" Type="http://schemas.openxmlformats.org/officeDocument/2006/relationships/hyperlink" Target="http://www/edrs/pr/DisplayPR.asp?idEDR=1175871" TargetMode="External"/><Relationship Id="rId779" Type="http://schemas.openxmlformats.org/officeDocument/2006/relationships/hyperlink" Target="http://www/edrs/pr/DisplayPRRef.asp?idEDR=1029308&amp;refDoc=2019-35881" TargetMode="External"/><Relationship Id="rId31" Type="http://schemas.openxmlformats.org/officeDocument/2006/relationships/hyperlink" Target="http://www/edrs/pr/DisplayPR.asp?idEDR=1198495" TargetMode="External"/><Relationship Id="rId334" Type="http://schemas.openxmlformats.org/officeDocument/2006/relationships/hyperlink" Target="http://www/edrs/pr/DisplayPR.asp?idEDR=1006216" TargetMode="External"/><Relationship Id="rId541" Type="http://schemas.openxmlformats.org/officeDocument/2006/relationships/hyperlink" Target="http://www/edrs/pr/DisplayPRRef.asp?idEDR=1013028&amp;refDoc=2019-35972" TargetMode="External"/><Relationship Id="rId639" Type="http://schemas.openxmlformats.org/officeDocument/2006/relationships/hyperlink" Target="http://www/edrs/pr/DisplayPR.asp?idEDR=1082952" TargetMode="External"/><Relationship Id="rId180" Type="http://schemas.openxmlformats.org/officeDocument/2006/relationships/hyperlink" Target="http://www/edrs/pr/DisplayPRRef.asp?idEDR=1037155&amp;refDoc=2019-57115" TargetMode="External"/><Relationship Id="rId278" Type="http://schemas.openxmlformats.org/officeDocument/2006/relationships/hyperlink" Target="http://www/edrs/pr/DisplayPR.asp?idEDR=1172972" TargetMode="External"/><Relationship Id="rId401" Type="http://schemas.openxmlformats.org/officeDocument/2006/relationships/hyperlink" Target="http://www/edrs/pr/DisplayPR.asp?idEDR=1167109" TargetMode="External"/><Relationship Id="rId485" Type="http://schemas.openxmlformats.org/officeDocument/2006/relationships/hyperlink" Target="http://www/edrs/pr/DisplayPR.asp?idEDR=1142252" TargetMode="External"/><Relationship Id="rId692" Type="http://schemas.openxmlformats.org/officeDocument/2006/relationships/hyperlink" Target="http://www/edrs/pr/DisplayPRRef.asp?idEDR=1010763&amp;refDoc=2019-35971" TargetMode="External"/><Relationship Id="rId706" Type="http://schemas.openxmlformats.org/officeDocument/2006/relationships/hyperlink" Target="http://www/edrs/pr/DisplayPR.asp?idEDR=1190575" TargetMode="External"/><Relationship Id="rId42" Type="http://schemas.openxmlformats.org/officeDocument/2006/relationships/hyperlink" Target="http://www/edrs/pr/DisplayPR.asp?idEDR=1162471" TargetMode="External"/><Relationship Id="rId138" Type="http://schemas.openxmlformats.org/officeDocument/2006/relationships/hyperlink" Target="http://www/edrs/pr/DisplayPR.asp?idEDR=1036021" TargetMode="External"/><Relationship Id="rId345" Type="http://schemas.openxmlformats.org/officeDocument/2006/relationships/hyperlink" Target="http://www/edrs/pr/DisplayPR.asp?idEDR=1140672" TargetMode="External"/><Relationship Id="rId552" Type="http://schemas.openxmlformats.org/officeDocument/2006/relationships/hyperlink" Target="http://www/edrs/pr/DisplayPR.asp?idEDR=1198008" TargetMode="External"/><Relationship Id="rId191" Type="http://schemas.openxmlformats.org/officeDocument/2006/relationships/hyperlink" Target="http://www/edrs/pr/DisplayPR.asp?idEDR=1195239" TargetMode="External"/><Relationship Id="rId205" Type="http://schemas.openxmlformats.org/officeDocument/2006/relationships/hyperlink" Target="http://www/edrs/pr/DisplayPR.asp?idEDR=961242" TargetMode="External"/><Relationship Id="rId412" Type="http://schemas.openxmlformats.org/officeDocument/2006/relationships/hyperlink" Target="http://www/edrs/pr/DisplayPR.asp?idEDR=1006244" TargetMode="External"/><Relationship Id="rId289" Type="http://schemas.openxmlformats.org/officeDocument/2006/relationships/hyperlink" Target="http://www/edrs/pr/DisplayPR.asp?idEDR=1094074" TargetMode="External"/><Relationship Id="rId496" Type="http://schemas.openxmlformats.org/officeDocument/2006/relationships/hyperlink" Target="http://www/edrs/pr/DisplayPR.asp?idEDR=1134433" TargetMode="External"/><Relationship Id="rId717" Type="http://schemas.openxmlformats.org/officeDocument/2006/relationships/hyperlink" Target="http://www/edrs/pr/DisplayPR.asp?idEDR=1190883" TargetMode="External"/><Relationship Id="rId53" Type="http://schemas.openxmlformats.org/officeDocument/2006/relationships/hyperlink" Target="http://www/edrs/pr/DisplayPR.asp?idEDR=1162471" TargetMode="External"/><Relationship Id="rId149" Type="http://schemas.openxmlformats.org/officeDocument/2006/relationships/hyperlink" Target="http://www/edrs/pr/DisplayPR.asp?idEDR=1021422" TargetMode="External"/><Relationship Id="rId356" Type="http://schemas.openxmlformats.org/officeDocument/2006/relationships/hyperlink" Target="http://www/edrs/pr/DisplayPR.asp?idEDR=1134370" TargetMode="External"/><Relationship Id="rId563" Type="http://schemas.openxmlformats.org/officeDocument/2006/relationships/hyperlink" Target="http://www/edrs/pr/DisplayPR.asp?idEDR=1148638" TargetMode="External"/><Relationship Id="rId770" Type="http://schemas.openxmlformats.org/officeDocument/2006/relationships/hyperlink" Target="http://www/edrs/pr/DisplayPRRef.asp?idEDR=1015498&amp;refDoc=2019-35877" TargetMode="External"/><Relationship Id="rId216" Type="http://schemas.openxmlformats.org/officeDocument/2006/relationships/hyperlink" Target="http://www/edrs/pr/DisplayPR.asp?idEDR=1089042" TargetMode="External"/><Relationship Id="rId423" Type="http://schemas.openxmlformats.org/officeDocument/2006/relationships/hyperlink" Target="http://www/edrs/pr/DisplayPR.asp?idEDR=1020470" TargetMode="External"/><Relationship Id="rId630" Type="http://schemas.openxmlformats.org/officeDocument/2006/relationships/hyperlink" Target="http://www/edrs/pr/DisplayPR.asp?idEDR=1162902" TargetMode="External"/><Relationship Id="rId728" Type="http://schemas.openxmlformats.org/officeDocument/2006/relationships/hyperlink" Target="http://www/edrs/pr/DisplayPR.asp?idEDR=1094145" TargetMode="External"/><Relationship Id="rId64" Type="http://schemas.openxmlformats.org/officeDocument/2006/relationships/hyperlink" Target="http://www/edrs/pr/DisplayPR.asp?idEDR=1162476" TargetMode="External"/><Relationship Id="rId367" Type="http://schemas.openxmlformats.org/officeDocument/2006/relationships/hyperlink" Target="http://www/edrs/pr/DisplayPR.asp?idEDR=1011898" TargetMode="External"/><Relationship Id="rId574" Type="http://schemas.openxmlformats.org/officeDocument/2006/relationships/hyperlink" Target="http://www/edrs/pr/DisplayPR.asp?idEDR=1148638" TargetMode="External"/><Relationship Id="rId227" Type="http://schemas.openxmlformats.org/officeDocument/2006/relationships/hyperlink" Target="http://www/edrs/pr/DisplayPR.asp?idEDR=1008603" TargetMode="External"/><Relationship Id="rId781" Type="http://schemas.openxmlformats.org/officeDocument/2006/relationships/hyperlink" Target="http://www/edrs/pr/DisplayPR.asp?idEDR=1204757" TargetMode="External"/><Relationship Id="rId434" Type="http://schemas.openxmlformats.org/officeDocument/2006/relationships/hyperlink" Target="http://www/edrs/pr/DisplayPR.asp?idEDR=1020470" TargetMode="External"/><Relationship Id="rId641" Type="http://schemas.openxmlformats.org/officeDocument/2006/relationships/hyperlink" Target="http://www/edrs/pr/DisplayPR.asp?idEDR=1070045" TargetMode="External"/><Relationship Id="rId739" Type="http://schemas.openxmlformats.org/officeDocument/2006/relationships/hyperlink" Target="http://www/edrs/pr/DisplayPR.asp?idEDR=1128970" TargetMode="External"/><Relationship Id="rId280" Type="http://schemas.openxmlformats.org/officeDocument/2006/relationships/hyperlink" Target="http://www/edrs/pr/DisplayPR.asp?idEDR=1094075" TargetMode="External"/><Relationship Id="rId501" Type="http://schemas.openxmlformats.org/officeDocument/2006/relationships/hyperlink" Target="http://www/edrs/pr/DisplayPR.asp?idEDR=1145030" TargetMode="External"/><Relationship Id="rId75" Type="http://schemas.openxmlformats.org/officeDocument/2006/relationships/hyperlink" Target="http://www/edrs/pr/DisplayPR.asp?idEDR=1162486" TargetMode="External"/><Relationship Id="rId140" Type="http://schemas.openxmlformats.org/officeDocument/2006/relationships/hyperlink" Target="http://www/edrs/pr/DisplayPR.asp?idEDR=1012586" TargetMode="External"/><Relationship Id="rId378" Type="http://schemas.openxmlformats.org/officeDocument/2006/relationships/hyperlink" Target="http://www/edrs/pr/DisplayPR.asp?idEDR=1143213" TargetMode="External"/><Relationship Id="rId585" Type="http://schemas.openxmlformats.org/officeDocument/2006/relationships/hyperlink" Target="http://www/edrs/pr/DisplayPR.asp?idEDR=1042308" TargetMode="External"/><Relationship Id="rId792" Type="http://schemas.openxmlformats.org/officeDocument/2006/relationships/hyperlink" Target="http://www/edrs/pr/DisplayPR.asp?idEDR=1094053" TargetMode="External"/><Relationship Id="rId806" Type="http://schemas.openxmlformats.org/officeDocument/2006/relationships/hyperlink" Target="http://www/edrs/pr/DisplayPR.asp?idEDR=1184665" TargetMode="External"/><Relationship Id="rId6" Type="http://schemas.openxmlformats.org/officeDocument/2006/relationships/hyperlink" Target="http://www/edrs/pr/DisplayPR.asp?idEDR=1040988" TargetMode="External"/><Relationship Id="rId238" Type="http://schemas.openxmlformats.org/officeDocument/2006/relationships/hyperlink" Target="http://www/edrs/pr/DisplayPR.asp?idEDR=1019629" TargetMode="External"/><Relationship Id="rId445" Type="http://schemas.openxmlformats.org/officeDocument/2006/relationships/hyperlink" Target="http://www/edrs/pr/DisplayPR.asp?idEDR=1020470" TargetMode="External"/><Relationship Id="rId652" Type="http://schemas.openxmlformats.org/officeDocument/2006/relationships/hyperlink" Target="http://www/edrs/pr/DisplayPR.asp?idEDR=1094141" TargetMode="External"/><Relationship Id="rId291" Type="http://schemas.openxmlformats.org/officeDocument/2006/relationships/hyperlink" Target="http://www/edrs/pr/DisplayPR.asp?idEDR=1199581" TargetMode="External"/><Relationship Id="rId305" Type="http://schemas.openxmlformats.org/officeDocument/2006/relationships/hyperlink" Target="http://www/edrs/pr/DisplayPR.asp?idEDR=1094072" TargetMode="External"/><Relationship Id="rId512" Type="http://schemas.openxmlformats.org/officeDocument/2006/relationships/hyperlink" Target="http://www/edrs/pr/DisplayPR.asp?idEDR=938109" TargetMode="External"/><Relationship Id="rId86" Type="http://schemas.openxmlformats.org/officeDocument/2006/relationships/hyperlink" Target="http://www/edrs/pr/DisplayPR.asp?idEDR=1148566" TargetMode="External"/><Relationship Id="rId151" Type="http://schemas.openxmlformats.org/officeDocument/2006/relationships/hyperlink" Target="http://www/edrs/pr/DisplayPR.asp?idEDR=1022923" TargetMode="External"/><Relationship Id="rId389" Type="http://schemas.openxmlformats.org/officeDocument/2006/relationships/hyperlink" Target="http://www/edrs/pr/DisplayPR.asp?idEDR=1134384" TargetMode="External"/><Relationship Id="rId596" Type="http://schemas.openxmlformats.org/officeDocument/2006/relationships/hyperlink" Target="http://www/edrs/pr/DisplayPR.asp?idEDR=1162791" TargetMode="External"/><Relationship Id="rId817" Type="http://schemas.openxmlformats.org/officeDocument/2006/relationships/hyperlink" Target="http://www/edrs/pr/DisplayPR.asp?idEDR=1197472" TargetMode="External"/><Relationship Id="rId193" Type="http://schemas.openxmlformats.org/officeDocument/2006/relationships/hyperlink" Target="http://www/edrs/pr/DisplayPR.asp?idEDR=1192038" TargetMode="External"/><Relationship Id="rId207" Type="http://schemas.openxmlformats.org/officeDocument/2006/relationships/hyperlink" Target="http://www/edrs/pr/DisplayPR.asp?idEDR=1031158" TargetMode="External"/><Relationship Id="rId249" Type="http://schemas.openxmlformats.org/officeDocument/2006/relationships/hyperlink" Target="http://www/edrs/pr/DisplayPR.asp?idEDR=1200814" TargetMode="External"/><Relationship Id="rId414" Type="http://schemas.openxmlformats.org/officeDocument/2006/relationships/hyperlink" Target="http://www/edrs/pr/DisplayPR.asp?idEDR=1202432" TargetMode="External"/><Relationship Id="rId456" Type="http://schemas.openxmlformats.org/officeDocument/2006/relationships/hyperlink" Target="http://www/edrs/pr/DisplayPR.asp?idEDR=1191797" TargetMode="External"/><Relationship Id="rId498" Type="http://schemas.openxmlformats.org/officeDocument/2006/relationships/hyperlink" Target="http://www/edrs/pr/DisplayPR.asp?idEDR=1203573" TargetMode="External"/><Relationship Id="rId621" Type="http://schemas.openxmlformats.org/officeDocument/2006/relationships/hyperlink" Target="http://www/edrs/pr/DisplayPR.asp?idEDR=1042474" TargetMode="External"/><Relationship Id="rId663" Type="http://schemas.openxmlformats.org/officeDocument/2006/relationships/hyperlink" Target="http://www/edrs/pr/DisplayPR.asp?idEDR=1184717" TargetMode="External"/><Relationship Id="rId13" Type="http://schemas.openxmlformats.org/officeDocument/2006/relationships/hyperlink" Target="http://www/edrs/pr/DisplayPR.asp?idEDR=1195550" TargetMode="External"/><Relationship Id="rId109" Type="http://schemas.openxmlformats.org/officeDocument/2006/relationships/hyperlink" Target="http://www/edrs/pr/DisplayPR.asp?idEDR=1020772" TargetMode="External"/><Relationship Id="rId260" Type="http://schemas.openxmlformats.org/officeDocument/2006/relationships/hyperlink" Target="http://www/edrs/pr/DisplayPR.asp?idEDR=1094056" TargetMode="External"/><Relationship Id="rId316" Type="http://schemas.openxmlformats.org/officeDocument/2006/relationships/hyperlink" Target="http://www/edrs/pr/DisplayPR.asp?idEDR=1188903" TargetMode="External"/><Relationship Id="rId523" Type="http://schemas.openxmlformats.org/officeDocument/2006/relationships/hyperlink" Target="http://www/edrs/pr/DisplayPR.asp?idEDR=377256" TargetMode="External"/><Relationship Id="rId719" Type="http://schemas.openxmlformats.org/officeDocument/2006/relationships/hyperlink" Target="http://www/edrs/pr/DisplayPR.asp?idEDR=1094147" TargetMode="External"/><Relationship Id="rId55" Type="http://schemas.openxmlformats.org/officeDocument/2006/relationships/hyperlink" Target="http://www/edrs/pr/DisplayPR.asp?idEDR=1162476" TargetMode="External"/><Relationship Id="rId97" Type="http://schemas.openxmlformats.org/officeDocument/2006/relationships/hyperlink" Target="http://www/edrs/pr/DisplayPR.asp?idEDR=1148584" TargetMode="External"/><Relationship Id="rId120" Type="http://schemas.openxmlformats.org/officeDocument/2006/relationships/hyperlink" Target="http://www/edrs/pr/DisplayPR.asp?idEDR=1000812" TargetMode="External"/><Relationship Id="rId358" Type="http://schemas.openxmlformats.org/officeDocument/2006/relationships/hyperlink" Target="http://www/edrs/pr/DisplayPR.asp?idEDR=1006230" TargetMode="External"/><Relationship Id="rId565" Type="http://schemas.openxmlformats.org/officeDocument/2006/relationships/hyperlink" Target="http://www/edrs/pr/DisplayPR.asp?idEDR=1148638" TargetMode="External"/><Relationship Id="rId730" Type="http://schemas.openxmlformats.org/officeDocument/2006/relationships/hyperlink" Target="http://www/edrs/pr/DisplayPR.asp?idEDR=1192452" TargetMode="External"/><Relationship Id="rId772" Type="http://schemas.openxmlformats.org/officeDocument/2006/relationships/hyperlink" Target="http://www/edrs/pr/DisplayPR.asp?idEDR=1164555" TargetMode="External"/><Relationship Id="rId162" Type="http://schemas.openxmlformats.org/officeDocument/2006/relationships/hyperlink" Target="http://www/edrs/pr/DisplayPR.asp?idEDR=1011658" TargetMode="External"/><Relationship Id="rId218" Type="http://schemas.openxmlformats.org/officeDocument/2006/relationships/hyperlink" Target="http://www/edrs/pr/DisplayPR.asp?idEDR=970824" TargetMode="External"/><Relationship Id="rId425" Type="http://schemas.openxmlformats.org/officeDocument/2006/relationships/hyperlink" Target="http://www/edrs/pr/DisplayPR.asp?idEDR=1194750" TargetMode="External"/><Relationship Id="rId467" Type="http://schemas.openxmlformats.org/officeDocument/2006/relationships/hyperlink" Target="http://www/edrs/pr/DisplayPRRef.asp?idEDR=1037155&amp;refDoc=2019-57115" TargetMode="External"/><Relationship Id="rId632" Type="http://schemas.openxmlformats.org/officeDocument/2006/relationships/hyperlink" Target="http://www/edrs/pr/DisplayPR.asp?idEDR=1162902" TargetMode="External"/><Relationship Id="rId271" Type="http://schemas.openxmlformats.org/officeDocument/2006/relationships/hyperlink" Target="http://www/edrs/pr/DisplayPR.asp?idEDR=1094059" TargetMode="External"/><Relationship Id="rId674" Type="http://schemas.openxmlformats.org/officeDocument/2006/relationships/hyperlink" Target="http://www/edrs/pr/DisplayPR.asp?idEDR=1094076" TargetMode="External"/><Relationship Id="rId24" Type="http://schemas.openxmlformats.org/officeDocument/2006/relationships/hyperlink" Target="http://www/edrs/pr/DisplayPR.asp?idEDR=1026412" TargetMode="External"/><Relationship Id="rId66" Type="http://schemas.openxmlformats.org/officeDocument/2006/relationships/hyperlink" Target="http://www/edrs/pr/DisplayPR.asp?idEDR=1162476" TargetMode="External"/><Relationship Id="rId131" Type="http://schemas.openxmlformats.org/officeDocument/2006/relationships/hyperlink" Target="http://www/edrs/pr/DisplayPR.asp?idEDR=1194204" TargetMode="External"/><Relationship Id="rId327" Type="http://schemas.openxmlformats.org/officeDocument/2006/relationships/hyperlink" Target="http://www/edrs/pr/DisplayPR.asp?idEDR=936664" TargetMode="External"/><Relationship Id="rId369" Type="http://schemas.openxmlformats.org/officeDocument/2006/relationships/hyperlink" Target="http://www/edrs/pr/DisplayPR.asp?idEDR=1194647" TargetMode="External"/><Relationship Id="rId534" Type="http://schemas.openxmlformats.org/officeDocument/2006/relationships/hyperlink" Target="http://www/edrs/pr/DisplayPR.asp?idEDR=1198900" TargetMode="External"/><Relationship Id="rId576" Type="http://schemas.openxmlformats.org/officeDocument/2006/relationships/hyperlink" Target="http://www/edrs/pr/DisplayPR.asp?idEDR=1162778" TargetMode="External"/><Relationship Id="rId741" Type="http://schemas.openxmlformats.org/officeDocument/2006/relationships/hyperlink" Target="http://www/edrs/pr/DisplayPR.asp?idEDR=1094145" TargetMode="External"/><Relationship Id="rId783" Type="http://schemas.openxmlformats.org/officeDocument/2006/relationships/hyperlink" Target="http://www/edrs/pr/DisplayPR.asp?idEDR=1094053" TargetMode="External"/><Relationship Id="rId173" Type="http://schemas.openxmlformats.org/officeDocument/2006/relationships/hyperlink" Target="http://www/edrs/pr/DisplayPRRef.asp?idEDR=1037265&amp;refDoc=2019-52013" TargetMode="External"/><Relationship Id="rId229" Type="http://schemas.openxmlformats.org/officeDocument/2006/relationships/hyperlink" Target="http://www/edrs/pr/DisplayPR.asp?idEDR=990049" TargetMode="External"/><Relationship Id="rId380" Type="http://schemas.openxmlformats.org/officeDocument/2006/relationships/hyperlink" Target="http://www/edrs/pr/DisplayPR.asp?idEDR=1134384" TargetMode="External"/><Relationship Id="rId436" Type="http://schemas.openxmlformats.org/officeDocument/2006/relationships/hyperlink" Target="http://www/edrs/pr/DisplayPR.asp?idEDR=1020470" TargetMode="External"/><Relationship Id="rId601" Type="http://schemas.openxmlformats.org/officeDocument/2006/relationships/hyperlink" Target="http://www/edrs/pr/DisplayPR.asp?idEDR=1042354" TargetMode="External"/><Relationship Id="rId643" Type="http://schemas.openxmlformats.org/officeDocument/2006/relationships/hyperlink" Target="http://www/edrs/pr/DisplayPR.asp?idEDR=1207129" TargetMode="External"/><Relationship Id="rId240" Type="http://schemas.openxmlformats.org/officeDocument/2006/relationships/hyperlink" Target="http://www/edrs/pr/DisplayPR.asp?idEDR=1014070" TargetMode="External"/><Relationship Id="rId478" Type="http://schemas.openxmlformats.org/officeDocument/2006/relationships/hyperlink" Target="http://www/edrs/pr/DisplayPR.asp?idEDR=1193218" TargetMode="External"/><Relationship Id="rId685" Type="http://schemas.openxmlformats.org/officeDocument/2006/relationships/hyperlink" Target="http://www.utility.pge.com/edrs/pr/DisplayPR.asp?idEDR=1197443" TargetMode="External"/><Relationship Id="rId35" Type="http://schemas.openxmlformats.org/officeDocument/2006/relationships/hyperlink" Target="http://www/edrs/pr/DisplayPR.asp?idEDR=1199302" TargetMode="External"/><Relationship Id="rId77" Type="http://schemas.openxmlformats.org/officeDocument/2006/relationships/hyperlink" Target="http://www/edrs/pr/DisplayPR.asp?idEDR=1162486" TargetMode="External"/><Relationship Id="rId100" Type="http://schemas.openxmlformats.org/officeDocument/2006/relationships/hyperlink" Target="http://www/edrs/pr/DisplayPR.asp?idEDR=1148584" TargetMode="External"/><Relationship Id="rId282" Type="http://schemas.openxmlformats.org/officeDocument/2006/relationships/hyperlink" Target="http://www/edrs/pr/DisplayPR.asp?idEDR=1094061" TargetMode="External"/><Relationship Id="rId338" Type="http://schemas.openxmlformats.org/officeDocument/2006/relationships/hyperlink" Target="http://www/edrs/pr/DisplayPR.asp?idEDR=1132075" TargetMode="External"/><Relationship Id="rId503" Type="http://schemas.openxmlformats.org/officeDocument/2006/relationships/hyperlink" Target="http://www/edrs/pr/DisplayPR.asp?idEDR=1134433" TargetMode="External"/><Relationship Id="rId545" Type="http://schemas.openxmlformats.org/officeDocument/2006/relationships/hyperlink" Target="http://www/edrs/pr/DisplayPR.asp?idEDR=1139075" TargetMode="External"/><Relationship Id="rId587" Type="http://schemas.openxmlformats.org/officeDocument/2006/relationships/hyperlink" Target="http://www/edrs/pr/DisplayPR.asp?idEDR=1042308" TargetMode="External"/><Relationship Id="rId710" Type="http://schemas.openxmlformats.org/officeDocument/2006/relationships/hyperlink" Target="http://www/edrs/pr/DisplayPRRef.asp?idEDR=1036715&amp;refDoc=2019-35975" TargetMode="External"/><Relationship Id="rId752" Type="http://schemas.openxmlformats.org/officeDocument/2006/relationships/hyperlink" Target="http://www/edrs/pr/DisplayPR.asp?idEDR=1128455" TargetMode="External"/><Relationship Id="rId808" Type="http://schemas.openxmlformats.org/officeDocument/2006/relationships/hyperlink" Target="http://www/edrs/pr/DisplayPR.asp?idEDR=1174454" TargetMode="External"/><Relationship Id="rId8" Type="http://schemas.openxmlformats.org/officeDocument/2006/relationships/hyperlink" Target="http://www/edrs/pr/DisplayPR.asp?idEDR=1040999" TargetMode="External"/><Relationship Id="rId142" Type="http://schemas.openxmlformats.org/officeDocument/2006/relationships/hyperlink" Target="http://www/edrs/pr/DisplayPR.asp?idEDR=1042134" TargetMode="External"/><Relationship Id="rId184" Type="http://schemas.openxmlformats.org/officeDocument/2006/relationships/hyperlink" Target="http://www/edrs/pr/DisplayPR.asp?idEDR=1090409" TargetMode="External"/><Relationship Id="rId391" Type="http://schemas.openxmlformats.org/officeDocument/2006/relationships/hyperlink" Target="http://www/edrs/pr/DisplayPR.asp?idEDR=1006240" TargetMode="External"/><Relationship Id="rId405" Type="http://schemas.openxmlformats.org/officeDocument/2006/relationships/hyperlink" Target="http://www/edrs/pr/DisplayPR.asp?idEDR=1185045" TargetMode="External"/><Relationship Id="rId447" Type="http://schemas.openxmlformats.org/officeDocument/2006/relationships/hyperlink" Target="http://www/edrs/pr/DisplayPR.asp?idEDR=1175383" TargetMode="External"/><Relationship Id="rId612" Type="http://schemas.openxmlformats.org/officeDocument/2006/relationships/hyperlink" Target="http://www/edrs/pr/DisplayPR.asp?idEDR=1162868" TargetMode="External"/><Relationship Id="rId794" Type="http://schemas.openxmlformats.org/officeDocument/2006/relationships/hyperlink" Target="http://www/edrs/pr/DisplayPR.asp?idEDR=1094053" TargetMode="External"/><Relationship Id="rId251" Type="http://schemas.openxmlformats.org/officeDocument/2006/relationships/hyperlink" Target="http://www/edrs/pr/DisplayPR.asp?idEDR=1094056" TargetMode="External"/><Relationship Id="rId489" Type="http://schemas.openxmlformats.org/officeDocument/2006/relationships/hyperlink" Target="http://www/edrs/pr/DisplayPR.asp?idEDR=1029765" TargetMode="External"/><Relationship Id="rId654" Type="http://schemas.openxmlformats.org/officeDocument/2006/relationships/hyperlink" Target="http://www/edrs/pr/DisplayPR.asp?idEDR=1184568" TargetMode="External"/><Relationship Id="rId696" Type="http://schemas.openxmlformats.org/officeDocument/2006/relationships/hyperlink" Target="http://www/edrs/pr/DisplayPR.asp?idEDR=1094143" TargetMode="External"/><Relationship Id="rId46" Type="http://schemas.openxmlformats.org/officeDocument/2006/relationships/hyperlink" Target="http://www/edrs/pr/DisplayPR.asp?idEDR=1162471" TargetMode="External"/><Relationship Id="rId293" Type="http://schemas.openxmlformats.org/officeDocument/2006/relationships/hyperlink" Target="http://www/edrs/pr/DisplayPR.asp?idEDR=1094074" TargetMode="External"/><Relationship Id="rId307" Type="http://schemas.openxmlformats.org/officeDocument/2006/relationships/hyperlink" Target="http://www/edrs/pr/DisplayPR.asp?idEDR=1205554" TargetMode="External"/><Relationship Id="rId349" Type="http://schemas.openxmlformats.org/officeDocument/2006/relationships/hyperlink" Target="http://www/edrs/pr/DisplayPR.asp?idEDR=1006216" TargetMode="External"/><Relationship Id="rId514" Type="http://schemas.openxmlformats.org/officeDocument/2006/relationships/hyperlink" Target="http://www/edrs/pr/DisplayPR.asp?idEDR=938109" TargetMode="External"/><Relationship Id="rId556" Type="http://schemas.openxmlformats.org/officeDocument/2006/relationships/hyperlink" Target="http://www/edrs/pr/DisplayPR.asp?idEDR=1198012" TargetMode="External"/><Relationship Id="rId721" Type="http://schemas.openxmlformats.org/officeDocument/2006/relationships/hyperlink" Target="http://www/edrs/pr/DisplayPRRef.asp?idEDR=1036715&amp;refDoc=2019-35975" TargetMode="External"/><Relationship Id="rId763" Type="http://schemas.openxmlformats.org/officeDocument/2006/relationships/hyperlink" Target="http://www/edrs/pr/DisplayPR.asp?idEDR=1166306" TargetMode="External"/><Relationship Id="rId88" Type="http://schemas.openxmlformats.org/officeDocument/2006/relationships/hyperlink" Target="http://www/edrs/pr/DisplayPR.asp?idEDR=1148566" TargetMode="External"/><Relationship Id="rId111" Type="http://schemas.openxmlformats.org/officeDocument/2006/relationships/hyperlink" Target="http://www/edrs/pr/DisplayPR.asp?idEDR=1021859" TargetMode="External"/><Relationship Id="rId153" Type="http://schemas.openxmlformats.org/officeDocument/2006/relationships/hyperlink" Target="http://www/edrs/pr/DisplayPR.asp?idEDR=1022923" TargetMode="External"/><Relationship Id="rId195" Type="http://schemas.openxmlformats.org/officeDocument/2006/relationships/hyperlink" Target="http://www/edrs/pr/DisplayPR.asp?idEDR=1192505" TargetMode="External"/><Relationship Id="rId209" Type="http://schemas.openxmlformats.org/officeDocument/2006/relationships/hyperlink" Target="http://www/edrs/pr/DisplayPR.asp?idEDR=1089823" TargetMode="External"/><Relationship Id="rId360" Type="http://schemas.openxmlformats.org/officeDocument/2006/relationships/hyperlink" Target="http://www/edrs/pr/DisplayPR.asp?idEDR=1140440" TargetMode="External"/><Relationship Id="rId416" Type="http://schemas.openxmlformats.org/officeDocument/2006/relationships/hyperlink" Target="http://www/edrs/pr/DisplayPR.asp?idEDR=1134393" TargetMode="External"/><Relationship Id="rId598" Type="http://schemas.openxmlformats.org/officeDocument/2006/relationships/hyperlink" Target="http://www/edrs/pr/DisplayPR.asp?idEDR=1162791" TargetMode="External"/><Relationship Id="rId819" Type="http://schemas.openxmlformats.org/officeDocument/2006/relationships/hyperlink" Target="http://www/edrs/pr/DisplayPR.asp?idEDR=1038337" TargetMode="External"/><Relationship Id="rId220" Type="http://schemas.openxmlformats.org/officeDocument/2006/relationships/hyperlink" Target="http://www/edrs/pr/DisplayPR.asp?idEDR=1079879" TargetMode="External"/><Relationship Id="rId458" Type="http://schemas.openxmlformats.org/officeDocument/2006/relationships/hyperlink" Target="http://www/edrs/pr/DisplayPR.asp?idEDR=1134398" TargetMode="External"/><Relationship Id="rId623" Type="http://schemas.openxmlformats.org/officeDocument/2006/relationships/hyperlink" Target="http://www/edrs/pr/DisplayPR.asp?idEDR=1042474" TargetMode="External"/><Relationship Id="rId665" Type="http://schemas.openxmlformats.org/officeDocument/2006/relationships/hyperlink" Target="http://www/edrs/pr/DisplayPR.asp?idEDR=1094141" TargetMode="External"/><Relationship Id="rId15" Type="http://schemas.openxmlformats.org/officeDocument/2006/relationships/hyperlink" Target="http://www/edrs/pr/DisplayPR.asp?idEDR=1187468" TargetMode="External"/><Relationship Id="rId57" Type="http://schemas.openxmlformats.org/officeDocument/2006/relationships/hyperlink" Target="http://www/edrs/pr/DisplayPR.asp?idEDR=1162476" TargetMode="External"/><Relationship Id="rId262" Type="http://schemas.openxmlformats.org/officeDocument/2006/relationships/hyperlink" Target="http://www/edrs/pr/DisplayPRRef.asp?idEDR=1017777&amp;refDoc=2019-35887" TargetMode="External"/><Relationship Id="rId318" Type="http://schemas.openxmlformats.org/officeDocument/2006/relationships/hyperlink" Target="http://www/edrs/pr/DisplayPR.asp?idEDR=1197215" TargetMode="External"/><Relationship Id="rId525" Type="http://schemas.openxmlformats.org/officeDocument/2006/relationships/hyperlink" Target="http://www/edrs/pr/DisplayPR.asp?idEDR=1167986" TargetMode="External"/><Relationship Id="rId567" Type="http://schemas.openxmlformats.org/officeDocument/2006/relationships/hyperlink" Target="http://www/edrs/pr/DisplayPR.asp?idEDR=1148638" TargetMode="External"/><Relationship Id="rId732" Type="http://schemas.openxmlformats.org/officeDocument/2006/relationships/hyperlink" Target="http://www/edrs/pr/DisplayPR.asp?idEDR=1094145" TargetMode="External"/><Relationship Id="rId99" Type="http://schemas.openxmlformats.org/officeDocument/2006/relationships/hyperlink" Target="http://www/edrs/pr/DisplayPR.asp?idEDR=1148584" TargetMode="External"/><Relationship Id="rId122" Type="http://schemas.openxmlformats.org/officeDocument/2006/relationships/hyperlink" Target="http://www/edrs/pr/DisplayPR.asp?idEDR=1068766" TargetMode="External"/><Relationship Id="rId164" Type="http://schemas.openxmlformats.org/officeDocument/2006/relationships/hyperlink" Target="http://www/edrs/pr/DisplayPR.asp?idEDR=1013392" TargetMode="External"/><Relationship Id="rId371" Type="http://schemas.openxmlformats.org/officeDocument/2006/relationships/hyperlink" Target="http://www/edrs/pr/DisplayPR.asp?idEDR=1134376" TargetMode="External"/><Relationship Id="rId774" Type="http://schemas.openxmlformats.org/officeDocument/2006/relationships/hyperlink" Target="http://www/edrs/pr/DisplayPR.asp?idEDR=1094049" TargetMode="External"/><Relationship Id="rId427" Type="http://schemas.openxmlformats.org/officeDocument/2006/relationships/hyperlink" Target="http://www/edrs/pr/DisplayPR.asp?idEDR=1134438" TargetMode="External"/><Relationship Id="rId469" Type="http://schemas.openxmlformats.org/officeDocument/2006/relationships/hyperlink" Target="http://www/edrs/pr/DisplayPR.asp?idEDR=1142585" TargetMode="External"/><Relationship Id="rId634" Type="http://schemas.openxmlformats.org/officeDocument/2006/relationships/hyperlink" Target="http://www/edrs/pr/DisplayPR.asp?idEDR=1162902" TargetMode="External"/><Relationship Id="rId676" Type="http://schemas.openxmlformats.org/officeDocument/2006/relationships/hyperlink" Target="http://www/edrs/pr/DisplayPRRef.asp?idEDR=1018937&amp;refDoc=2019-35904" TargetMode="External"/><Relationship Id="rId26" Type="http://schemas.openxmlformats.org/officeDocument/2006/relationships/hyperlink" Target="http://www/edrs/pr/DisplayPR.asp?idEDR=1042136" TargetMode="External"/><Relationship Id="rId231" Type="http://schemas.openxmlformats.org/officeDocument/2006/relationships/hyperlink" Target="http://www/edrs/pr/DisplayPR.asp?idEDR=990081" TargetMode="External"/><Relationship Id="rId273" Type="http://schemas.openxmlformats.org/officeDocument/2006/relationships/hyperlink" Target="http://www/edrs/pr/DisplayPRRef.asp?idEDR=1017777&amp;refDoc=2019-35887" TargetMode="External"/><Relationship Id="rId329" Type="http://schemas.openxmlformats.org/officeDocument/2006/relationships/hyperlink" Target="http://www/edrs/pr/DisplayPR.asp?idEDR=1132075" TargetMode="External"/><Relationship Id="rId480" Type="http://schemas.openxmlformats.org/officeDocument/2006/relationships/hyperlink" Target="http://www/edrs/pr/DisplayPR.asp?idEDR=1134429" TargetMode="External"/><Relationship Id="rId536" Type="http://schemas.openxmlformats.org/officeDocument/2006/relationships/hyperlink" Target="http://www/edrs/pr/DisplayPR.asp?idEDR=1094144" TargetMode="External"/><Relationship Id="rId701" Type="http://schemas.openxmlformats.org/officeDocument/2006/relationships/hyperlink" Target="http://www/edrs/pr/DisplayPRRef.asp?idEDR=1010763&amp;refDoc=2019-35971" TargetMode="External"/><Relationship Id="rId68" Type="http://schemas.openxmlformats.org/officeDocument/2006/relationships/hyperlink" Target="http://www/edrs/pr/DisplayPR.asp?idEDR=1162476" TargetMode="External"/><Relationship Id="rId133" Type="http://schemas.openxmlformats.org/officeDocument/2006/relationships/hyperlink" Target="http://www/edrs/pr/DisplayPR.asp?idEDR=1194203" TargetMode="External"/><Relationship Id="rId175" Type="http://schemas.openxmlformats.org/officeDocument/2006/relationships/hyperlink" Target="http://www/edrs/pr/DisplayPR.asp?idEDR=1201437" TargetMode="External"/><Relationship Id="rId340" Type="http://schemas.openxmlformats.org/officeDocument/2006/relationships/hyperlink" Target="http://www/edrs/pr/DisplayPR.asp?idEDR=1006216" TargetMode="External"/><Relationship Id="rId578" Type="http://schemas.openxmlformats.org/officeDocument/2006/relationships/hyperlink" Target="http://www/edrs/pr/DisplayPR.asp?idEDR=1162778" TargetMode="External"/><Relationship Id="rId743" Type="http://schemas.openxmlformats.org/officeDocument/2006/relationships/hyperlink" Target="http://www/edrs/pr/DisplayPR.asp?idEDR=1019944" TargetMode="External"/><Relationship Id="rId785" Type="http://schemas.openxmlformats.org/officeDocument/2006/relationships/hyperlink" Target="http://www/edrs/pr/DisplayPRRef.asp?idEDR=1029308&amp;refDoc=2019-35881" TargetMode="External"/><Relationship Id="rId200" Type="http://schemas.openxmlformats.org/officeDocument/2006/relationships/hyperlink" Target="http://www/edrs/pr/DisplayPR.asp?idEDR=1162922" TargetMode="External"/><Relationship Id="rId382" Type="http://schemas.openxmlformats.org/officeDocument/2006/relationships/hyperlink" Target="http://www/edrs/pr/DisplayPR.asp?idEDR=1006240" TargetMode="External"/><Relationship Id="rId438" Type="http://schemas.openxmlformats.org/officeDocument/2006/relationships/hyperlink" Target="http://www/edrs/pr/DisplayPR.asp?idEDR=1193562" TargetMode="External"/><Relationship Id="rId603" Type="http://schemas.openxmlformats.org/officeDocument/2006/relationships/hyperlink" Target="http://www/edrs/pr/DisplayPR.asp?idEDR=1042354" TargetMode="External"/><Relationship Id="rId645" Type="http://schemas.openxmlformats.org/officeDocument/2006/relationships/hyperlink" Target="http://www/edrs/pr/DisplayPR.asp?idEDR=998426" TargetMode="External"/><Relationship Id="rId687" Type="http://schemas.openxmlformats.org/officeDocument/2006/relationships/hyperlink" Target="http://www.utility.pge.com/edrs/pr/DisplayPR.asp?idEDR=1197447" TargetMode="External"/><Relationship Id="rId810" Type="http://schemas.openxmlformats.org/officeDocument/2006/relationships/hyperlink" Target="http://www/edrs/pr/DisplayPR.asp?idEDR=1176738" TargetMode="External"/><Relationship Id="rId242" Type="http://schemas.openxmlformats.org/officeDocument/2006/relationships/hyperlink" Target="http://www/edrs/pr/DisplayPR.asp?idEDR=1012593" TargetMode="External"/><Relationship Id="rId284" Type="http://schemas.openxmlformats.org/officeDocument/2006/relationships/hyperlink" Target="http://www/edrs/pr/DisplayPRRef.asp?idEDR=1019313&amp;refDoc=2019-35889" TargetMode="External"/><Relationship Id="rId491" Type="http://schemas.openxmlformats.org/officeDocument/2006/relationships/hyperlink" Target="http://www/edrs/pr/DisplayPR.asp?idEDR=1138010" TargetMode="External"/><Relationship Id="rId505" Type="http://schemas.openxmlformats.org/officeDocument/2006/relationships/hyperlink" Target="http://www/edrs/pr/DisplayPR.asp?idEDR=1029772" TargetMode="External"/><Relationship Id="rId712" Type="http://schemas.openxmlformats.org/officeDocument/2006/relationships/hyperlink" Target="http://www/edrs/pr/DisplayPR.asp?idEDR=1189093" TargetMode="External"/><Relationship Id="rId37" Type="http://schemas.openxmlformats.org/officeDocument/2006/relationships/hyperlink" Target="http://www/edrs/pr/DisplayPR.asp?idEDR=1043200" TargetMode="External"/><Relationship Id="rId79" Type="http://schemas.openxmlformats.org/officeDocument/2006/relationships/hyperlink" Target="http://www/edrs/pr/DisplayPR.asp?idEDR=1162486" TargetMode="External"/><Relationship Id="rId102" Type="http://schemas.openxmlformats.org/officeDocument/2006/relationships/hyperlink" Target="http://www/edrs/pr/DisplayPR.asp?idEDR=1148584" TargetMode="External"/><Relationship Id="rId144" Type="http://schemas.openxmlformats.org/officeDocument/2006/relationships/hyperlink" Target="http://www/edrs/pr/DisplayPR.asp?idEDR=1008528" TargetMode="External"/><Relationship Id="rId547" Type="http://schemas.openxmlformats.org/officeDocument/2006/relationships/hyperlink" Target="http://www/edrs/pr/DisplayPR.asp?idEDR=1196733" TargetMode="External"/><Relationship Id="rId589" Type="http://schemas.openxmlformats.org/officeDocument/2006/relationships/hyperlink" Target="http://www/edrs/pr/DisplayPR.asp?idEDR=1042308" TargetMode="External"/><Relationship Id="rId754" Type="http://schemas.openxmlformats.org/officeDocument/2006/relationships/hyperlink" Target="http://www/edrs/pr/DisplayPR.asp?idEDR=1195455" TargetMode="External"/><Relationship Id="rId796" Type="http://schemas.openxmlformats.org/officeDocument/2006/relationships/hyperlink" Target="http://www/edrs/pr/DisplayPR.asp?idEDR=1094054" TargetMode="External"/><Relationship Id="rId90" Type="http://schemas.openxmlformats.org/officeDocument/2006/relationships/hyperlink" Target="http://www/edrs/pr/DisplayPR.asp?idEDR=1148566" TargetMode="External"/><Relationship Id="rId186" Type="http://schemas.openxmlformats.org/officeDocument/2006/relationships/hyperlink" Target="http://www/edrs/pr/DisplayPR.asp?idEDR=1175875" TargetMode="External"/><Relationship Id="rId351" Type="http://schemas.openxmlformats.org/officeDocument/2006/relationships/hyperlink" Target="http://www/edrs/pr/DisplayPR.asp?idEDR=1142918" TargetMode="External"/><Relationship Id="rId393" Type="http://schemas.openxmlformats.org/officeDocument/2006/relationships/hyperlink" Target="http://www/edrs/pr/DisplayPR.asp?idEDR=1152152" TargetMode="External"/><Relationship Id="rId407" Type="http://schemas.openxmlformats.org/officeDocument/2006/relationships/hyperlink" Target="http://www/edrs/pr/DisplayPR.asp?idEDR=1134391" TargetMode="External"/><Relationship Id="rId449" Type="http://schemas.openxmlformats.org/officeDocument/2006/relationships/hyperlink" Target="http://www/edrs/pr/DisplayPR.asp?idEDR=1134398" TargetMode="External"/><Relationship Id="rId614" Type="http://schemas.openxmlformats.org/officeDocument/2006/relationships/hyperlink" Target="http://www/edrs/pr/DisplayPR.asp?idEDR=1162868" TargetMode="External"/><Relationship Id="rId656" Type="http://schemas.openxmlformats.org/officeDocument/2006/relationships/hyperlink" Target="http://www/edrs/pr/DisplayPR.asp?idEDR=1094141" TargetMode="External"/><Relationship Id="rId821" Type="http://schemas.openxmlformats.org/officeDocument/2006/relationships/hyperlink" Target="http://www/edrs/pr/DisplayPR.asp?idEDR=820945" TargetMode="External"/><Relationship Id="rId211" Type="http://schemas.openxmlformats.org/officeDocument/2006/relationships/hyperlink" Target="http://www/edrs/pr/DisplayPR.asp?idEDR=821247" TargetMode="External"/><Relationship Id="rId253" Type="http://schemas.openxmlformats.org/officeDocument/2006/relationships/hyperlink" Target="http://www/edrs/pr/DisplayPRRef.asp?idEDR=1019828&amp;refDoc=2019-35884" TargetMode="External"/><Relationship Id="rId295" Type="http://schemas.openxmlformats.org/officeDocument/2006/relationships/hyperlink" Target="http://www/edrs/pr/DisplayPR.asp?idEDR=1021522" TargetMode="External"/><Relationship Id="rId309" Type="http://schemas.openxmlformats.org/officeDocument/2006/relationships/hyperlink" Target="http://www/edrs/pr/DisplayPR.asp?idEDR=1191006" TargetMode="External"/><Relationship Id="rId460" Type="http://schemas.openxmlformats.org/officeDocument/2006/relationships/hyperlink" Target="http://www/edrs/pr/DisplayPR.asp?idEDR=1026233" TargetMode="External"/><Relationship Id="rId516" Type="http://schemas.openxmlformats.org/officeDocument/2006/relationships/hyperlink" Target="http://www/edrs/pr/DisplayPR.asp?idEDR=377244" TargetMode="External"/><Relationship Id="rId698" Type="http://schemas.openxmlformats.org/officeDocument/2006/relationships/hyperlink" Target="http://www/edrs/pr/DisplayPRRef.asp?idEDR=1010763&amp;refDoc=2019-35971" TargetMode="External"/><Relationship Id="rId48" Type="http://schemas.openxmlformats.org/officeDocument/2006/relationships/hyperlink" Target="http://www/edrs/pr/DisplayPR.asp?idEDR=1162471" TargetMode="External"/><Relationship Id="rId113" Type="http://schemas.openxmlformats.org/officeDocument/2006/relationships/hyperlink" Target="http://www/edrs/pr/DisplayPR.asp?idEDR=1028111" TargetMode="External"/><Relationship Id="rId320" Type="http://schemas.openxmlformats.org/officeDocument/2006/relationships/hyperlink" Target="http://www/edrs/pr/DisplayPR.asp?idEDR=1032251" TargetMode="External"/><Relationship Id="rId558" Type="http://schemas.openxmlformats.org/officeDocument/2006/relationships/hyperlink" Target="http://www/edrs/pr/DisplayPR.asp?idEDR=1191741" TargetMode="External"/><Relationship Id="rId723" Type="http://schemas.openxmlformats.org/officeDocument/2006/relationships/hyperlink" Target="http://www/edrs/pr/DisplayPR.asp?idEDR=1127858" TargetMode="External"/><Relationship Id="rId765" Type="http://schemas.openxmlformats.org/officeDocument/2006/relationships/hyperlink" Target="http://www/edrs/pr/DisplayPR.asp?idEDR=1094049" TargetMode="External"/><Relationship Id="rId155" Type="http://schemas.openxmlformats.org/officeDocument/2006/relationships/hyperlink" Target="http://www/edrs/pr/DisplayPR.asp?idEDR=1014925" TargetMode="External"/><Relationship Id="rId197" Type="http://schemas.openxmlformats.org/officeDocument/2006/relationships/hyperlink" Target="http://www/edrs/pr/DisplayPR.asp?idEDR=1039781" TargetMode="External"/><Relationship Id="rId362" Type="http://schemas.openxmlformats.org/officeDocument/2006/relationships/hyperlink" Target="http://www/edrs/pr/DisplayPR.asp?idEDR=1134370" TargetMode="External"/><Relationship Id="rId418" Type="http://schemas.openxmlformats.org/officeDocument/2006/relationships/hyperlink" Target="http://www/edrs/pr/DisplayPR.asp?idEDR=1006244" TargetMode="External"/><Relationship Id="rId625" Type="http://schemas.openxmlformats.org/officeDocument/2006/relationships/hyperlink" Target="http://www/edrs/pr/DisplayPR.asp?idEDR=1042505" TargetMode="External"/><Relationship Id="rId222" Type="http://schemas.openxmlformats.org/officeDocument/2006/relationships/hyperlink" Target="http://www/edrs/pr/DisplayPR.asp?idEDR=1091269" TargetMode="External"/><Relationship Id="rId264" Type="http://schemas.openxmlformats.org/officeDocument/2006/relationships/hyperlink" Target="http://www/edrs/pr/DisplayPR.asp?idEDR=1111405" TargetMode="External"/><Relationship Id="rId471" Type="http://schemas.openxmlformats.org/officeDocument/2006/relationships/hyperlink" Target="http://www/edrs/pr/DisplayPR.asp?idEDR=1134427" TargetMode="External"/><Relationship Id="rId667" Type="http://schemas.openxmlformats.org/officeDocument/2006/relationships/hyperlink" Target="http://www/edrs/pr/DisplayPR.asp?idEDR=1094076" TargetMode="External"/><Relationship Id="rId17" Type="http://schemas.openxmlformats.org/officeDocument/2006/relationships/hyperlink" Target="http://www/edrs/pr/DisplayPR.asp?idEDR=1000610" TargetMode="External"/><Relationship Id="rId59" Type="http://schemas.openxmlformats.org/officeDocument/2006/relationships/hyperlink" Target="http://www/edrs/pr/DisplayPR.asp?idEDR=1162476" TargetMode="External"/><Relationship Id="rId124" Type="http://schemas.openxmlformats.org/officeDocument/2006/relationships/hyperlink" Target="http://www/edrs/pr/DisplayPR.asp?idEDR=1189474" TargetMode="External"/><Relationship Id="rId527" Type="http://schemas.openxmlformats.org/officeDocument/2006/relationships/hyperlink" Target="http://www/edrs/pr/DisplayPR.asp?idEDR=1029426" TargetMode="External"/><Relationship Id="rId569" Type="http://schemas.openxmlformats.org/officeDocument/2006/relationships/hyperlink" Target="http://www/edrs/pr/DisplayPR.asp?idEDR=1148638" TargetMode="External"/><Relationship Id="rId734" Type="http://schemas.openxmlformats.org/officeDocument/2006/relationships/hyperlink" Target="http://www/edrs/pr/DisplayPRRef.asp?idEDR=1026358&amp;refDoc=2019-35973" TargetMode="External"/><Relationship Id="rId776" Type="http://schemas.openxmlformats.org/officeDocument/2006/relationships/hyperlink" Target="http://www/edrs/pr/DisplayPRRef.asp?idEDR=1015498&amp;refDoc=2019-35877" TargetMode="External"/><Relationship Id="rId70" Type="http://schemas.openxmlformats.org/officeDocument/2006/relationships/hyperlink" Target="http://www/edrs/pr/DisplayPR.asp?idEDR=1162476" TargetMode="External"/><Relationship Id="rId166" Type="http://schemas.openxmlformats.org/officeDocument/2006/relationships/hyperlink" Target="http://www/edrs/pr/DisplayPR.asp?idEDR=875107" TargetMode="External"/><Relationship Id="rId331" Type="http://schemas.openxmlformats.org/officeDocument/2006/relationships/hyperlink" Target="http://www/edrs/pr/DisplayPR.asp?idEDR=1006216" TargetMode="External"/><Relationship Id="rId373" Type="http://schemas.openxmlformats.org/officeDocument/2006/relationships/hyperlink" Target="http://www/edrs/pr/DisplayPR.asp?idEDR=1006216" TargetMode="External"/><Relationship Id="rId429" Type="http://schemas.openxmlformats.org/officeDocument/2006/relationships/hyperlink" Target="http://www/edrs/pr/DisplayPR.asp?idEDR=1020470" TargetMode="External"/><Relationship Id="rId580" Type="http://schemas.openxmlformats.org/officeDocument/2006/relationships/hyperlink" Target="http://www/edrs/pr/DisplayPR.asp?idEDR=1162778" TargetMode="External"/><Relationship Id="rId636" Type="http://schemas.openxmlformats.org/officeDocument/2006/relationships/hyperlink" Target="http://www/edrs/pr/DisplayPR.asp?idEDR=796490" TargetMode="External"/><Relationship Id="rId801" Type="http://schemas.openxmlformats.org/officeDocument/2006/relationships/hyperlink" Target="http://www/edrs/pr/DisplayPRRef.asp?idEDR=1041889&amp;refDoc=2019-35882" TargetMode="External"/><Relationship Id="rId1" Type="http://schemas.openxmlformats.org/officeDocument/2006/relationships/hyperlink" Target="http://www/edrs/pr/DisplayPR.asp?idEDR=931510" TargetMode="External"/><Relationship Id="rId233" Type="http://schemas.openxmlformats.org/officeDocument/2006/relationships/hyperlink" Target="http://www/edrs/pr/DisplayPR.asp?idEDR=990081" TargetMode="External"/><Relationship Id="rId440" Type="http://schemas.openxmlformats.org/officeDocument/2006/relationships/hyperlink" Target="http://www/edrs/pr/DisplayPR.asp?idEDR=1134438" TargetMode="External"/><Relationship Id="rId678" Type="http://schemas.openxmlformats.org/officeDocument/2006/relationships/hyperlink" Target="http://www/edrs/pr/DisplayPR.asp?idEDR=1113031" TargetMode="External"/><Relationship Id="rId28" Type="http://schemas.openxmlformats.org/officeDocument/2006/relationships/hyperlink" Target="http://www/edrs/pr/DisplayPR.asp?idEDR=1024344" TargetMode="External"/><Relationship Id="rId275" Type="http://schemas.openxmlformats.org/officeDocument/2006/relationships/hyperlink" Target="http://www/edrs/pr/DisplayPR.asp?idEDR=1121855" TargetMode="External"/><Relationship Id="rId300" Type="http://schemas.openxmlformats.org/officeDocument/2006/relationships/hyperlink" Target="http://www/edrs/pr/DisplayPR.asp?idEDR=1014080" TargetMode="External"/><Relationship Id="rId482" Type="http://schemas.openxmlformats.org/officeDocument/2006/relationships/hyperlink" Target="http://www/edrs/pr/DisplayPR.asp?idEDR=1203601" TargetMode="External"/><Relationship Id="rId538" Type="http://schemas.openxmlformats.org/officeDocument/2006/relationships/hyperlink" Target="http://www/edrs/pr/DisplayPRRef.asp?idEDR=1013028&amp;refDoc=2019-35972" TargetMode="External"/><Relationship Id="rId703" Type="http://schemas.openxmlformats.org/officeDocument/2006/relationships/hyperlink" Target="http://www/edrs/pr/DisplayPR.asp?idEDR=1188165" TargetMode="External"/><Relationship Id="rId745" Type="http://schemas.openxmlformats.org/officeDocument/2006/relationships/hyperlink" Target="http://www/edrs/pr/DisplayPR.asp?idEDR=1019944" TargetMode="External"/><Relationship Id="rId81" Type="http://schemas.openxmlformats.org/officeDocument/2006/relationships/hyperlink" Target="http://www/edrs/pr/DisplayPR.asp?idEDR=1162486" TargetMode="External"/><Relationship Id="rId135" Type="http://schemas.openxmlformats.org/officeDocument/2006/relationships/hyperlink" Target="http://www/edrs/pr/DisplayPR.asp?idEDR=1193808" TargetMode="External"/><Relationship Id="rId177" Type="http://schemas.openxmlformats.org/officeDocument/2006/relationships/hyperlink" Target="http://www/edrs/pr/DisplayPRRef.asp?idEDR=1037265&amp;refDoc=2019-52013" TargetMode="External"/><Relationship Id="rId342" Type="http://schemas.openxmlformats.org/officeDocument/2006/relationships/hyperlink" Target="http://www/edrs/pr/DisplayPR.asp?idEDR=1201142" TargetMode="External"/><Relationship Id="rId384" Type="http://schemas.openxmlformats.org/officeDocument/2006/relationships/hyperlink" Target="http://www/edrs/pr/DisplayPR.asp?idEDR=1193403" TargetMode="External"/><Relationship Id="rId591" Type="http://schemas.openxmlformats.org/officeDocument/2006/relationships/hyperlink" Target="http://www/edrs/pr/DisplayPR.asp?idEDR=1042354" TargetMode="External"/><Relationship Id="rId605" Type="http://schemas.openxmlformats.org/officeDocument/2006/relationships/hyperlink" Target="http://www/edrs/pr/DisplayPR.asp?idEDR=1042379" TargetMode="External"/><Relationship Id="rId787" Type="http://schemas.openxmlformats.org/officeDocument/2006/relationships/hyperlink" Target="http://www/edrs/pr/DisplayPR.asp?idEDR=1137051" TargetMode="External"/><Relationship Id="rId812" Type="http://schemas.openxmlformats.org/officeDocument/2006/relationships/hyperlink" Target="http://www/edrs/pr/DisplayPR.asp?idEDR=1202242" TargetMode="External"/><Relationship Id="rId202" Type="http://schemas.openxmlformats.org/officeDocument/2006/relationships/hyperlink" Target="http://www/edrs/pr/DisplayPR.asp?idEDR=969813" TargetMode="External"/><Relationship Id="rId244" Type="http://schemas.openxmlformats.org/officeDocument/2006/relationships/hyperlink" Target="http://www/edrs/pr/DisplayPR.asp?idEDR=1078800" TargetMode="External"/><Relationship Id="rId647" Type="http://schemas.openxmlformats.org/officeDocument/2006/relationships/hyperlink" Target="http://www/edrs/pr/DisplayPR.asp?idEDR=1007573" TargetMode="External"/><Relationship Id="rId689" Type="http://schemas.openxmlformats.org/officeDocument/2006/relationships/hyperlink" Target="http://www/edrs/pr/DisplayPRRef.asp?idEDR=1010763&amp;refDoc=2019-35971" TargetMode="External"/><Relationship Id="rId39" Type="http://schemas.openxmlformats.org/officeDocument/2006/relationships/hyperlink" Target="http://www/edrs/pr/DisplayPR.asp?idEDR=1162471" TargetMode="External"/><Relationship Id="rId286" Type="http://schemas.openxmlformats.org/officeDocument/2006/relationships/hyperlink" Target="http://www/edrs/pr/DisplayPR.asp?idEDR=1169831" TargetMode="External"/><Relationship Id="rId451" Type="http://schemas.openxmlformats.org/officeDocument/2006/relationships/hyperlink" Target="http://www/edrs/pr/DisplayPR.asp?idEDR=1026233" TargetMode="External"/><Relationship Id="rId493" Type="http://schemas.openxmlformats.org/officeDocument/2006/relationships/hyperlink" Target="http://www/edrs/pr/DisplayPR.asp?idEDR=1134429" TargetMode="External"/><Relationship Id="rId507" Type="http://schemas.openxmlformats.org/officeDocument/2006/relationships/hyperlink" Target="http://www/edrs/pr/DisplayPR.asp?idEDR=1141720" TargetMode="External"/><Relationship Id="rId549" Type="http://schemas.openxmlformats.org/officeDocument/2006/relationships/hyperlink" Target="http://www/edrs/pr/DisplayPR.asp?idEDR=1196735" TargetMode="External"/><Relationship Id="rId714" Type="http://schemas.openxmlformats.org/officeDocument/2006/relationships/hyperlink" Target="http://www/edrs/pr/DisplayPRRef.asp?idEDR=1036715&amp;refDoc=2019-35975" TargetMode="External"/><Relationship Id="rId756" Type="http://schemas.openxmlformats.org/officeDocument/2006/relationships/hyperlink" Target="http://www/edrs/pr/DisplayPRRef.asp?idEDR=1015498&amp;refDoc=2019-35877" TargetMode="External"/><Relationship Id="rId50" Type="http://schemas.openxmlformats.org/officeDocument/2006/relationships/hyperlink" Target="http://www/edrs/pr/DisplayPR.asp?idEDR=1162471" TargetMode="External"/><Relationship Id="rId104" Type="http://schemas.openxmlformats.org/officeDocument/2006/relationships/hyperlink" Target="http://www/edrs/pr/DisplayPR.asp?idEDR=1015609" TargetMode="External"/><Relationship Id="rId146" Type="http://schemas.openxmlformats.org/officeDocument/2006/relationships/hyperlink" Target="http://www/edrs/pr/DisplayPR.asp?idEDR=1040165" TargetMode="External"/><Relationship Id="rId188" Type="http://schemas.openxmlformats.org/officeDocument/2006/relationships/hyperlink" Target="http://www/edrs/pr/DisplayPR.asp?idEDR=1110185" TargetMode="External"/><Relationship Id="rId311" Type="http://schemas.openxmlformats.org/officeDocument/2006/relationships/hyperlink" Target="http://www/edrs/pr/DisplayPR.asp?idEDR=1032249" TargetMode="External"/><Relationship Id="rId353" Type="http://schemas.openxmlformats.org/officeDocument/2006/relationships/hyperlink" Target="http://www/edrs/pr/DisplayPR.asp?idEDR=1134370" TargetMode="External"/><Relationship Id="rId395" Type="http://schemas.openxmlformats.org/officeDocument/2006/relationships/hyperlink" Target="http://www/edrs/pr/DisplayPR.asp?idEDR=1134391" TargetMode="External"/><Relationship Id="rId409" Type="http://schemas.openxmlformats.org/officeDocument/2006/relationships/hyperlink" Target="http://www/edrs/pr/DisplayPR.asp?idEDR=1006242" TargetMode="External"/><Relationship Id="rId560" Type="http://schemas.openxmlformats.org/officeDocument/2006/relationships/hyperlink" Target="http://www/edrs/pr/DisplayPR.asp?idEDR=1042220" TargetMode="External"/><Relationship Id="rId798" Type="http://schemas.openxmlformats.org/officeDocument/2006/relationships/hyperlink" Target="http://www/edrs/pr/DisplayPRRef.asp?idEDR=1041889&amp;refDoc=2019-35882" TargetMode="External"/><Relationship Id="rId92" Type="http://schemas.openxmlformats.org/officeDocument/2006/relationships/hyperlink" Target="http://www/edrs/pr/DisplayPR.asp?idEDR=1148566" TargetMode="External"/><Relationship Id="rId213" Type="http://schemas.openxmlformats.org/officeDocument/2006/relationships/hyperlink" Target="http://www/edrs/pr/DisplayPR.asp?idEDR=1019538" TargetMode="External"/><Relationship Id="rId420" Type="http://schemas.openxmlformats.org/officeDocument/2006/relationships/hyperlink" Target="http://www/edrs/pr/DisplayPR.asp?idEDR=1196507" TargetMode="External"/><Relationship Id="rId616" Type="http://schemas.openxmlformats.org/officeDocument/2006/relationships/hyperlink" Target="http://www/edrs/pr/DisplayPR.asp?idEDR=1162903" TargetMode="External"/><Relationship Id="rId658" Type="http://schemas.openxmlformats.org/officeDocument/2006/relationships/hyperlink" Target="http://www/edrs/pr/DisplayPR.asp?idEDR=1198490" TargetMode="External"/><Relationship Id="rId823" Type="http://schemas.openxmlformats.org/officeDocument/2006/relationships/hyperlink" Target="http://www/edrs/pr/DisplayPR.asp?idEDR=1171266" TargetMode="External"/><Relationship Id="rId255" Type="http://schemas.openxmlformats.org/officeDocument/2006/relationships/hyperlink" Target="http://www/edrs/pr/DisplayPR.asp?idEDR=1115413" TargetMode="External"/><Relationship Id="rId297" Type="http://schemas.openxmlformats.org/officeDocument/2006/relationships/hyperlink" Target="http://www/edrs/pr/DisplayPR.asp?idEDR=1021522" TargetMode="External"/><Relationship Id="rId462" Type="http://schemas.openxmlformats.org/officeDocument/2006/relationships/hyperlink" Target="http://www/edrs/pr/DisplayPR.asp?idEDR=1176842" TargetMode="External"/><Relationship Id="rId518" Type="http://schemas.openxmlformats.org/officeDocument/2006/relationships/hyperlink" Target="http://www/edrs/pr/DisplayPR.asp?idEDR=938109" TargetMode="External"/><Relationship Id="rId725" Type="http://schemas.openxmlformats.org/officeDocument/2006/relationships/hyperlink" Target="http://www/edrs/pr/DisplayPR.asp?idEDR=1094147" TargetMode="External"/><Relationship Id="rId115" Type="http://schemas.openxmlformats.org/officeDocument/2006/relationships/hyperlink" Target="http://www/edrs/pr/DisplayPR.asp?idEDR=1028656" TargetMode="External"/><Relationship Id="rId157" Type="http://schemas.openxmlformats.org/officeDocument/2006/relationships/hyperlink" Target="http://www/edrs/pr/DisplayPR.asp?idEDR=1004601" TargetMode="External"/><Relationship Id="rId322" Type="http://schemas.openxmlformats.org/officeDocument/2006/relationships/hyperlink" Target="http://www/edrs/pr/DisplayPR.asp?idEDR=1020482" TargetMode="External"/><Relationship Id="rId364" Type="http://schemas.openxmlformats.org/officeDocument/2006/relationships/hyperlink" Target="http://www/edrs/pr/DisplayPR.asp?idEDR=1006230" TargetMode="External"/><Relationship Id="rId767" Type="http://schemas.openxmlformats.org/officeDocument/2006/relationships/hyperlink" Target="http://www/edrs/pr/DisplayPRRef.asp?idEDR=1015498&amp;refDoc=2019-35877" TargetMode="External"/><Relationship Id="rId61" Type="http://schemas.openxmlformats.org/officeDocument/2006/relationships/hyperlink" Target="http://www/edrs/pr/DisplayPR.asp?idEDR=1162476" TargetMode="External"/><Relationship Id="rId199" Type="http://schemas.openxmlformats.org/officeDocument/2006/relationships/hyperlink" Target="http://www/edrs/pr/DisplayPR.asp?idEDR=1122988" TargetMode="External"/><Relationship Id="rId571" Type="http://schemas.openxmlformats.org/officeDocument/2006/relationships/hyperlink" Target="http://www/edrs/pr/DisplayPR.asp?idEDR=1042220" TargetMode="External"/><Relationship Id="rId627" Type="http://schemas.openxmlformats.org/officeDocument/2006/relationships/hyperlink" Target="http://www/edrs/pr/DisplayPR.asp?idEDR=1042505" TargetMode="External"/><Relationship Id="rId669" Type="http://schemas.openxmlformats.org/officeDocument/2006/relationships/hyperlink" Target="http://www/edrs/pr/DisplayPRRef.asp?idEDR=1018937&amp;refDoc=2019-35904" TargetMode="External"/><Relationship Id="rId19" Type="http://schemas.openxmlformats.org/officeDocument/2006/relationships/hyperlink" Target="http://www/edrs/pr/DisplayPR.asp?idEDR=1192967" TargetMode="External"/><Relationship Id="rId224" Type="http://schemas.openxmlformats.org/officeDocument/2006/relationships/hyperlink" Target="http://www/edrs/pr/DisplayPR.asp?idEDR=1008603" TargetMode="External"/><Relationship Id="rId266" Type="http://schemas.openxmlformats.org/officeDocument/2006/relationships/hyperlink" Target="http://www/edrs/pr/DisplayPRRef.asp?idEDR=1017777&amp;refDoc=2019-35887" TargetMode="External"/><Relationship Id="rId431" Type="http://schemas.openxmlformats.org/officeDocument/2006/relationships/hyperlink" Target="http://www/edrs/pr/DisplayPR.asp?idEDR=1181750" TargetMode="External"/><Relationship Id="rId473" Type="http://schemas.openxmlformats.org/officeDocument/2006/relationships/hyperlink" Target="http://www/edrs/pr/DisplayPR.asp?idEDR=1026335" TargetMode="External"/><Relationship Id="rId529" Type="http://schemas.openxmlformats.org/officeDocument/2006/relationships/hyperlink" Target="http://www/edrs/pr/DisplayPRRef.asp?idEDR=1008116&amp;refDoc=2019-35977" TargetMode="External"/><Relationship Id="rId680" Type="http://schemas.openxmlformats.org/officeDocument/2006/relationships/hyperlink" Target="http://www/edrs/pr/DisplayPR.asp?idEDR=1094076" TargetMode="External"/><Relationship Id="rId736" Type="http://schemas.openxmlformats.org/officeDocument/2006/relationships/hyperlink" Target="http://www/edrs/pr/DisplayPR.asp?idEDR=1181109" TargetMode="External"/><Relationship Id="rId30" Type="http://schemas.openxmlformats.org/officeDocument/2006/relationships/hyperlink" Target="http://www/edrs/pr/DisplayPR.asp?idEDR=1194990" TargetMode="External"/><Relationship Id="rId126" Type="http://schemas.openxmlformats.org/officeDocument/2006/relationships/hyperlink" Target="http://www/edrs/pr/DisplayPR.asp?idEDR=1191950" TargetMode="External"/><Relationship Id="rId168" Type="http://schemas.openxmlformats.org/officeDocument/2006/relationships/hyperlink" Target="http://www/edrs/pr/DisplayPRRef.asp?idEDR=1037155&amp;refDoc=2019-57115" TargetMode="External"/><Relationship Id="rId333" Type="http://schemas.openxmlformats.org/officeDocument/2006/relationships/hyperlink" Target="http://www/edrs/pr/DisplayPR.asp?idEDR=1142964" TargetMode="External"/><Relationship Id="rId540" Type="http://schemas.openxmlformats.org/officeDocument/2006/relationships/hyperlink" Target="http://www/edrs/pr/DisplayPR.asp?idEDR=1189306" TargetMode="External"/><Relationship Id="rId778" Type="http://schemas.openxmlformats.org/officeDocument/2006/relationships/hyperlink" Target="http://www/edrs/pr/DisplayPR.asp?idEDR=1147330" TargetMode="External"/><Relationship Id="rId72" Type="http://schemas.openxmlformats.org/officeDocument/2006/relationships/hyperlink" Target="http://www/edrs/pr/DisplayPR.asp?idEDR=1043215" TargetMode="External"/><Relationship Id="rId375" Type="http://schemas.openxmlformats.org/officeDocument/2006/relationships/hyperlink" Target="http://www/edrs/pr/DisplayPR.asp?idEDR=1177655" TargetMode="External"/><Relationship Id="rId582" Type="http://schemas.openxmlformats.org/officeDocument/2006/relationships/hyperlink" Target="http://www/edrs/pr/DisplayPR.asp?idEDR=1162778" TargetMode="External"/><Relationship Id="rId638" Type="http://schemas.openxmlformats.org/officeDocument/2006/relationships/hyperlink" Target="http://www/edrs/pr/DisplayPR.asp?idEDR=796449" TargetMode="External"/><Relationship Id="rId803" Type="http://schemas.openxmlformats.org/officeDocument/2006/relationships/hyperlink" Target="http://www/edrs/pr/DisplayPR.asp?idEDR=1129653" TargetMode="External"/><Relationship Id="rId3" Type="http://schemas.openxmlformats.org/officeDocument/2006/relationships/hyperlink" Target="http://www.utility.pge.com/edrs/pr/DisplayPR.asp?idEDR=1202709" TargetMode="External"/><Relationship Id="rId235" Type="http://schemas.openxmlformats.org/officeDocument/2006/relationships/hyperlink" Target="http://www/edrs/pr/DisplayPR.asp?idEDR=990081" TargetMode="External"/><Relationship Id="rId277" Type="http://schemas.openxmlformats.org/officeDocument/2006/relationships/hyperlink" Target="http://www/edrs/pr/DisplayPRRef.asp?idEDR=1041711&amp;refDoc=2019-35903" TargetMode="External"/><Relationship Id="rId400" Type="http://schemas.openxmlformats.org/officeDocument/2006/relationships/hyperlink" Target="http://www/edrs/pr/DisplayPR.asp?idEDR=1134391" TargetMode="External"/><Relationship Id="rId442" Type="http://schemas.openxmlformats.org/officeDocument/2006/relationships/hyperlink" Target="http://www/edrs/pr/DisplayPR.asp?idEDR=1020470" TargetMode="External"/><Relationship Id="rId484" Type="http://schemas.openxmlformats.org/officeDocument/2006/relationships/hyperlink" Target="http://www/edrs/pr/DisplayPR.asp?idEDR=1134429" TargetMode="External"/><Relationship Id="rId705" Type="http://schemas.openxmlformats.org/officeDocument/2006/relationships/hyperlink" Target="http://www/edrs/pr/DisplayPR.asp?idEDR=1190575" TargetMode="External"/><Relationship Id="rId137" Type="http://schemas.openxmlformats.org/officeDocument/2006/relationships/hyperlink" Target="http://www/edrs/pr/DisplayPR.asp?idEDR=939924" TargetMode="External"/><Relationship Id="rId302" Type="http://schemas.openxmlformats.org/officeDocument/2006/relationships/hyperlink" Target="http://www/edrs/pr/DisplayPR.asp?idEDR=1190068" TargetMode="External"/><Relationship Id="rId344" Type="http://schemas.openxmlformats.org/officeDocument/2006/relationships/hyperlink" Target="http://www/edrs/pr/DisplayPR.asp?idEDR=1132075" TargetMode="External"/><Relationship Id="rId691" Type="http://schemas.openxmlformats.org/officeDocument/2006/relationships/hyperlink" Target="http://www/edrs/pr/DisplayPR.asp?idEDR=1183592" TargetMode="External"/><Relationship Id="rId747" Type="http://schemas.openxmlformats.org/officeDocument/2006/relationships/hyperlink" Target="http://www/edrs/pr/DisplayPRRef.asp?idEDR=1010763&amp;refDoc=2019-35971" TargetMode="External"/><Relationship Id="rId789" Type="http://schemas.openxmlformats.org/officeDocument/2006/relationships/hyperlink" Target="http://www/edrs/pr/DisplayPR.asp?idEDR=1094053" TargetMode="External"/><Relationship Id="rId41" Type="http://schemas.openxmlformats.org/officeDocument/2006/relationships/hyperlink" Target="http://www/edrs/pr/DisplayPR.asp?idEDR=1162471" TargetMode="External"/><Relationship Id="rId83" Type="http://schemas.openxmlformats.org/officeDocument/2006/relationships/hyperlink" Target="http://www/edrs/pr/DisplayPR.asp?idEDR=1162486" TargetMode="External"/><Relationship Id="rId179" Type="http://schemas.openxmlformats.org/officeDocument/2006/relationships/hyperlink" Target="http://www/edrs/pr/DisplayPR.asp?idEDR=1202326" TargetMode="External"/><Relationship Id="rId386" Type="http://schemas.openxmlformats.org/officeDocument/2006/relationships/hyperlink" Target="http://www/edrs/pr/DisplayPR.asp?idEDR=1134384" TargetMode="External"/><Relationship Id="rId551" Type="http://schemas.openxmlformats.org/officeDocument/2006/relationships/hyperlink" Target="http://www/edrs/pr/DisplayPR.asp?idEDR=1198005" TargetMode="External"/><Relationship Id="rId593" Type="http://schemas.openxmlformats.org/officeDocument/2006/relationships/hyperlink" Target="http://www/edrs/pr/DisplayPR.asp?idEDR=1042354" TargetMode="External"/><Relationship Id="rId607" Type="http://schemas.openxmlformats.org/officeDocument/2006/relationships/hyperlink" Target="http://www/edrs/pr/DisplayPR.asp?idEDR=1042379" TargetMode="External"/><Relationship Id="rId649" Type="http://schemas.openxmlformats.org/officeDocument/2006/relationships/hyperlink" Target="http://www/edrs/pr/DisplayPR.asp?idEDR=1094141" TargetMode="External"/><Relationship Id="rId814" Type="http://schemas.openxmlformats.org/officeDocument/2006/relationships/hyperlink" Target="http://www/edrs/pr/DisplayPR.asp?idEDR=1094053" TargetMode="External"/><Relationship Id="rId190" Type="http://schemas.openxmlformats.org/officeDocument/2006/relationships/hyperlink" Target="http://www/edrs/pr/DisplayPR.asp?idEDR=1036198" TargetMode="External"/><Relationship Id="rId204" Type="http://schemas.openxmlformats.org/officeDocument/2006/relationships/hyperlink" Target="http://www/edrs/pr/DisplayPR.asp?idEDR=1022661" TargetMode="External"/><Relationship Id="rId246" Type="http://schemas.openxmlformats.org/officeDocument/2006/relationships/hyperlink" Target="http://www/edrs/pr/DisplayPRRef.asp?idEDR=1019828&amp;refDoc=2019-35884" TargetMode="External"/><Relationship Id="rId288" Type="http://schemas.openxmlformats.org/officeDocument/2006/relationships/hyperlink" Target="http://www/edrs/pr/DisplayPR.asp?idEDR=1021522" TargetMode="External"/><Relationship Id="rId411" Type="http://schemas.openxmlformats.org/officeDocument/2006/relationships/hyperlink" Target="http://www/edrs/pr/DisplayPR.asp?idEDR=1185044" TargetMode="External"/><Relationship Id="rId453" Type="http://schemas.openxmlformats.org/officeDocument/2006/relationships/hyperlink" Target="http://www/edrs/pr/DisplayPR.asp?idEDR=1026233" TargetMode="External"/><Relationship Id="rId509" Type="http://schemas.openxmlformats.org/officeDocument/2006/relationships/hyperlink" Target="http://www/edrs/pr/DisplayPR.asp?idEDR=1134433" TargetMode="External"/><Relationship Id="rId660" Type="http://schemas.openxmlformats.org/officeDocument/2006/relationships/hyperlink" Target="http://www/edrs/pr/DisplayPR.asp?idEDR=1182310" TargetMode="External"/><Relationship Id="rId106" Type="http://schemas.openxmlformats.org/officeDocument/2006/relationships/hyperlink" Target="http://www/edrs/pr/DisplayPR.asp?idEDR=1017116" TargetMode="External"/><Relationship Id="rId313" Type="http://schemas.openxmlformats.org/officeDocument/2006/relationships/hyperlink" Target="http://www/edrs/pr/DisplayPR.asp?idEDR=1202799" TargetMode="External"/><Relationship Id="rId495" Type="http://schemas.openxmlformats.org/officeDocument/2006/relationships/hyperlink" Target="http://www/edrs/pr/DisplayPR.asp?idEDR=1029772" TargetMode="External"/><Relationship Id="rId716" Type="http://schemas.openxmlformats.org/officeDocument/2006/relationships/hyperlink" Target="http://www/edrs/pr/DisplayPR.asp?idEDR=1170629" TargetMode="External"/><Relationship Id="rId758" Type="http://schemas.openxmlformats.org/officeDocument/2006/relationships/hyperlink" Target="http://www/edrs/pr/DisplayPRRef.asp?idEDR=1015498&amp;refDoc=2019-35877" TargetMode="External"/><Relationship Id="rId10" Type="http://schemas.openxmlformats.org/officeDocument/2006/relationships/hyperlink" Target="http://www/edrs/pr/DisplayPR.asp?idEDR=1015392" TargetMode="External"/><Relationship Id="rId52" Type="http://schemas.openxmlformats.org/officeDocument/2006/relationships/hyperlink" Target="http://www/edrs/pr/DisplayPR.asp?idEDR=1162471" TargetMode="External"/><Relationship Id="rId94" Type="http://schemas.openxmlformats.org/officeDocument/2006/relationships/hyperlink" Target="http://www/edrs/pr/DisplayPR.asp?idEDR=1148566" TargetMode="External"/><Relationship Id="rId148" Type="http://schemas.openxmlformats.org/officeDocument/2006/relationships/hyperlink" Target="http://www/edrs/pr/DisplayPR.asp?idEDR=1022923" TargetMode="External"/><Relationship Id="rId355" Type="http://schemas.openxmlformats.org/officeDocument/2006/relationships/hyperlink" Target="http://www/edrs/pr/DisplayPR.asp?idEDR=1006230" TargetMode="External"/><Relationship Id="rId397" Type="http://schemas.openxmlformats.org/officeDocument/2006/relationships/hyperlink" Target="http://www/edrs/pr/DisplayPR.asp?idEDR=1006242" TargetMode="External"/><Relationship Id="rId520" Type="http://schemas.openxmlformats.org/officeDocument/2006/relationships/hyperlink" Target="http://www/edrs/pr/DisplayPR.asp?idEDR=377253" TargetMode="External"/><Relationship Id="rId562" Type="http://schemas.openxmlformats.org/officeDocument/2006/relationships/hyperlink" Target="http://www/edrs/pr/DisplayPR.asp?idEDR=1042220" TargetMode="External"/><Relationship Id="rId618" Type="http://schemas.openxmlformats.org/officeDocument/2006/relationships/hyperlink" Target="http://www/edrs/pr/DisplayPR.asp?idEDR=1162903" TargetMode="External"/><Relationship Id="rId825" Type="http://schemas.openxmlformats.org/officeDocument/2006/relationships/hyperlink" Target="http://www/edrs/pr/DisplayPR.asp?idEDR=1102761" TargetMode="External"/><Relationship Id="rId215" Type="http://schemas.openxmlformats.org/officeDocument/2006/relationships/hyperlink" Target="http://www/edrs/pr/DisplayPR.asp?idEDR=932350" TargetMode="External"/><Relationship Id="rId257" Type="http://schemas.openxmlformats.org/officeDocument/2006/relationships/hyperlink" Target="http://www/edrs/pr/DisplayPR.asp?idEDR=1094056" TargetMode="External"/><Relationship Id="rId422" Type="http://schemas.openxmlformats.org/officeDocument/2006/relationships/hyperlink" Target="http://www/edrs/pr/DisplayPR.asp?idEDR=1134393" TargetMode="External"/><Relationship Id="rId464" Type="http://schemas.openxmlformats.org/officeDocument/2006/relationships/hyperlink" Target="http://www/edrs/pr/DisplayPR.asp?idEDR=1026335" TargetMode="External"/><Relationship Id="rId299" Type="http://schemas.openxmlformats.org/officeDocument/2006/relationships/hyperlink" Target="http://www/edrs/pr/DisplayPR.asp?idEDR=1128651" TargetMode="External"/><Relationship Id="rId727" Type="http://schemas.openxmlformats.org/officeDocument/2006/relationships/hyperlink" Target="http://www/edrs/pr/DisplayPRRef.asp?idEDR=1026358&amp;refDoc=2019-35973" TargetMode="External"/><Relationship Id="rId63" Type="http://schemas.openxmlformats.org/officeDocument/2006/relationships/hyperlink" Target="http://www/edrs/pr/DisplayPR.asp?idEDR=1162476" TargetMode="External"/><Relationship Id="rId159" Type="http://schemas.openxmlformats.org/officeDocument/2006/relationships/hyperlink" Target="http://www/edrs/pr/DisplayPR.asp?idEDR=1001651" TargetMode="External"/><Relationship Id="rId366" Type="http://schemas.openxmlformats.org/officeDocument/2006/relationships/hyperlink" Target="http://www/edrs/pr/DisplayPR.asp?idEDR=1141657" TargetMode="External"/><Relationship Id="rId573" Type="http://schemas.openxmlformats.org/officeDocument/2006/relationships/hyperlink" Target="http://www/edrs/pr/DisplayPR.asp?idEDR=1042220" TargetMode="External"/><Relationship Id="rId780" Type="http://schemas.openxmlformats.org/officeDocument/2006/relationships/hyperlink" Target="http://www/edrs/pr/DisplayPR.asp?idEDR=1094053" TargetMode="External"/><Relationship Id="rId226" Type="http://schemas.openxmlformats.org/officeDocument/2006/relationships/hyperlink" Target="http://www/edrs/pr/DisplayPR.asp?idEDR=1008603" TargetMode="External"/><Relationship Id="rId433" Type="http://schemas.openxmlformats.org/officeDocument/2006/relationships/hyperlink" Target="http://www/edrs/pr/DisplayPR.asp?idEDR=1134438" TargetMode="External"/><Relationship Id="rId640" Type="http://schemas.openxmlformats.org/officeDocument/2006/relationships/hyperlink" Target="http://www/edrs/pr/DisplayPR.asp?idEDR=991422" TargetMode="External"/><Relationship Id="rId738" Type="http://schemas.openxmlformats.org/officeDocument/2006/relationships/hyperlink" Target="http://www/edrs/pr/DisplayPR.asp?idEDR=1094145" TargetMode="External"/><Relationship Id="rId74" Type="http://schemas.openxmlformats.org/officeDocument/2006/relationships/hyperlink" Target="http://www/edrs/pr/DisplayPR.asp?idEDR=1162486" TargetMode="External"/><Relationship Id="rId377" Type="http://schemas.openxmlformats.org/officeDocument/2006/relationships/hyperlink" Target="http://www/edrs/pr/DisplayPR.asp?idEDR=1134384" TargetMode="External"/><Relationship Id="rId500" Type="http://schemas.openxmlformats.org/officeDocument/2006/relationships/hyperlink" Target="http://www/edrs/pr/DisplayPR.asp?idEDR=1134433" TargetMode="External"/><Relationship Id="rId584" Type="http://schemas.openxmlformats.org/officeDocument/2006/relationships/hyperlink" Target="http://www/edrs/pr/DisplayPR.asp?idEDR=1162778" TargetMode="External"/><Relationship Id="rId805" Type="http://schemas.openxmlformats.org/officeDocument/2006/relationships/hyperlink" Target="http://www/edrs/pr/DisplayPR.asp?idEDR=1094054" TargetMode="External"/><Relationship Id="rId5" Type="http://schemas.openxmlformats.org/officeDocument/2006/relationships/hyperlink" Target="http://www/edrs/pr/DisplayPR.asp?idEDR=1038107" TargetMode="External"/><Relationship Id="rId237" Type="http://schemas.openxmlformats.org/officeDocument/2006/relationships/hyperlink" Target="http://www/edrs/pr/DisplayPR.asp?idEDR=1102374" TargetMode="External"/><Relationship Id="rId791" Type="http://schemas.openxmlformats.org/officeDocument/2006/relationships/hyperlink" Target="http://www/edrs/pr/DisplayPRRef.asp?idEDR=1029308&amp;refDoc=2019-35881" TargetMode="External"/><Relationship Id="rId444" Type="http://schemas.openxmlformats.org/officeDocument/2006/relationships/hyperlink" Target="http://www/edrs/pr/DisplayPR.asp?idEDR=1191486" TargetMode="External"/><Relationship Id="rId651" Type="http://schemas.openxmlformats.org/officeDocument/2006/relationships/hyperlink" Target="http://www/edrs/pr/DisplayPRRef.asp?idEDR=1018925&amp;refDoc=2019-35969" TargetMode="External"/><Relationship Id="rId749" Type="http://schemas.openxmlformats.org/officeDocument/2006/relationships/hyperlink" Target="http://www/edrs/pr/DisplayPR.asp?idEDR=1094143" TargetMode="External"/><Relationship Id="rId290" Type="http://schemas.openxmlformats.org/officeDocument/2006/relationships/hyperlink" Target="http://www/edrs/pr/DisplayPR.asp?idEDR=1122557" TargetMode="External"/><Relationship Id="rId304" Type="http://schemas.openxmlformats.org/officeDocument/2006/relationships/hyperlink" Target="http://www/edrs/pr/DisplayPR.asp?idEDR=1014080" TargetMode="External"/><Relationship Id="rId388" Type="http://schemas.openxmlformats.org/officeDocument/2006/relationships/hyperlink" Target="http://www/edrs/pr/DisplayPR.asp?idEDR=1006240" TargetMode="External"/><Relationship Id="rId511" Type="http://schemas.openxmlformats.org/officeDocument/2006/relationships/hyperlink" Target="http://www/edrs/pr/DisplayPR.asp?idEDR=1200732" TargetMode="External"/><Relationship Id="rId609" Type="http://schemas.openxmlformats.org/officeDocument/2006/relationships/hyperlink" Target="http://www/edrs/pr/DisplayPR.asp?idEDR=1042379" TargetMode="External"/><Relationship Id="rId85" Type="http://schemas.openxmlformats.org/officeDocument/2006/relationships/hyperlink" Target="http://www/edrs/pr/DisplayPR.asp?idEDR=1043082" TargetMode="External"/><Relationship Id="rId150" Type="http://schemas.openxmlformats.org/officeDocument/2006/relationships/hyperlink" Target="http://www/edrs/pr/DisplayPR.asp?idEDR=1022923" TargetMode="External"/><Relationship Id="rId595" Type="http://schemas.openxmlformats.org/officeDocument/2006/relationships/hyperlink" Target="http://www/edrs/pr/DisplayPR.asp?idEDR=1042354" TargetMode="External"/><Relationship Id="rId816" Type="http://schemas.openxmlformats.org/officeDocument/2006/relationships/hyperlink" Target="http://www/edrs/pr/DisplayPR.asp?idEDR=1019961" TargetMode="External"/><Relationship Id="rId248" Type="http://schemas.openxmlformats.org/officeDocument/2006/relationships/hyperlink" Target="http://www/edrs/pr/DisplayPR.asp?idEDR=1147644" TargetMode="External"/><Relationship Id="rId455" Type="http://schemas.openxmlformats.org/officeDocument/2006/relationships/hyperlink" Target="http://www/edrs/pr/DisplayPR.asp?idEDR=1174549" TargetMode="External"/><Relationship Id="rId662" Type="http://schemas.openxmlformats.org/officeDocument/2006/relationships/hyperlink" Target="http://www/edrs/pr/DisplayPRRef.asp?idEDR=1018925&amp;refDoc=2019-35969" TargetMode="External"/><Relationship Id="rId12" Type="http://schemas.openxmlformats.org/officeDocument/2006/relationships/hyperlink" Target="http://www/edrs/pr/DisplayPR.asp?idEDR=1187466" TargetMode="External"/><Relationship Id="rId108" Type="http://schemas.openxmlformats.org/officeDocument/2006/relationships/hyperlink" Target="http://www/edrs/pr/DisplayPR.asp?idEDR=1025622" TargetMode="External"/><Relationship Id="rId315" Type="http://schemas.openxmlformats.org/officeDocument/2006/relationships/hyperlink" Target="http://www/edrs/pr/DisplayPR.asp?idEDR=1043349" TargetMode="External"/><Relationship Id="rId522" Type="http://schemas.openxmlformats.org/officeDocument/2006/relationships/hyperlink" Target="http://www/edrs/pr/DisplayPR.asp?idEDR=1066213" TargetMode="External"/><Relationship Id="rId96" Type="http://schemas.openxmlformats.org/officeDocument/2006/relationships/hyperlink" Target="http://www/edrs/pr/DisplayPR.asp?idEDR=1148584" TargetMode="External"/><Relationship Id="rId161" Type="http://schemas.openxmlformats.org/officeDocument/2006/relationships/hyperlink" Target="http://www/edrs/pr/DisplayPR.asp?idEDR=1001844" TargetMode="External"/><Relationship Id="rId399" Type="http://schemas.openxmlformats.org/officeDocument/2006/relationships/hyperlink" Target="http://www/edrs/pr/DisplayPR.asp?idEDR=1202617" TargetMode="External"/><Relationship Id="rId827" Type="http://schemas.openxmlformats.org/officeDocument/2006/relationships/comments" Target="../comments1.xml"/><Relationship Id="rId259" Type="http://schemas.openxmlformats.org/officeDocument/2006/relationships/hyperlink" Target="http://www/edrs/pr/DisplayPRRef.asp?idEDR=1019828&amp;refDoc=2019-35884" TargetMode="External"/><Relationship Id="rId466" Type="http://schemas.openxmlformats.org/officeDocument/2006/relationships/hyperlink" Target="http://www/edrs/pr/DisplayPR.asp?idEDR=1144259" TargetMode="External"/><Relationship Id="rId673" Type="http://schemas.openxmlformats.org/officeDocument/2006/relationships/hyperlink" Target="http://www/edrs/pr/DisplayPRRef.asp?idEDR=1018937&amp;refDoc=2019-35904" TargetMode="External"/><Relationship Id="rId23" Type="http://schemas.openxmlformats.org/officeDocument/2006/relationships/hyperlink" Target="http://www/edrs/pr/DisplayPR.asp?idEDR=1020616" TargetMode="External"/><Relationship Id="rId119" Type="http://schemas.openxmlformats.org/officeDocument/2006/relationships/hyperlink" Target="http://www/edrs/pr/DisplayPR.asp?idEDR=1194565" TargetMode="External"/><Relationship Id="rId326" Type="http://schemas.openxmlformats.org/officeDocument/2006/relationships/hyperlink" Target="http://www/edrs/pr/DisplayPR.asp?idEDR=953183" TargetMode="External"/><Relationship Id="rId533" Type="http://schemas.openxmlformats.org/officeDocument/2006/relationships/hyperlink" Target="http://www/edrs/pr/DisplayPR.asp?idEDR=1140916" TargetMode="External"/><Relationship Id="rId740" Type="http://schemas.openxmlformats.org/officeDocument/2006/relationships/hyperlink" Target="http://www/edrs/pr/DisplayPRRef.asp?idEDR=1026358&amp;refDoc=2019-35973" TargetMode="External"/><Relationship Id="rId172" Type="http://schemas.openxmlformats.org/officeDocument/2006/relationships/hyperlink" Target="http://www/edrs/pr/DisplayPR.asp?idEDR=1113850" TargetMode="External"/><Relationship Id="rId477" Type="http://schemas.openxmlformats.org/officeDocument/2006/relationships/hyperlink" Target="http://www/edrs/pr/DisplayPR.asp?idEDR=1134427" TargetMode="External"/><Relationship Id="rId600" Type="http://schemas.openxmlformats.org/officeDocument/2006/relationships/hyperlink" Target="http://www/edrs/pr/DisplayPR.asp?idEDR=1162791" TargetMode="External"/><Relationship Id="rId684" Type="http://schemas.openxmlformats.org/officeDocument/2006/relationships/hyperlink" Target="http://www/edrs/pr/DisplayPR.asp?idEDR=1042769" TargetMode="External"/><Relationship Id="rId337" Type="http://schemas.openxmlformats.org/officeDocument/2006/relationships/hyperlink" Target="http://www/edrs/pr/DisplayPR.asp?idEDR=1006216" TargetMode="External"/><Relationship Id="rId34" Type="http://schemas.openxmlformats.org/officeDocument/2006/relationships/hyperlink" Target="http://www/edrs/pr/DisplayPR.asp?idEDR=1196385" TargetMode="External"/><Relationship Id="rId544" Type="http://schemas.openxmlformats.org/officeDocument/2006/relationships/hyperlink" Target="http://www/edrs/pr/DisplayPRRef.asp?idEDR=1013028&amp;refDoc=2019-35972" TargetMode="External"/><Relationship Id="rId751" Type="http://schemas.openxmlformats.org/officeDocument/2006/relationships/hyperlink" Target="http://www/edrs/pr/DisplayPR.asp?idEDR=1094143" TargetMode="External"/><Relationship Id="rId183" Type="http://schemas.openxmlformats.org/officeDocument/2006/relationships/hyperlink" Target="http://www/edrs/pr/DisplayPR.asp?idEDR=1037276" TargetMode="External"/><Relationship Id="rId390" Type="http://schemas.openxmlformats.org/officeDocument/2006/relationships/hyperlink" Target="http://www/edrs/pr/DisplayPR.asp?idEDR=1163361" TargetMode="External"/><Relationship Id="rId404" Type="http://schemas.openxmlformats.org/officeDocument/2006/relationships/hyperlink" Target="http://www/edrs/pr/DisplayPR.asp?idEDR=1134391" TargetMode="External"/><Relationship Id="rId611" Type="http://schemas.openxmlformats.org/officeDocument/2006/relationships/hyperlink" Target="http://www/edrs/pr/DisplayPR.asp?idEDR=1042379" TargetMode="External"/><Relationship Id="rId250" Type="http://schemas.openxmlformats.org/officeDocument/2006/relationships/hyperlink" Target="http://www/edrs/pr/DisplayPRRef.asp?idEDR=1019828&amp;refDoc=2019-35884" TargetMode="External"/><Relationship Id="rId488" Type="http://schemas.openxmlformats.org/officeDocument/2006/relationships/hyperlink" Target="http://www/edrs/pr/DisplayPR.asp?idEDR=1196439" TargetMode="External"/><Relationship Id="rId695" Type="http://schemas.openxmlformats.org/officeDocument/2006/relationships/hyperlink" Target="http://www/edrs/pr/DisplayPRRef.asp?idEDR=1010763&amp;refDoc=2019-35971" TargetMode="External"/><Relationship Id="rId709" Type="http://schemas.openxmlformats.org/officeDocument/2006/relationships/hyperlink" Target="http://www/edrs/pr/DisplayPR.asp?idEDR=1170321" TargetMode="External"/><Relationship Id="rId45" Type="http://schemas.openxmlformats.org/officeDocument/2006/relationships/hyperlink" Target="http://www/edrs/pr/DisplayPR.asp?idEDR=1162471" TargetMode="External"/><Relationship Id="rId110" Type="http://schemas.openxmlformats.org/officeDocument/2006/relationships/hyperlink" Target="http://www/edrs/pr/DisplayPR.asp?idEDR=1025634" TargetMode="External"/><Relationship Id="rId348" Type="http://schemas.openxmlformats.org/officeDocument/2006/relationships/hyperlink" Target="http://www/edrs/pr/DisplayPR.asp?idEDR=1140803" TargetMode="External"/><Relationship Id="rId555" Type="http://schemas.openxmlformats.org/officeDocument/2006/relationships/hyperlink" Target="http://www/edrs/pr/DisplayPR.asp?idEDR=1198009" TargetMode="External"/><Relationship Id="rId762" Type="http://schemas.openxmlformats.org/officeDocument/2006/relationships/hyperlink" Target="http://www/edrs/pr/DisplayPR.asp?idEDR=1094049" TargetMode="External"/><Relationship Id="rId194" Type="http://schemas.openxmlformats.org/officeDocument/2006/relationships/hyperlink" Target="http://www/edrs/pr/DisplayPR.asp?idEDR=1192037" TargetMode="External"/><Relationship Id="rId208" Type="http://schemas.openxmlformats.org/officeDocument/2006/relationships/hyperlink" Target="http://www/edrs/pr/DisplayPR.asp?idEDR=968786" TargetMode="External"/><Relationship Id="rId415" Type="http://schemas.openxmlformats.org/officeDocument/2006/relationships/hyperlink" Target="http://www/edrs/pr/DisplayPR.asp?idEDR=1006244" TargetMode="External"/><Relationship Id="rId622" Type="http://schemas.openxmlformats.org/officeDocument/2006/relationships/hyperlink" Target="http://www/edrs/pr/DisplayPR.asp?idEDR=1162903" TargetMode="External"/><Relationship Id="rId261" Type="http://schemas.openxmlformats.org/officeDocument/2006/relationships/hyperlink" Target="http://www/edrs/pr/DisplayPR.asp?idEDR=1018136" TargetMode="External"/><Relationship Id="rId499" Type="http://schemas.openxmlformats.org/officeDocument/2006/relationships/hyperlink" Target="http://www/edrs/pr/DisplayPR.asp?idEDR=1029772" TargetMode="External"/><Relationship Id="rId56" Type="http://schemas.openxmlformats.org/officeDocument/2006/relationships/hyperlink" Target="http://www/edrs/pr/DisplayPR.asp?idEDR=1162476" TargetMode="External"/><Relationship Id="rId359" Type="http://schemas.openxmlformats.org/officeDocument/2006/relationships/hyperlink" Target="http://www/edrs/pr/DisplayPR.asp?idEDR=1134370" TargetMode="External"/><Relationship Id="rId566" Type="http://schemas.openxmlformats.org/officeDocument/2006/relationships/hyperlink" Target="http://www/edrs/pr/DisplayPR.asp?idEDR=1042220" TargetMode="External"/><Relationship Id="rId773" Type="http://schemas.openxmlformats.org/officeDocument/2006/relationships/hyperlink" Target="http://www/edrs/pr/DisplayPRRef.asp?idEDR=1015498&amp;refDoc=2019-35877" TargetMode="External"/><Relationship Id="rId121" Type="http://schemas.openxmlformats.org/officeDocument/2006/relationships/hyperlink" Target="http://www/edrs/pr/DisplayPR.asp?idEDR=1006472" TargetMode="External"/><Relationship Id="rId219" Type="http://schemas.openxmlformats.org/officeDocument/2006/relationships/hyperlink" Target="http://www/edrs/pr/DisplayPR.asp?idEDR=983695" TargetMode="External"/><Relationship Id="rId426" Type="http://schemas.openxmlformats.org/officeDocument/2006/relationships/hyperlink" Target="http://www/edrs/pr/DisplayPR.asp?idEDR=1020470" TargetMode="External"/><Relationship Id="rId633" Type="http://schemas.openxmlformats.org/officeDocument/2006/relationships/hyperlink" Target="http://www/edrs/pr/DisplayPR.asp?idEDR=1042505" TargetMode="External"/><Relationship Id="rId67" Type="http://schemas.openxmlformats.org/officeDocument/2006/relationships/hyperlink" Target="http://www/edrs/pr/DisplayPR.asp?idEDR=1162476" TargetMode="External"/><Relationship Id="rId272" Type="http://schemas.openxmlformats.org/officeDocument/2006/relationships/hyperlink" Target="http://www/edrs/pr/DisplayPR.asp?idEDR=1142077" TargetMode="External"/><Relationship Id="rId577" Type="http://schemas.openxmlformats.org/officeDocument/2006/relationships/hyperlink" Target="http://www/edrs/pr/DisplayPR.asp?idEDR=1042308" TargetMode="External"/><Relationship Id="rId700" Type="http://schemas.openxmlformats.org/officeDocument/2006/relationships/hyperlink" Target="http://www/edrs/pr/DisplayPR.asp?idEDR=1131965" TargetMode="External"/><Relationship Id="rId132" Type="http://schemas.openxmlformats.org/officeDocument/2006/relationships/hyperlink" Target="http://www/edrs/pr/DisplayPR.asp?idEDR=1194096" TargetMode="External"/><Relationship Id="rId784" Type="http://schemas.openxmlformats.org/officeDocument/2006/relationships/hyperlink" Target="http://www/edrs/pr/DisplayPR.asp?idEDR=1199232" TargetMode="External"/><Relationship Id="rId437" Type="http://schemas.openxmlformats.org/officeDocument/2006/relationships/hyperlink" Target="http://www/edrs/pr/DisplayPR.asp?idEDR=1134438" TargetMode="External"/><Relationship Id="rId644" Type="http://schemas.openxmlformats.org/officeDocument/2006/relationships/hyperlink" Target="http://www/edrs/pr/DisplayPR.asp?idEDR=937217" TargetMode="External"/><Relationship Id="rId283" Type="http://schemas.openxmlformats.org/officeDocument/2006/relationships/hyperlink" Target="http://www/edrs/pr/DisplayPR.asp?idEDR=1123187" TargetMode="External"/><Relationship Id="rId490" Type="http://schemas.openxmlformats.org/officeDocument/2006/relationships/hyperlink" Target="http://www/edrs/pr/DisplayPR.asp?idEDR=1134429" TargetMode="External"/><Relationship Id="rId504" Type="http://schemas.openxmlformats.org/officeDocument/2006/relationships/hyperlink" Target="http://www/edrs/pr/DisplayPR.asp?idEDR=1144850" TargetMode="External"/><Relationship Id="rId711" Type="http://schemas.openxmlformats.org/officeDocument/2006/relationships/hyperlink" Target="http://www/edrs/pr/DisplayPR.asp?idEDR=1094147" TargetMode="External"/><Relationship Id="rId78" Type="http://schemas.openxmlformats.org/officeDocument/2006/relationships/hyperlink" Target="http://www/edrs/pr/DisplayPR.asp?idEDR=1162486" TargetMode="External"/><Relationship Id="rId143" Type="http://schemas.openxmlformats.org/officeDocument/2006/relationships/hyperlink" Target="http://www/edrs/pr/DisplayPR.asp?idEDR=1040126" TargetMode="External"/><Relationship Id="rId350" Type="http://schemas.openxmlformats.org/officeDocument/2006/relationships/hyperlink" Target="http://www/edrs/pr/DisplayPR.asp?idEDR=1132075" TargetMode="External"/><Relationship Id="rId588" Type="http://schemas.openxmlformats.org/officeDocument/2006/relationships/hyperlink" Target="http://www/edrs/pr/DisplayPR.asp?idEDR=1162778" TargetMode="External"/><Relationship Id="rId795" Type="http://schemas.openxmlformats.org/officeDocument/2006/relationships/hyperlink" Target="http://www/edrs/pr/DisplayPRRef.asp?idEDR=1041889&amp;refDoc=2019-35882" TargetMode="External"/><Relationship Id="rId809" Type="http://schemas.openxmlformats.org/officeDocument/2006/relationships/hyperlink" Target="http://www/edrs/pr/DisplayPR.asp?idEDR=1202242" TargetMode="External"/><Relationship Id="rId9" Type="http://schemas.openxmlformats.org/officeDocument/2006/relationships/hyperlink" Target="http://www/edrs/pr/DisplayPR.asp?idEDR=1038117" TargetMode="External"/><Relationship Id="rId210" Type="http://schemas.openxmlformats.org/officeDocument/2006/relationships/hyperlink" Target="http://www/edrs/pr/DisplayPR.asp?idEDR=1077447" TargetMode="External"/><Relationship Id="rId448" Type="http://schemas.openxmlformats.org/officeDocument/2006/relationships/hyperlink" Target="http://www/edrs/pr/DisplayPR.asp?idEDR=1026233" TargetMode="External"/><Relationship Id="rId655" Type="http://schemas.openxmlformats.org/officeDocument/2006/relationships/hyperlink" Target="http://www/edrs/pr/DisplayPRRef.asp?idEDR=1018925&amp;refDoc=2019-35969" TargetMode="External"/><Relationship Id="rId294" Type="http://schemas.openxmlformats.org/officeDocument/2006/relationships/hyperlink" Target="http://www/edrs/pr/DisplayPR.asp?idEDR=1203532" TargetMode="External"/><Relationship Id="rId308" Type="http://schemas.openxmlformats.org/officeDocument/2006/relationships/hyperlink" Target="http://www/edrs/pr/DisplayPR.asp?idEDR=1191090" TargetMode="External"/><Relationship Id="rId515" Type="http://schemas.openxmlformats.org/officeDocument/2006/relationships/hyperlink" Target="http://www/edrs/pr/DisplayPR.asp?idEDR=1068320" TargetMode="External"/><Relationship Id="rId722" Type="http://schemas.openxmlformats.org/officeDocument/2006/relationships/hyperlink" Target="http://www/edrs/pr/DisplayPR.asp?idEDR=1094147" TargetMode="External"/><Relationship Id="rId89" Type="http://schemas.openxmlformats.org/officeDocument/2006/relationships/hyperlink" Target="http://www/edrs/pr/DisplayPR.asp?idEDR=1148566" TargetMode="External"/><Relationship Id="rId154" Type="http://schemas.openxmlformats.org/officeDocument/2006/relationships/hyperlink" Target="http://www/edrs/pr/DisplayPR.asp?idEDR=1017307" TargetMode="External"/><Relationship Id="rId361" Type="http://schemas.openxmlformats.org/officeDocument/2006/relationships/hyperlink" Target="http://www/edrs/pr/DisplayPR.asp?idEDR=1006230" TargetMode="External"/><Relationship Id="rId599" Type="http://schemas.openxmlformats.org/officeDocument/2006/relationships/hyperlink" Target="http://www/edrs/pr/DisplayPR.asp?idEDR=1042354" TargetMode="External"/><Relationship Id="rId459" Type="http://schemas.openxmlformats.org/officeDocument/2006/relationships/hyperlink" Target="http://www/edrs/pr/DisplayPR.asp?idEDR=1200794" TargetMode="External"/><Relationship Id="rId666" Type="http://schemas.openxmlformats.org/officeDocument/2006/relationships/hyperlink" Target="http://www/edrs/pr/DisplayPRRef.asp?idEDR=1018937&amp;refDoc=2019-35904" TargetMode="External"/><Relationship Id="rId16" Type="http://schemas.openxmlformats.org/officeDocument/2006/relationships/hyperlink" Target="http://www/edrs/pr/DisplayPR.asp?idEDR=1192401" TargetMode="External"/><Relationship Id="rId221" Type="http://schemas.openxmlformats.org/officeDocument/2006/relationships/hyperlink" Target="http://www/edrs/pr/DisplayPR.asp?idEDR=1073759" TargetMode="External"/><Relationship Id="rId319" Type="http://schemas.openxmlformats.org/officeDocument/2006/relationships/hyperlink" Target="http://www/edrs/pr/DisplayPR.asp?idEDR=1197363" TargetMode="External"/><Relationship Id="rId526" Type="http://schemas.openxmlformats.org/officeDocument/2006/relationships/hyperlink" Target="http://www/edrs/pr/DisplayPR.asp?idEDR=1040851" TargetMode="External"/><Relationship Id="rId733" Type="http://schemas.openxmlformats.org/officeDocument/2006/relationships/hyperlink" Target="http://www/edrs/pr/DisplayPR.asp?idEDR=1129230" TargetMode="External"/><Relationship Id="rId165" Type="http://schemas.openxmlformats.org/officeDocument/2006/relationships/hyperlink" Target="http://www/edrs/pr/DisplayPR.asp?idEDR=1004604" TargetMode="External"/><Relationship Id="rId372" Type="http://schemas.openxmlformats.org/officeDocument/2006/relationships/hyperlink" Target="http://www/edrs/pr/DisplayPR.asp?idEDR=1183670" TargetMode="External"/><Relationship Id="rId677" Type="http://schemas.openxmlformats.org/officeDocument/2006/relationships/hyperlink" Target="http://www/edrs/pr/DisplayPR.asp?idEDR=1094076" TargetMode="External"/><Relationship Id="rId800" Type="http://schemas.openxmlformats.org/officeDocument/2006/relationships/hyperlink" Target="http://www/edrs/pr/DisplayPR.asp?idEDR=1123948" TargetMode="External"/><Relationship Id="rId232" Type="http://schemas.openxmlformats.org/officeDocument/2006/relationships/hyperlink" Target="http://www/edrs/pr/DisplayPR.asp?idEDR=990081" TargetMode="External"/><Relationship Id="rId27" Type="http://schemas.openxmlformats.org/officeDocument/2006/relationships/hyperlink" Target="http://www/edrs/pr/DisplayPR.asp?idEDR=1102926" TargetMode="External"/><Relationship Id="rId537" Type="http://schemas.openxmlformats.org/officeDocument/2006/relationships/hyperlink" Target="http://www/edrs/pr/DisplayPR.asp?idEDR=1162080" TargetMode="External"/><Relationship Id="rId744" Type="http://schemas.openxmlformats.org/officeDocument/2006/relationships/hyperlink" Target="http://www/edrs/pr/DisplayPR.asp?idEDR=1019944" TargetMode="External"/><Relationship Id="rId80" Type="http://schemas.openxmlformats.org/officeDocument/2006/relationships/hyperlink" Target="http://www/edrs/pr/DisplayPR.asp?idEDR=1162486" TargetMode="External"/><Relationship Id="rId176" Type="http://schemas.openxmlformats.org/officeDocument/2006/relationships/hyperlink" Target="http://www/edrs/pr/DisplayPR.asp?idEDR=1175782" TargetMode="External"/><Relationship Id="rId383" Type="http://schemas.openxmlformats.org/officeDocument/2006/relationships/hyperlink" Target="http://www/edrs/pr/DisplayPR.asp?idEDR=1134384" TargetMode="External"/><Relationship Id="rId590" Type="http://schemas.openxmlformats.org/officeDocument/2006/relationships/hyperlink" Target="http://www/edrs/pr/DisplayPR.asp?idEDR=1162778" TargetMode="External"/><Relationship Id="rId604" Type="http://schemas.openxmlformats.org/officeDocument/2006/relationships/hyperlink" Target="http://www/edrs/pr/DisplayPR.asp?idEDR=1162791" TargetMode="External"/><Relationship Id="rId811" Type="http://schemas.openxmlformats.org/officeDocument/2006/relationships/hyperlink" Target="http://www/edrs/pr/DisplayPR.asp?idEDR=1174454" TargetMode="External"/><Relationship Id="rId243" Type="http://schemas.openxmlformats.org/officeDocument/2006/relationships/hyperlink" Target="http://www/edrs/pr/DisplayPR.asp?idEDR=1065479" TargetMode="External"/><Relationship Id="rId450" Type="http://schemas.openxmlformats.org/officeDocument/2006/relationships/hyperlink" Target="http://www/edrs/pr/DisplayPR.asp?idEDR=1139635" TargetMode="External"/><Relationship Id="rId688" Type="http://schemas.openxmlformats.org/officeDocument/2006/relationships/hyperlink" Target="http://www.utility.pge.com/edrs/pr/DisplayPR.asp?idEDR=1197406" TargetMode="External"/><Relationship Id="rId38" Type="http://schemas.openxmlformats.org/officeDocument/2006/relationships/hyperlink" Target="http://www/edrs/pr/DisplayPR.asp?idEDR=1162471" TargetMode="External"/><Relationship Id="rId103" Type="http://schemas.openxmlformats.org/officeDocument/2006/relationships/hyperlink" Target="http://www/edrs/pr/DisplayPR.asp?idEDR=1021425" TargetMode="External"/><Relationship Id="rId310" Type="http://schemas.openxmlformats.org/officeDocument/2006/relationships/hyperlink" Target="http://www/edrs/pr/DisplayPR.asp?idEDR=1032250" TargetMode="External"/><Relationship Id="rId548" Type="http://schemas.openxmlformats.org/officeDocument/2006/relationships/hyperlink" Target="http://www/edrs/pr/DisplayPR.asp?idEDR=1196736" TargetMode="External"/><Relationship Id="rId755" Type="http://schemas.openxmlformats.org/officeDocument/2006/relationships/hyperlink" Target="http://www/edrs/pr/DisplayPR.asp?idEDR=1037288" TargetMode="External"/><Relationship Id="rId91" Type="http://schemas.openxmlformats.org/officeDocument/2006/relationships/hyperlink" Target="http://www/edrs/pr/DisplayPR.asp?idEDR=1148566" TargetMode="External"/><Relationship Id="rId187" Type="http://schemas.openxmlformats.org/officeDocument/2006/relationships/hyperlink" Target="http://www/edrs/pr/DisplayPRRef.asp?idEDR=1037265&amp;refDoc=2019-52013" TargetMode="External"/><Relationship Id="rId394" Type="http://schemas.openxmlformats.org/officeDocument/2006/relationships/hyperlink" Target="http://www/edrs/pr/DisplayPR.asp?idEDR=1006242" TargetMode="External"/><Relationship Id="rId408" Type="http://schemas.openxmlformats.org/officeDocument/2006/relationships/hyperlink" Target="http://www/edrs/pr/DisplayPR.asp?idEDR=1175023" TargetMode="External"/><Relationship Id="rId615" Type="http://schemas.openxmlformats.org/officeDocument/2006/relationships/hyperlink" Target="http://www/edrs/pr/DisplayPR.asp?idEDR=1042474" TargetMode="External"/><Relationship Id="rId822" Type="http://schemas.openxmlformats.org/officeDocument/2006/relationships/hyperlink" Target="http://www/edrs/pr/DisplayPR.asp?idEDR=1083112" TargetMode="External"/><Relationship Id="rId254" Type="http://schemas.openxmlformats.org/officeDocument/2006/relationships/hyperlink" Target="http://www/edrs/pr/DisplayPR.asp?idEDR=1094056" TargetMode="External"/><Relationship Id="rId699" Type="http://schemas.openxmlformats.org/officeDocument/2006/relationships/hyperlink" Target="http://www/edrs/pr/DisplayPR.asp?idEDR=1094143" TargetMode="External"/><Relationship Id="rId49" Type="http://schemas.openxmlformats.org/officeDocument/2006/relationships/hyperlink" Target="http://www/edrs/pr/DisplayPR.asp?idEDR=1162471" TargetMode="External"/><Relationship Id="rId114" Type="http://schemas.openxmlformats.org/officeDocument/2006/relationships/hyperlink" Target="http://www/edrs/pr/DisplayPR.asp?idEDR=1040914" TargetMode="External"/><Relationship Id="rId461" Type="http://schemas.openxmlformats.org/officeDocument/2006/relationships/hyperlink" Target="http://www/edrs/pr/DisplayPR.asp?idEDR=1134398" TargetMode="External"/><Relationship Id="rId559" Type="http://schemas.openxmlformats.org/officeDocument/2006/relationships/hyperlink" Target="http://www/edrs/pr/DisplayPR.asp?idEDR=1191740" TargetMode="External"/><Relationship Id="rId766" Type="http://schemas.openxmlformats.org/officeDocument/2006/relationships/hyperlink" Target="http://www/edrs/pr/DisplayPR.asp?idEDR=1197232" TargetMode="External"/><Relationship Id="rId198" Type="http://schemas.openxmlformats.org/officeDocument/2006/relationships/hyperlink" Target="http://www/edrs/pr/DisplayPR.asp?idEDR=1037089" TargetMode="External"/><Relationship Id="rId321" Type="http://schemas.openxmlformats.org/officeDocument/2006/relationships/hyperlink" Target="http://www/edrs/pr/DisplayPR.asp?idEDR=1032252" TargetMode="External"/><Relationship Id="rId419" Type="http://schemas.openxmlformats.org/officeDocument/2006/relationships/hyperlink" Target="http://www/edrs/pr/DisplayPR.asp?idEDR=1134393" TargetMode="External"/><Relationship Id="rId626" Type="http://schemas.openxmlformats.org/officeDocument/2006/relationships/hyperlink" Target="http://www/edrs/pr/DisplayPR.asp?idEDR=1162902" TargetMode="External"/><Relationship Id="rId265" Type="http://schemas.openxmlformats.org/officeDocument/2006/relationships/hyperlink" Target="http://www/edrs/pr/DisplayPR.asp?idEDR=1191546" TargetMode="External"/><Relationship Id="rId472" Type="http://schemas.openxmlformats.org/officeDocument/2006/relationships/hyperlink" Target="http://www/edrs/pr/DisplayPR.asp?idEDR=1147792" TargetMode="External"/><Relationship Id="rId125" Type="http://schemas.openxmlformats.org/officeDocument/2006/relationships/hyperlink" Target="http://www/edrs/pr/DisplayPR.asp?idEDR=1191950" TargetMode="External"/><Relationship Id="rId332" Type="http://schemas.openxmlformats.org/officeDocument/2006/relationships/hyperlink" Target="http://www/edrs/pr/DisplayPR.asp?idEDR=1132075" TargetMode="External"/><Relationship Id="rId777" Type="http://schemas.openxmlformats.org/officeDocument/2006/relationships/hyperlink" Target="http://www/edrs/pr/DisplayPR.asp?idEDR=1094049" TargetMode="External"/><Relationship Id="rId637" Type="http://schemas.openxmlformats.org/officeDocument/2006/relationships/hyperlink" Target="http://www/edrs/pr/DisplayPR.asp?idEDR=808673" TargetMode="External"/><Relationship Id="rId276" Type="http://schemas.openxmlformats.org/officeDocument/2006/relationships/hyperlink" Target="http://www/edrs/pr/DisplayPR.asp?idEDR=1167934" TargetMode="External"/><Relationship Id="rId483" Type="http://schemas.openxmlformats.org/officeDocument/2006/relationships/hyperlink" Target="http://www/edrs/pr/DisplayPR.asp?idEDR=1029765" TargetMode="External"/><Relationship Id="rId690" Type="http://schemas.openxmlformats.org/officeDocument/2006/relationships/hyperlink" Target="http://www/edrs/pr/DisplayPR.asp?idEDR=1094143" TargetMode="External"/><Relationship Id="rId704" Type="http://schemas.openxmlformats.org/officeDocument/2006/relationships/hyperlink" Target="http://www/edrs/pr/DisplayPR.asp?idEDR=1190576" TargetMode="External"/><Relationship Id="rId40" Type="http://schemas.openxmlformats.org/officeDocument/2006/relationships/hyperlink" Target="http://www/edrs/pr/DisplayPR.asp?idEDR=1162471" TargetMode="External"/><Relationship Id="rId136" Type="http://schemas.openxmlformats.org/officeDocument/2006/relationships/hyperlink" Target="http://www/edrs/pr/DisplayPR.asp?idEDR=1193807" TargetMode="External"/><Relationship Id="rId343" Type="http://schemas.openxmlformats.org/officeDocument/2006/relationships/hyperlink" Target="http://www/edrs/pr/DisplayPR.asp?idEDR=1006216" TargetMode="External"/><Relationship Id="rId550" Type="http://schemas.openxmlformats.org/officeDocument/2006/relationships/hyperlink" Target="http://www/edrs/pr/DisplayPR.asp?idEDR=1198006" TargetMode="External"/><Relationship Id="rId788" Type="http://schemas.openxmlformats.org/officeDocument/2006/relationships/hyperlink" Target="http://www/edrs/pr/DisplayPRRef.asp?idEDR=1029308&amp;refDoc=2019-35881" TargetMode="External"/><Relationship Id="rId203" Type="http://schemas.openxmlformats.org/officeDocument/2006/relationships/hyperlink" Target="http://www/edrs/pr/DisplayPR.asp?idEDR=834966" TargetMode="External"/><Relationship Id="rId648" Type="http://schemas.openxmlformats.org/officeDocument/2006/relationships/hyperlink" Target="http://www/edrs/pr/DisplayPRRef.asp?idEDR=1018925&amp;refDoc=2019-35969" TargetMode="External"/><Relationship Id="rId287" Type="http://schemas.openxmlformats.org/officeDocument/2006/relationships/hyperlink" Target="http://www/edrs/pr/DisplayPR.asp?idEDR=1157915" TargetMode="External"/><Relationship Id="rId410" Type="http://schemas.openxmlformats.org/officeDocument/2006/relationships/hyperlink" Target="http://www/edrs/pr/DisplayPR.asp?idEDR=1134391" TargetMode="External"/><Relationship Id="rId494" Type="http://schemas.openxmlformats.org/officeDocument/2006/relationships/hyperlink" Target="http://www/edrs/pr/DisplayPR.asp?idEDR=1183286" TargetMode="External"/><Relationship Id="rId508" Type="http://schemas.openxmlformats.org/officeDocument/2006/relationships/hyperlink" Target="http://www/edrs/pr/DisplayPR.asp?idEDR=1029772" TargetMode="External"/><Relationship Id="rId715" Type="http://schemas.openxmlformats.org/officeDocument/2006/relationships/hyperlink" Target="http://www/edrs/pr/DisplayPR.asp?idEDR=1094147" TargetMode="External"/><Relationship Id="rId147" Type="http://schemas.openxmlformats.org/officeDocument/2006/relationships/hyperlink" Target="http://www/edrs/pr/DisplayPR.asp?idEDR=1072658" TargetMode="External"/><Relationship Id="rId354" Type="http://schemas.openxmlformats.org/officeDocument/2006/relationships/hyperlink" Target="http://www/edrs/pr/DisplayPR.asp?idEDR=1199549" TargetMode="External"/><Relationship Id="rId799" Type="http://schemas.openxmlformats.org/officeDocument/2006/relationships/hyperlink" Target="http://www/edrs/pr/DisplayPR.asp?idEDR=1094054" TargetMode="External"/><Relationship Id="rId51" Type="http://schemas.openxmlformats.org/officeDocument/2006/relationships/hyperlink" Target="http://www/edrs/pr/DisplayPR.asp?idEDR=1162471" TargetMode="External"/><Relationship Id="rId561" Type="http://schemas.openxmlformats.org/officeDocument/2006/relationships/hyperlink" Target="http://www/edrs/pr/DisplayPR.asp?idEDR=1148638" TargetMode="External"/><Relationship Id="rId659" Type="http://schemas.openxmlformats.org/officeDocument/2006/relationships/hyperlink" Target="http://www/edrs/pr/DisplayPRRef.asp?idEDR=1018925&amp;refDoc=2019-35969" TargetMode="External"/><Relationship Id="rId214" Type="http://schemas.openxmlformats.org/officeDocument/2006/relationships/hyperlink" Target="http://www/edrs/pr/DisplayPR.asp?idEDR=1010186" TargetMode="External"/><Relationship Id="rId298" Type="http://schemas.openxmlformats.org/officeDocument/2006/relationships/hyperlink" Target="http://www/edrs/pr/DisplayPR.asp?idEDR=1094074" TargetMode="External"/><Relationship Id="rId421" Type="http://schemas.openxmlformats.org/officeDocument/2006/relationships/hyperlink" Target="http://www/edrs/pr/DisplayPR.asp?idEDR=1006244" TargetMode="External"/><Relationship Id="rId519" Type="http://schemas.openxmlformats.org/officeDocument/2006/relationships/hyperlink" Target="http://www/edrs/pr/DisplayPR.asp?idEDR=1068618" TargetMode="External"/><Relationship Id="rId158" Type="http://schemas.openxmlformats.org/officeDocument/2006/relationships/hyperlink" Target="http://www/edrs/pr/DisplayPR.asp?idEDR=1004075" TargetMode="External"/><Relationship Id="rId726" Type="http://schemas.openxmlformats.org/officeDocument/2006/relationships/hyperlink" Target="http://www/edrs/pr/DisplayPR.asp?idEDR=1128034" TargetMode="External"/><Relationship Id="rId62" Type="http://schemas.openxmlformats.org/officeDocument/2006/relationships/hyperlink" Target="http://www/edrs/pr/DisplayPR.asp?idEDR=1162476" TargetMode="External"/><Relationship Id="rId365" Type="http://schemas.openxmlformats.org/officeDocument/2006/relationships/hyperlink" Target="http://www/edrs/pr/DisplayPR.asp?idEDR=1134370" TargetMode="External"/><Relationship Id="rId572" Type="http://schemas.openxmlformats.org/officeDocument/2006/relationships/hyperlink" Target="http://www/edrs/pr/DisplayPR.asp?idEDR=1148638" TargetMode="External"/><Relationship Id="rId225" Type="http://schemas.openxmlformats.org/officeDocument/2006/relationships/hyperlink" Target="http://www/edrs/pr/DisplayPR.asp?idEDR=1008603" TargetMode="External"/><Relationship Id="rId432" Type="http://schemas.openxmlformats.org/officeDocument/2006/relationships/hyperlink" Target="http://www/edrs/pr/DisplayPR.asp?idEDR=1020470" TargetMode="External"/><Relationship Id="rId737" Type="http://schemas.openxmlformats.org/officeDocument/2006/relationships/hyperlink" Target="http://www/edrs/pr/DisplayPRRef.asp?idEDR=1026358&amp;refDoc=2019-35973" TargetMode="External"/><Relationship Id="rId73" Type="http://schemas.openxmlformats.org/officeDocument/2006/relationships/hyperlink" Target="http://www/edrs/pr/DisplayPR.asp?idEDR=1162486" TargetMode="External"/><Relationship Id="rId169" Type="http://schemas.openxmlformats.org/officeDocument/2006/relationships/hyperlink" Target="http://www/edrs/pr/DisplayPR.asp?idEDR=1090403" TargetMode="External"/><Relationship Id="rId376" Type="http://schemas.openxmlformats.org/officeDocument/2006/relationships/hyperlink" Target="http://www/edrs/pr/DisplayPR.asp?idEDR=1006240" TargetMode="External"/><Relationship Id="rId583" Type="http://schemas.openxmlformats.org/officeDocument/2006/relationships/hyperlink" Target="http://www/edrs/pr/DisplayPR.asp?idEDR=1042308" TargetMode="External"/><Relationship Id="rId790" Type="http://schemas.openxmlformats.org/officeDocument/2006/relationships/hyperlink" Target="http://www/edrs/pr/DisplayPR.asp?idEDR=1138228" TargetMode="External"/><Relationship Id="rId804" Type="http://schemas.openxmlformats.org/officeDocument/2006/relationships/hyperlink" Target="http://www/edrs/pr/DisplayPRRef.asp?idEDR=1041889&amp;refDoc=2019-35882" TargetMode="External"/><Relationship Id="rId4" Type="http://schemas.openxmlformats.org/officeDocument/2006/relationships/hyperlink" Target="http://www/edrs/pr/DisplayPR.asp?idEDR=1040978" TargetMode="External"/><Relationship Id="rId236" Type="http://schemas.openxmlformats.org/officeDocument/2006/relationships/hyperlink" Target="http://www/edrs/pr/DisplayPR.asp?idEDR=1014802" TargetMode="External"/><Relationship Id="rId443" Type="http://schemas.openxmlformats.org/officeDocument/2006/relationships/hyperlink" Target="http://www/edrs/pr/DisplayPR.asp?idEDR=1134438" TargetMode="External"/><Relationship Id="rId650" Type="http://schemas.openxmlformats.org/officeDocument/2006/relationships/hyperlink" Target="http://www/edrs/pr/DisplayPR.asp?idEDR=1187995" TargetMode="External"/><Relationship Id="rId303" Type="http://schemas.openxmlformats.org/officeDocument/2006/relationships/hyperlink" Target="http://www/edrs/pr/DisplayPR.asp?idEDR=1178173" TargetMode="External"/><Relationship Id="rId748" Type="http://schemas.openxmlformats.org/officeDocument/2006/relationships/hyperlink" Target="http://www/edrs/pr/DisplayPR.asp?idEDR=1177807" TargetMode="External"/><Relationship Id="rId84" Type="http://schemas.openxmlformats.org/officeDocument/2006/relationships/hyperlink" Target="http://www/edrs/pr/DisplayPR.asp?idEDR=1162486" TargetMode="External"/><Relationship Id="rId387" Type="http://schemas.openxmlformats.org/officeDocument/2006/relationships/hyperlink" Target="http://www/edrs/pr/DisplayPR.asp?idEDR=1150500" TargetMode="External"/><Relationship Id="rId510" Type="http://schemas.openxmlformats.org/officeDocument/2006/relationships/hyperlink" Target="http://www/edrs/pr/DisplayPR.asp?idEDR=1140774" TargetMode="External"/><Relationship Id="rId594" Type="http://schemas.openxmlformats.org/officeDocument/2006/relationships/hyperlink" Target="http://www/edrs/pr/DisplayPR.asp?idEDR=1162791" TargetMode="External"/><Relationship Id="rId608" Type="http://schemas.openxmlformats.org/officeDocument/2006/relationships/hyperlink" Target="http://www/edrs/pr/DisplayPR.asp?idEDR=1162868" TargetMode="External"/><Relationship Id="rId815" Type="http://schemas.openxmlformats.org/officeDocument/2006/relationships/hyperlink" Target="http://www/edrs/pr/DisplayPR.asp?idEDR=1142435" TargetMode="External"/><Relationship Id="rId247" Type="http://schemas.openxmlformats.org/officeDocument/2006/relationships/hyperlink" Target="http://www/edrs/pr/DisplayPR.asp?idEDR=1094056" TargetMode="External"/><Relationship Id="rId107" Type="http://schemas.openxmlformats.org/officeDocument/2006/relationships/hyperlink" Target="http://www/edrs/pr/DisplayPR.asp?idEDR=1042998" TargetMode="External"/><Relationship Id="rId454" Type="http://schemas.openxmlformats.org/officeDocument/2006/relationships/hyperlink" Target="http://www/edrs/pr/DisplayPR.asp?idEDR=1134398" TargetMode="External"/><Relationship Id="rId661" Type="http://schemas.openxmlformats.org/officeDocument/2006/relationships/hyperlink" Target="http://www/edrs/pr/DisplayPR.asp?idEDR=1094141" TargetMode="External"/><Relationship Id="rId759" Type="http://schemas.openxmlformats.org/officeDocument/2006/relationships/hyperlink" Target="http://www/edrs/pr/DisplayPR.asp?idEDR=1094049" TargetMode="External"/><Relationship Id="rId11" Type="http://schemas.openxmlformats.org/officeDocument/2006/relationships/hyperlink" Target="http://www/edrs/pr/DisplayPR.asp?idEDR=1000610" TargetMode="External"/><Relationship Id="rId314" Type="http://schemas.openxmlformats.org/officeDocument/2006/relationships/hyperlink" Target="http://www/edrs/pr/DisplayPR.asp?idEDR=1056998" TargetMode="External"/><Relationship Id="rId398" Type="http://schemas.openxmlformats.org/officeDocument/2006/relationships/hyperlink" Target="http://www/edrs/pr/DisplayPR.asp?idEDR=1134391" TargetMode="External"/><Relationship Id="rId521" Type="http://schemas.openxmlformats.org/officeDocument/2006/relationships/hyperlink" Target="http://www/edrs/pr/DisplayPR.asp?idEDR=938109" TargetMode="External"/><Relationship Id="rId619" Type="http://schemas.openxmlformats.org/officeDocument/2006/relationships/hyperlink" Target="http://www/edrs/pr/DisplayPR.asp?idEDR=1042474" TargetMode="External"/><Relationship Id="rId95" Type="http://schemas.openxmlformats.org/officeDocument/2006/relationships/hyperlink" Target="http://www/edrs/pr/DisplayPR.asp?idEDR=1043099" TargetMode="External"/><Relationship Id="rId160" Type="http://schemas.openxmlformats.org/officeDocument/2006/relationships/hyperlink" Target="http://www/edrs/pr/DisplayPR.asp?idEDR=1004887" TargetMode="External"/><Relationship Id="rId826" Type="http://schemas.openxmlformats.org/officeDocument/2006/relationships/vmlDrawing" Target="../drawings/vmlDrawing1.vml"/><Relationship Id="rId258" Type="http://schemas.openxmlformats.org/officeDocument/2006/relationships/hyperlink" Target="http://www/edrs/pr/DisplayPR.asp?idEDR=1124096" TargetMode="External"/><Relationship Id="rId465" Type="http://schemas.openxmlformats.org/officeDocument/2006/relationships/hyperlink" Target="http://www/edrs/pr/DisplayPR.asp?idEDR=1134427" TargetMode="External"/><Relationship Id="rId672" Type="http://schemas.openxmlformats.org/officeDocument/2006/relationships/hyperlink" Target="http://www/edrs/pr/DisplayPR.asp?idEDR=1198190" TargetMode="External"/><Relationship Id="rId22" Type="http://schemas.openxmlformats.org/officeDocument/2006/relationships/hyperlink" Target="http://www/edrs/pr/DisplayPR.asp?idEDR=1024766" TargetMode="External"/><Relationship Id="rId118" Type="http://schemas.openxmlformats.org/officeDocument/2006/relationships/hyperlink" Target="http://www/edrs/pr/DisplayPR.asp?idEDR=1194790" TargetMode="External"/><Relationship Id="rId325" Type="http://schemas.openxmlformats.org/officeDocument/2006/relationships/hyperlink" Target="http://www/edrs/pr/DisplayPR.asp?idEDR=936657" TargetMode="External"/><Relationship Id="rId532" Type="http://schemas.openxmlformats.org/officeDocument/2006/relationships/hyperlink" Target="http://www/edrs/pr/DisplayPR.asp?idEDR=1094144" TargetMode="External"/><Relationship Id="rId171" Type="http://schemas.openxmlformats.org/officeDocument/2006/relationships/hyperlink" Target="http://www/edrs/pr/DisplayPR.asp?idEDR=1174390" TargetMode="External"/><Relationship Id="rId269" Type="http://schemas.openxmlformats.org/officeDocument/2006/relationships/hyperlink" Target="http://www/edrs/pr/DisplayPR.asp?idEDR=1188040" TargetMode="External"/><Relationship Id="rId476" Type="http://schemas.openxmlformats.org/officeDocument/2006/relationships/hyperlink" Target="http://www/edrs/pr/DisplayPR.asp?idEDR=1026335" TargetMode="External"/><Relationship Id="rId683" Type="http://schemas.openxmlformats.org/officeDocument/2006/relationships/hyperlink" Target="http://www/edrs/pr/DisplayPR.asp?idEDR=1201055" TargetMode="External"/><Relationship Id="rId33" Type="http://schemas.openxmlformats.org/officeDocument/2006/relationships/hyperlink" Target="http://www.utility.pge.com/edrs/pr/DisplayPRRef.asp?idEDR=1043422&amp;refDoc=2019-32244" TargetMode="External"/><Relationship Id="rId129" Type="http://schemas.openxmlformats.org/officeDocument/2006/relationships/hyperlink" Target="http://www/edrs/pr/DisplayPR.asp?idEDR=1194196" TargetMode="External"/><Relationship Id="rId336" Type="http://schemas.openxmlformats.org/officeDocument/2006/relationships/hyperlink" Target="http://www/edrs/pr/DisplayPR.asp?idEDR=1185908" TargetMode="External"/><Relationship Id="rId543" Type="http://schemas.openxmlformats.org/officeDocument/2006/relationships/hyperlink" Target="http://www/edrs/pr/DisplayPR.asp?idEDR=1195760" TargetMode="External"/><Relationship Id="rId182" Type="http://schemas.openxmlformats.org/officeDocument/2006/relationships/hyperlink" Target="http://www/edrs/pr/DisplayPR.asp?idEDR=1125383" TargetMode="External"/><Relationship Id="rId403" Type="http://schemas.openxmlformats.org/officeDocument/2006/relationships/hyperlink" Target="http://www/edrs/pr/DisplayPR.asp?idEDR=1006242" TargetMode="External"/><Relationship Id="rId750" Type="http://schemas.openxmlformats.org/officeDocument/2006/relationships/hyperlink" Target="http://www/edrs/pr/DisplayPRRef.asp?idEDR=1010763&amp;refDoc=2019-35971" TargetMode="External"/><Relationship Id="rId487" Type="http://schemas.openxmlformats.org/officeDocument/2006/relationships/hyperlink" Target="http://www/edrs/pr/DisplayPR.asp?idEDR=1134429" TargetMode="External"/><Relationship Id="rId610" Type="http://schemas.openxmlformats.org/officeDocument/2006/relationships/hyperlink" Target="http://www/edrs/pr/DisplayPR.asp?idEDR=1162868" TargetMode="External"/><Relationship Id="rId694" Type="http://schemas.openxmlformats.org/officeDocument/2006/relationships/hyperlink" Target="http://www/edrs/pr/DisplayPR.asp?idEDR=1185216" TargetMode="External"/><Relationship Id="rId708" Type="http://schemas.openxmlformats.org/officeDocument/2006/relationships/hyperlink" Target="http://www/edrs/pr/DisplayPR.asp?idEDR=1094147" TargetMode="External"/><Relationship Id="rId347" Type="http://schemas.openxmlformats.org/officeDocument/2006/relationships/hyperlink" Target="http://www/edrs/pr/DisplayPR.asp?idEDR=1132075" TargetMode="External"/><Relationship Id="rId44" Type="http://schemas.openxmlformats.org/officeDocument/2006/relationships/hyperlink" Target="http://www/edrs/pr/DisplayPR.asp?idEDR=1162471" TargetMode="External"/><Relationship Id="rId554" Type="http://schemas.openxmlformats.org/officeDocument/2006/relationships/hyperlink" Target="http://www/edrs/pr/DisplayPR.asp?idEDR=1198010" TargetMode="External"/><Relationship Id="rId761" Type="http://schemas.openxmlformats.org/officeDocument/2006/relationships/hyperlink" Target="http://www/edrs/pr/DisplayPRRef.asp?idEDR=1015498&amp;refDoc=2019-35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BE9D-45F8-4F47-B3DC-A69C73121FED}">
  <sheetPr filterMode="1"/>
  <dimension ref="A1:BN480"/>
  <sheetViews>
    <sheetView tabSelected="1" topLeftCell="AA1" zoomScale="80" zoomScaleNormal="80" workbookViewId="0">
      <selection activeCell="AA471" sqref="AA471"/>
    </sheetView>
  </sheetViews>
  <sheetFormatPr defaultRowHeight="14.4" x14ac:dyDescent="0.3"/>
  <cols>
    <col min="1" max="1" width="9.88671875" bestFit="1" customWidth="1"/>
    <col min="5" max="6" width="9.33203125" bestFit="1" customWidth="1"/>
    <col min="11" max="11" width="18.109375" bestFit="1" customWidth="1"/>
    <col min="12" max="12" width="9.33203125" style="12" bestFit="1" customWidth="1"/>
    <col min="13" max="13" width="10.88671875" bestFit="1" customWidth="1"/>
    <col min="14" max="14" width="21.6640625" style="88" customWidth="1"/>
    <col min="15" max="15" width="29.88671875" style="12" bestFit="1" customWidth="1"/>
    <col min="16" max="16" width="9.33203125" style="12" bestFit="1" customWidth="1"/>
    <col min="17" max="17" width="12.109375" style="12" bestFit="1" customWidth="1"/>
    <col min="18" max="20" width="13.88671875" style="12" bestFit="1" customWidth="1"/>
    <col min="21" max="21" width="13.44140625" style="12" bestFit="1" customWidth="1"/>
    <col min="22" max="22" width="13.5546875" style="12" bestFit="1" customWidth="1"/>
    <col min="23" max="23" width="13.6640625" style="12" bestFit="1" customWidth="1"/>
    <col min="24" max="24" width="10.109375" style="12" bestFit="1" customWidth="1"/>
    <col min="25" max="25" width="11.88671875" style="12" bestFit="1" customWidth="1"/>
    <col min="26" max="26" width="12.6640625" style="12" customWidth="1"/>
    <col min="27" max="27" width="13.33203125" style="12" customWidth="1"/>
    <col min="28" max="28" width="12.6640625" style="12" bestFit="1" customWidth="1"/>
    <col min="29" max="29" width="13.109375" style="12" customWidth="1"/>
    <col min="30" max="30" width="13.33203125" style="12" bestFit="1" customWidth="1"/>
    <col min="31" max="31" width="13" style="12" bestFit="1" customWidth="1"/>
    <col min="32" max="32" width="13.33203125" style="12" bestFit="1" customWidth="1"/>
    <col min="33" max="33" width="10.6640625" style="12" bestFit="1" customWidth="1"/>
    <col min="34" max="34" width="81.109375" style="12" customWidth="1"/>
    <col min="35" max="38" width="9.109375" style="12"/>
    <col min="40" max="40" width="10.6640625" bestFit="1" customWidth="1"/>
    <col min="43" max="43" width="13.5546875" bestFit="1" customWidth="1"/>
    <col min="48" max="49" width="9.109375" style="12"/>
  </cols>
  <sheetData>
    <row r="1" spans="1:66" s="11" customFormat="1" ht="43.2" x14ac:dyDescent="0.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2" t="s">
        <v>20</v>
      </c>
      <c r="L1" s="1" t="s">
        <v>21</v>
      </c>
      <c r="M1" s="3" t="s">
        <v>22</v>
      </c>
      <c r="N1" s="87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10</v>
      </c>
      <c r="AH1" s="1" t="s">
        <v>42</v>
      </c>
      <c r="AI1" s="4" t="s">
        <v>43</v>
      </c>
      <c r="AJ1" s="4" t="s">
        <v>44</v>
      </c>
      <c r="AK1" s="4" t="s">
        <v>45</v>
      </c>
      <c r="AL1" s="4" t="s">
        <v>46</v>
      </c>
      <c r="AM1" s="5" t="s">
        <v>47</v>
      </c>
      <c r="AN1" s="5" t="s">
        <v>48</v>
      </c>
      <c r="AO1" s="6" t="s">
        <v>49</v>
      </c>
      <c r="AP1" s="6" t="s">
        <v>50</v>
      </c>
      <c r="AQ1" s="6" t="s">
        <v>51</v>
      </c>
      <c r="AR1" s="7" t="s">
        <v>52</v>
      </c>
      <c r="AS1" s="8" t="s">
        <v>53</v>
      </c>
      <c r="AT1" s="8" t="s">
        <v>54</v>
      </c>
      <c r="AU1" s="8" t="s">
        <v>55</v>
      </c>
      <c r="AV1" s="8" t="s">
        <v>56</v>
      </c>
      <c r="AW1" s="8" t="s">
        <v>57</v>
      </c>
      <c r="AX1" s="8" t="s">
        <v>51</v>
      </c>
      <c r="AY1" s="9" t="s">
        <v>58</v>
      </c>
      <c r="AZ1" s="9" t="s">
        <v>59</v>
      </c>
      <c r="BA1" s="10" t="s">
        <v>53</v>
      </c>
      <c r="BB1" s="10" t="s">
        <v>54</v>
      </c>
      <c r="BC1" s="10" t="s">
        <v>55</v>
      </c>
      <c r="BD1" s="10" t="s">
        <v>60</v>
      </c>
      <c r="BE1" s="10" t="s">
        <v>61</v>
      </c>
      <c r="BF1" s="10" t="s">
        <v>62</v>
      </c>
      <c r="BG1" s="10" t="s">
        <v>63</v>
      </c>
      <c r="BH1" s="10" t="s">
        <v>64</v>
      </c>
      <c r="BI1" s="8" t="s">
        <v>65</v>
      </c>
      <c r="BJ1" s="8" t="s">
        <v>66</v>
      </c>
      <c r="BK1" s="8" t="s">
        <v>67</v>
      </c>
      <c r="BL1" s="8" t="s">
        <v>19</v>
      </c>
      <c r="BM1" s="8" t="s">
        <v>68</v>
      </c>
      <c r="BN1" s="8" t="s">
        <v>69</v>
      </c>
    </row>
    <row r="2" spans="1:66" hidden="1" x14ac:dyDescent="0.3">
      <c r="A2">
        <v>31246787</v>
      </c>
      <c r="F2" s="18">
        <v>0</v>
      </c>
      <c r="K2">
        <v>2500.0100000000002</v>
      </c>
      <c r="L2" s="12" t="s">
        <v>0</v>
      </c>
      <c r="M2">
        <v>14101105</v>
      </c>
      <c r="N2" s="88" t="s">
        <v>1</v>
      </c>
      <c r="O2" s="12" t="s">
        <v>2</v>
      </c>
      <c r="P2" s="12">
        <v>65</v>
      </c>
      <c r="Q2" s="13">
        <v>2.9715885828172777</v>
      </c>
      <c r="R2" s="12">
        <v>2593</v>
      </c>
      <c r="S2" s="12">
        <v>8.1409792956615504E-2</v>
      </c>
      <c r="T2" s="12">
        <v>1.2524583531787E-3</v>
      </c>
      <c r="U2" s="12">
        <v>2556</v>
      </c>
      <c r="V2" s="12" t="e">
        <v>#DIV/0!</v>
      </c>
      <c r="W2" s="12">
        <v>2465</v>
      </c>
      <c r="X2" s="12" t="s">
        <v>3</v>
      </c>
      <c r="Y2" s="12" t="s">
        <v>4</v>
      </c>
      <c r="Z2" s="12" t="s">
        <v>5</v>
      </c>
      <c r="AA2" s="12" t="s">
        <v>6</v>
      </c>
      <c r="AB2" s="12" t="s">
        <v>7</v>
      </c>
      <c r="AC2" s="12" t="s">
        <v>8</v>
      </c>
      <c r="AD2" s="12">
        <v>5788780</v>
      </c>
      <c r="AF2" s="12">
        <v>111710769</v>
      </c>
      <c r="AG2" s="12">
        <v>31246787</v>
      </c>
      <c r="AH2" s="12" t="s">
        <v>9</v>
      </c>
      <c r="AI2" s="12">
        <v>0</v>
      </c>
      <c r="AJ2" s="12">
        <v>0</v>
      </c>
      <c r="AK2" s="12">
        <v>0</v>
      </c>
      <c r="AL2" s="12">
        <v>0</v>
      </c>
      <c r="AP2">
        <v>0</v>
      </c>
      <c r="AV2" s="12">
        <v>0</v>
      </c>
      <c r="AW2" s="12">
        <v>0</v>
      </c>
    </row>
    <row r="3" spans="1:66" s="17" customFormat="1" hidden="1" x14ac:dyDescent="0.3">
      <c r="A3" s="14">
        <v>35074009</v>
      </c>
      <c r="B3" s="15"/>
      <c r="C3" s="16"/>
      <c r="F3" s="18">
        <f t="shared" ref="F3:F5" si="0">E3-J3</f>
        <v>0</v>
      </c>
      <c r="G3" s="19"/>
      <c r="H3" s="18"/>
      <c r="I3" s="18"/>
      <c r="J3" s="16"/>
      <c r="K3" s="20">
        <f>VLOOKUP(A3,[1]Sheet1!$C$2:$H$851,6,FALSE)</f>
        <v>0</v>
      </c>
      <c r="L3" s="16" t="s">
        <v>0</v>
      </c>
      <c r="M3" s="21">
        <v>42031124</v>
      </c>
      <c r="N3" s="89" t="s">
        <v>70</v>
      </c>
      <c r="O3" s="16" t="s">
        <v>71</v>
      </c>
      <c r="P3" s="22">
        <f>IFERROR(VLOOKUP(O3,[2]conductor_pz_summary_hftd_23_re!$B$2:$Q$3636,8,FALSE),0)</f>
        <v>72</v>
      </c>
      <c r="Q3" s="22">
        <f>IFERROR(VLOOKUP(O3,[3]conductor_pz_summary_hftd_23_re!$B$2:$H$3636,7,0),0)/1609</f>
        <v>7.8460752583161595</v>
      </c>
      <c r="R3" s="16">
        <f>IFERROR(VLOOKUP(O3,[2]conductor_pz_summary_hftd_23_re!$B$2:$Q$3636,14,FALSE),0)</f>
        <v>1714</v>
      </c>
      <c r="S3" s="16">
        <f t="shared" ref="S3:S5" si="1">IFERROR(T3*P3,0)</f>
        <v>1.2765239355074831</v>
      </c>
      <c r="T3" s="16">
        <f>IFERROR(VLOOKUP(O3,[2]conductor_pz_summary_hftd_23_re!$B$2:$Q$3636,13,FALSE),0)</f>
        <v>1.7729499104270598E-2</v>
      </c>
      <c r="U3" s="16">
        <f>VLOOKUP(O3,[3]conductor_pz_summary_hftd_23_re!$B$2:$S$3636,13,0)</f>
        <v>1841</v>
      </c>
      <c r="V3" s="16">
        <f t="shared" ref="V3:V5" si="2">(AI3*0.67+AJ3*0.99+AK3+AL3*0.99)/(SUM(AI3:AL3))*S3*(E3/Q3)</f>
        <v>0</v>
      </c>
      <c r="W3" s="16">
        <v>904</v>
      </c>
      <c r="X3" s="16" t="s">
        <v>72</v>
      </c>
      <c r="Y3" s="16" t="s">
        <v>4</v>
      </c>
      <c r="Z3" s="17" t="s">
        <v>73</v>
      </c>
      <c r="AA3" s="16" t="s">
        <v>74</v>
      </c>
      <c r="AB3" s="16" t="s">
        <v>75</v>
      </c>
      <c r="AC3" s="16" t="s">
        <v>8</v>
      </c>
      <c r="AD3" s="16">
        <v>5530168</v>
      </c>
      <c r="AE3" s="16"/>
      <c r="AF3" s="16">
        <v>115826672</v>
      </c>
      <c r="AG3" s="14">
        <v>35074009</v>
      </c>
      <c r="AH3" s="16" t="s">
        <v>76</v>
      </c>
      <c r="AI3" s="16">
        <v>5000</v>
      </c>
      <c r="AJ3" s="16">
        <v>0</v>
      </c>
      <c r="AK3" s="16">
        <v>0</v>
      </c>
      <c r="AL3" s="16">
        <v>0</v>
      </c>
      <c r="AN3" s="23" t="s">
        <v>77</v>
      </c>
      <c r="AO3" s="16">
        <v>5000</v>
      </c>
      <c r="AP3" s="24">
        <f>AO3/5280</f>
        <v>0.94696969696969702</v>
      </c>
      <c r="AQ3" s="25">
        <v>500000</v>
      </c>
      <c r="AV3" s="16">
        <f t="shared" ref="AV3:AV4" si="3">SUM(AS3:AU3)</f>
        <v>0</v>
      </c>
      <c r="AW3" s="24">
        <f t="shared" ref="AW3:AW4" si="4">AV3/5280</f>
        <v>0</v>
      </c>
      <c r="AY3" s="12"/>
      <c r="AZ3" s="12"/>
      <c r="BA3" s="16"/>
      <c r="BB3" s="16"/>
      <c r="BC3" s="16"/>
      <c r="BD3" s="16"/>
      <c r="BE3" s="24"/>
      <c r="BF3" s="26"/>
      <c r="BG3" s="25"/>
      <c r="BH3" s="27"/>
    </row>
    <row r="4" spans="1:66" s="17" customFormat="1" hidden="1" x14ac:dyDescent="0.3">
      <c r="A4" s="15">
        <v>35135005</v>
      </c>
      <c r="B4" s="15"/>
      <c r="C4" s="16"/>
      <c r="F4" s="18">
        <f t="shared" si="0"/>
        <v>0</v>
      </c>
      <c r="G4" s="19"/>
      <c r="H4" s="18"/>
      <c r="I4" s="18"/>
      <c r="J4" s="16"/>
      <c r="K4" s="20">
        <f>IFERROR(VLOOKUP(A4,[1]Sheet1!$C$2:$H$851,6,FALSE),0)</f>
        <v>8238.33</v>
      </c>
      <c r="L4" s="16" t="s">
        <v>0</v>
      </c>
      <c r="M4" s="21">
        <v>42031125</v>
      </c>
      <c r="N4" s="89" t="s">
        <v>78</v>
      </c>
      <c r="O4" s="16" t="s">
        <v>79</v>
      </c>
      <c r="P4" s="22">
        <f>IFERROR(VLOOKUP(O4,[2]conductor_pz_summary_hftd_23_re!$B$2:$Q$3636,8,FALSE),0)</f>
        <v>83</v>
      </c>
      <c r="Q4" s="22">
        <f>IFERROR(VLOOKUP(O4,[3]conductor_pz_summary_hftd_23_re!$B$2:$H$3636,7,0),0)/1609</f>
        <v>12.090673421112927</v>
      </c>
      <c r="R4" s="16">
        <f>IFERROR(VLOOKUP(O4,[2]conductor_pz_summary_hftd_23_re!$B$2:$Q$3636,14,FALSE),0)</f>
        <v>1654</v>
      </c>
      <c r="S4" s="16">
        <f t="shared" si="1"/>
        <v>1.7351122607739413</v>
      </c>
      <c r="T4" s="16">
        <f>IFERROR(VLOOKUP(O4,[2]conductor_pz_summary_hftd_23_re!$B$2:$Q$3636,13,FALSE),0)</f>
        <v>2.0904966997276401E-2</v>
      </c>
      <c r="U4" s="16">
        <f>VLOOKUP(O4,[3]conductor_pz_summary_hftd_23_re!$B$2:$S$3636,13,0)</f>
        <v>1592</v>
      </c>
      <c r="V4" s="16" t="e">
        <f t="shared" si="2"/>
        <v>#DIV/0!</v>
      </c>
      <c r="W4" s="16">
        <v>970</v>
      </c>
      <c r="X4" s="16" t="s">
        <v>72</v>
      </c>
      <c r="Y4" s="17" t="s">
        <v>4</v>
      </c>
      <c r="Z4" s="17" t="s">
        <v>73</v>
      </c>
      <c r="AA4" s="17" t="s">
        <v>74</v>
      </c>
      <c r="AB4" s="17" t="s">
        <v>75</v>
      </c>
      <c r="AC4" s="17" t="s">
        <v>8</v>
      </c>
      <c r="AD4" s="16">
        <v>5530168</v>
      </c>
      <c r="AE4" s="16" t="s">
        <v>80</v>
      </c>
      <c r="AF4" s="16">
        <v>111104641</v>
      </c>
      <c r="AG4" s="15">
        <v>35135005</v>
      </c>
      <c r="AH4" s="16" t="s">
        <v>81</v>
      </c>
      <c r="AI4" s="16">
        <v>0</v>
      </c>
      <c r="AJ4" s="16">
        <v>0</v>
      </c>
      <c r="AK4" s="16">
        <v>0</v>
      </c>
      <c r="AL4" s="16">
        <v>0</v>
      </c>
      <c r="AO4" s="16"/>
      <c r="AP4" s="24">
        <f>AO4/5280</f>
        <v>0</v>
      </c>
      <c r="AQ4" s="25"/>
      <c r="AV4" s="16">
        <f t="shared" si="3"/>
        <v>0</v>
      </c>
      <c r="AW4" s="24">
        <f t="shared" si="4"/>
        <v>0</v>
      </c>
      <c r="AY4" s="12"/>
      <c r="AZ4" s="12"/>
      <c r="BA4" s="16"/>
      <c r="BB4" s="16"/>
      <c r="BC4" s="16"/>
      <c r="BD4" s="16"/>
      <c r="BE4" s="24"/>
      <c r="BF4" s="26"/>
      <c r="BG4" s="25"/>
      <c r="BH4" s="27"/>
    </row>
    <row r="5" spans="1:66" s="17" customFormat="1" hidden="1" x14ac:dyDescent="0.3">
      <c r="A5" s="28">
        <v>35192034</v>
      </c>
      <c r="B5" s="15"/>
      <c r="C5" s="16"/>
      <c r="E5" s="16">
        <v>2.2000000000000002</v>
      </c>
      <c r="F5" s="18">
        <f t="shared" si="0"/>
        <v>2.2000000000000002</v>
      </c>
      <c r="G5" s="19"/>
      <c r="H5" s="18"/>
      <c r="I5" s="18"/>
      <c r="J5" s="16"/>
      <c r="K5" s="20">
        <v>2114.63</v>
      </c>
      <c r="L5" s="16" t="s">
        <v>0</v>
      </c>
      <c r="M5" s="21">
        <v>153661104</v>
      </c>
      <c r="N5" s="89" t="s">
        <v>82</v>
      </c>
      <c r="O5" s="16" t="s">
        <v>83</v>
      </c>
      <c r="P5" s="22">
        <f>IFERROR(VLOOKUP(O5,[2]conductor_pz_summary_hftd_23_re!$B$2:$Q$3636,8,FALSE),0)</f>
        <v>345</v>
      </c>
      <c r="Q5" s="22">
        <f>IFERROR(VLOOKUP(O5,[3]conductor_pz_summary_hftd_23_re!$B$2:$H$3636,7,0),0)/1609</f>
        <v>28.459842673390369</v>
      </c>
      <c r="R5" s="16">
        <f>IFERROR(VLOOKUP(O5,[2]conductor_pz_summary_hftd_23_re!$B$2:$Q$3636,14,FALSE),0)</f>
        <v>1284</v>
      </c>
      <c r="S5" s="16">
        <f t="shared" si="1"/>
        <v>14.280141537593297</v>
      </c>
      <c r="T5" s="16">
        <f>IFERROR(VLOOKUP(O5,[2]conductor_pz_summary_hftd_23_re!$B$2:$Q$3636,13,FALSE),0)</f>
        <v>4.1391714601719698E-2</v>
      </c>
      <c r="U5" s="16">
        <f>VLOOKUP(O5,[3]conductor_pz_summary_hftd_23_re!$B$2:$S$3636,13,0)</f>
        <v>1642</v>
      </c>
      <c r="V5" s="16">
        <f t="shared" si="2"/>
        <v>0.81453061835814</v>
      </c>
      <c r="W5" s="16">
        <v>99</v>
      </c>
      <c r="X5" s="16" t="s">
        <v>72</v>
      </c>
      <c r="Y5" s="17" t="s">
        <v>84</v>
      </c>
      <c r="Z5" s="17" t="s">
        <v>85</v>
      </c>
      <c r="AA5" s="17" t="s">
        <v>86</v>
      </c>
      <c r="AB5" s="17" t="s">
        <v>87</v>
      </c>
      <c r="AC5" s="17" t="s">
        <v>88</v>
      </c>
      <c r="AD5" s="16">
        <v>5792076</v>
      </c>
      <c r="AE5" s="16" t="s">
        <v>89</v>
      </c>
      <c r="AF5" s="16">
        <v>119554053</v>
      </c>
      <c r="AG5" s="29" t="s">
        <v>90</v>
      </c>
      <c r="AH5" s="16" t="s">
        <v>91</v>
      </c>
      <c r="AI5" s="16">
        <v>9552</v>
      </c>
      <c r="AJ5" s="16">
        <v>2161</v>
      </c>
      <c r="AK5" s="16">
        <v>395</v>
      </c>
      <c r="AL5" s="16">
        <v>0</v>
      </c>
      <c r="AN5" s="30" t="s">
        <v>92</v>
      </c>
      <c r="AO5" s="16">
        <f>AP5*5280</f>
        <v>11616.000000000002</v>
      </c>
      <c r="AP5" s="24">
        <v>2.2000000000000002</v>
      </c>
      <c r="AQ5" s="25">
        <v>3151833</v>
      </c>
      <c r="AR5" s="31" t="s">
        <v>93</v>
      </c>
      <c r="AV5" s="16"/>
      <c r="AW5" s="24"/>
      <c r="AX5" s="32"/>
      <c r="AY5" s="12"/>
      <c r="AZ5" s="12"/>
      <c r="BA5" s="16"/>
      <c r="BB5" s="16"/>
      <c r="BC5" s="16"/>
      <c r="BD5" s="16"/>
      <c r="BE5" s="24"/>
      <c r="BF5" s="26"/>
      <c r="BG5" s="25"/>
      <c r="BH5" s="27"/>
    </row>
    <row r="6" spans="1:66" s="17" customFormat="1" hidden="1" x14ac:dyDescent="0.3">
      <c r="A6" s="14">
        <v>35058794</v>
      </c>
      <c r="B6" s="15"/>
      <c r="C6" s="16"/>
      <c r="E6" s="16">
        <v>8.75</v>
      </c>
      <c r="F6" s="18">
        <v>8.75</v>
      </c>
      <c r="G6" s="19"/>
      <c r="H6" s="18"/>
      <c r="I6" s="18"/>
      <c r="J6" s="16"/>
      <c r="K6" s="20">
        <v>6043.18</v>
      </c>
      <c r="L6" s="16" t="s">
        <v>0</v>
      </c>
      <c r="M6" s="21">
        <v>153662102</v>
      </c>
      <c r="N6" s="89" t="s">
        <v>94</v>
      </c>
      <c r="O6" s="16" t="s">
        <v>95</v>
      </c>
      <c r="P6" s="22">
        <v>267</v>
      </c>
      <c r="Q6" s="22">
        <v>22.954223353260097</v>
      </c>
      <c r="R6" s="16">
        <v>1505</v>
      </c>
      <c r="S6" s="16">
        <v>7.3510185897770084</v>
      </c>
      <c r="T6" s="16">
        <v>2.7531904830625498E-2</v>
      </c>
      <c r="U6" s="16">
        <v>1509</v>
      </c>
      <c r="V6" s="16">
        <v>1.8774473794796047</v>
      </c>
      <c r="W6" s="16">
        <v>226</v>
      </c>
      <c r="X6" s="16" t="s">
        <v>72</v>
      </c>
      <c r="Y6" s="17" t="s">
        <v>96</v>
      </c>
      <c r="Z6" s="17" t="s">
        <v>97</v>
      </c>
      <c r="AA6" s="17" t="s">
        <v>86</v>
      </c>
      <c r="AB6" s="17" t="s">
        <v>87</v>
      </c>
      <c r="AC6" s="17" t="s">
        <v>88</v>
      </c>
      <c r="AD6" s="16">
        <v>5782527</v>
      </c>
      <c r="AE6" s="16" t="s">
        <v>98</v>
      </c>
      <c r="AF6" s="16">
        <v>115036667</v>
      </c>
      <c r="AG6" s="14">
        <v>35058794</v>
      </c>
      <c r="AH6" s="16" t="s">
        <v>99</v>
      </c>
      <c r="AI6" s="16">
        <v>46200</v>
      </c>
      <c r="AJ6" s="16">
        <v>0</v>
      </c>
      <c r="AK6" s="16">
        <v>0</v>
      </c>
      <c r="AL6" s="16">
        <v>0</v>
      </c>
      <c r="AM6" s="33" t="s">
        <v>100</v>
      </c>
      <c r="AN6" s="23" t="s">
        <v>101</v>
      </c>
      <c r="AO6" s="16">
        <v>46200</v>
      </c>
      <c r="AP6" s="24">
        <v>8.75</v>
      </c>
      <c r="AQ6" s="25">
        <v>9389440</v>
      </c>
      <c r="AV6" s="16">
        <v>0</v>
      </c>
      <c r="AW6" s="24">
        <v>0</v>
      </c>
      <c r="AY6" s="12"/>
      <c r="AZ6" s="12"/>
      <c r="BA6" s="16"/>
      <c r="BB6" s="16"/>
      <c r="BC6" s="16"/>
      <c r="BD6" s="16"/>
      <c r="BE6" s="24"/>
      <c r="BF6" s="26"/>
      <c r="BG6" s="25"/>
      <c r="BH6" s="27"/>
    </row>
    <row r="7" spans="1:66" s="17" customFormat="1" hidden="1" x14ac:dyDescent="0.3">
      <c r="A7" s="14">
        <v>35058795</v>
      </c>
      <c r="B7" s="15"/>
      <c r="C7" s="16"/>
      <c r="E7" s="16">
        <v>7.52</v>
      </c>
      <c r="F7" s="18">
        <v>7.52</v>
      </c>
      <c r="G7" s="19"/>
      <c r="H7" s="18"/>
      <c r="I7" s="18"/>
      <c r="J7" s="16"/>
      <c r="K7" s="20">
        <v>3038.44</v>
      </c>
      <c r="L7" s="16" t="s">
        <v>0</v>
      </c>
      <c r="M7" s="21">
        <v>153662102</v>
      </c>
      <c r="N7" s="89" t="s">
        <v>94</v>
      </c>
      <c r="O7" s="16" t="s">
        <v>95</v>
      </c>
      <c r="P7" s="22">
        <v>267</v>
      </c>
      <c r="Q7" s="22">
        <v>22.954223353260097</v>
      </c>
      <c r="R7" s="16">
        <v>1505</v>
      </c>
      <c r="S7" s="16">
        <v>7.3510185897770084</v>
      </c>
      <c r="T7" s="16">
        <v>2.7531904830625498E-2</v>
      </c>
      <c r="U7" s="16">
        <v>1509</v>
      </c>
      <c r="V7" s="16">
        <v>1.6135319192784716</v>
      </c>
      <c r="W7" s="16">
        <v>226</v>
      </c>
      <c r="X7" s="16" t="s">
        <v>72</v>
      </c>
      <c r="Y7" s="17" t="s">
        <v>96</v>
      </c>
      <c r="Z7" s="17" t="s">
        <v>97</v>
      </c>
      <c r="AA7" s="17" t="s">
        <v>86</v>
      </c>
      <c r="AB7" s="17" t="s">
        <v>87</v>
      </c>
      <c r="AC7" s="17" t="s">
        <v>88</v>
      </c>
      <c r="AD7" s="16">
        <v>5782528</v>
      </c>
      <c r="AE7" s="16" t="s">
        <v>102</v>
      </c>
      <c r="AF7" s="16">
        <v>115036706</v>
      </c>
      <c r="AG7" s="14">
        <v>35058795</v>
      </c>
      <c r="AH7" s="16" t="s">
        <v>103</v>
      </c>
      <c r="AI7" s="16">
        <v>39705.599999999999</v>
      </c>
      <c r="AJ7" s="16">
        <v>0</v>
      </c>
      <c r="AK7" s="16">
        <v>0</v>
      </c>
      <c r="AL7" s="16">
        <v>0</v>
      </c>
      <c r="AM7" s="33" t="s">
        <v>104</v>
      </c>
      <c r="AN7" s="23" t="s">
        <v>105</v>
      </c>
      <c r="AO7" s="16">
        <v>39705.599999999999</v>
      </c>
      <c r="AP7" s="24">
        <v>7.52</v>
      </c>
      <c r="AQ7" s="25">
        <v>8093720</v>
      </c>
      <c r="AV7" s="16">
        <v>0</v>
      </c>
      <c r="AW7" s="24">
        <v>0</v>
      </c>
      <c r="AY7" s="12"/>
      <c r="AZ7" s="12"/>
      <c r="BA7" s="16"/>
      <c r="BB7" s="16"/>
      <c r="BC7" s="16"/>
      <c r="BD7" s="16"/>
      <c r="BE7" s="24"/>
      <c r="BF7" s="26"/>
      <c r="BG7" s="25"/>
      <c r="BH7" s="27"/>
    </row>
    <row r="8" spans="1:66" s="17" customFormat="1" hidden="1" x14ac:dyDescent="0.3">
      <c r="A8" s="14">
        <v>35058797</v>
      </c>
      <c r="B8" s="15"/>
      <c r="C8" s="16"/>
      <c r="E8" s="16">
        <v>8.7200000000000006</v>
      </c>
      <c r="F8" s="18">
        <v>8.7200000000000006</v>
      </c>
      <c r="G8" s="19"/>
      <c r="H8" s="18"/>
      <c r="I8" s="18"/>
      <c r="J8" s="16"/>
      <c r="K8" s="20">
        <v>4168.6099999999997</v>
      </c>
      <c r="L8" s="16" t="s">
        <v>0</v>
      </c>
      <c r="M8" s="21">
        <v>153662102</v>
      </c>
      <c r="N8" s="89" t="s">
        <v>94</v>
      </c>
      <c r="O8" s="16" t="s">
        <v>95</v>
      </c>
      <c r="P8" s="22">
        <v>267</v>
      </c>
      <c r="Q8" s="22">
        <v>22.954223353260097</v>
      </c>
      <c r="R8" s="16">
        <v>1505</v>
      </c>
      <c r="S8" s="16">
        <v>7.3510185897770084</v>
      </c>
      <c r="T8" s="16">
        <v>2.7531904830625498E-2</v>
      </c>
      <c r="U8" s="16">
        <v>1509</v>
      </c>
      <c r="V8" s="16">
        <v>1.8710104170356747</v>
      </c>
      <c r="W8" s="16">
        <v>226</v>
      </c>
      <c r="X8" s="16" t="s">
        <v>72</v>
      </c>
      <c r="Y8" s="17" t="s">
        <v>96</v>
      </c>
      <c r="Z8" s="17" t="s">
        <v>97</v>
      </c>
      <c r="AA8" s="17" t="s">
        <v>86</v>
      </c>
      <c r="AB8" s="17" t="s">
        <v>87</v>
      </c>
      <c r="AC8" s="17" t="s">
        <v>88</v>
      </c>
      <c r="AD8" s="16">
        <v>5782529</v>
      </c>
      <c r="AE8" s="16" t="s">
        <v>106</v>
      </c>
      <c r="AF8" s="16">
        <v>115036771</v>
      </c>
      <c r="AG8" s="14">
        <v>35058797</v>
      </c>
      <c r="AH8" s="16" t="s">
        <v>107</v>
      </c>
      <c r="AI8" s="16">
        <v>46041.599999999999</v>
      </c>
      <c r="AJ8" s="16">
        <v>0</v>
      </c>
      <c r="AK8" s="16">
        <v>0</v>
      </c>
      <c r="AL8" s="16">
        <v>0</v>
      </c>
      <c r="AM8" s="33" t="s">
        <v>108</v>
      </c>
      <c r="AN8" s="23" t="s">
        <v>109</v>
      </c>
      <c r="AO8" s="16">
        <v>46041.600000000006</v>
      </c>
      <c r="AP8" s="24">
        <v>8.7200000000000006</v>
      </c>
      <c r="AQ8" s="25">
        <v>9342780</v>
      </c>
      <c r="AV8" s="16">
        <v>0</v>
      </c>
      <c r="AW8" s="24">
        <v>0</v>
      </c>
      <c r="AY8" s="12"/>
      <c r="AZ8" s="12"/>
      <c r="BA8" s="16"/>
      <c r="BB8" s="16"/>
      <c r="BC8" s="16"/>
      <c r="BD8" s="16"/>
      <c r="BE8" s="24"/>
      <c r="BF8" s="26"/>
      <c r="BG8" s="25"/>
      <c r="BH8" s="27"/>
    </row>
    <row r="9" spans="1:66" s="17" customFormat="1" hidden="1" x14ac:dyDescent="0.3">
      <c r="A9" s="91">
        <v>35048009</v>
      </c>
      <c r="B9" s="15"/>
      <c r="C9" s="16"/>
      <c r="F9" s="18">
        <v>0</v>
      </c>
      <c r="G9" s="19"/>
      <c r="H9" s="18"/>
      <c r="I9" s="18"/>
      <c r="J9" s="16"/>
      <c r="K9" s="20">
        <v>0</v>
      </c>
      <c r="L9" s="16" t="s">
        <v>0</v>
      </c>
      <c r="M9" s="21">
        <v>153662102</v>
      </c>
      <c r="N9" s="89" t="s">
        <v>94</v>
      </c>
      <c r="O9" s="16" t="s">
        <v>110</v>
      </c>
      <c r="P9" s="22">
        <v>104</v>
      </c>
      <c r="Q9" s="22">
        <v>9.6617373322551892</v>
      </c>
      <c r="R9" s="16">
        <v>1847</v>
      </c>
      <c r="S9" s="16">
        <v>1.3407497848887062</v>
      </c>
      <c r="T9" s="16">
        <v>1.2891824854699099E-2</v>
      </c>
      <c r="U9" s="16">
        <v>1666</v>
      </c>
      <c r="V9" s="16">
        <v>0</v>
      </c>
      <c r="W9" s="16">
        <v>255</v>
      </c>
      <c r="X9" s="16" t="s">
        <v>72</v>
      </c>
      <c r="Y9" s="17" t="s">
        <v>96</v>
      </c>
      <c r="Z9" s="17" t="s">
        <v>111</v>
      </c>
      <c r="AA9" s="17" t="s">
        <v>86</v>
      </c>
      <c r="AB9" s="17" t="s">
        <v>87</v>
      </c>
      <c r="AC9" s="17" t="s">
        <v>88</v>
      </c>
      <c r="AD9" s="16">
        <v>5530173</v>
      </c>
      <c r="AE9" s="16" t="s">
        <v>112</v>
      </c>
      <c r="AF9" s="16">
        <v>114790791</v>
      </c>
      <c r="AG9" s="14">
        <v>35048009</v>
      </c>
      <c r="AH9" s="16" t="s">
        <v>113</v>
      </c>
      <c r="AI9" s="16">
        <v>53856</v>
      </c>
      <c r="AJ9" s="16">
        <v>0</v>
      </c>
      <c r="AK9" s="16">
        <v>0</v>
      </c>
      <c r="AL9" s="16">
        <v>0</v>
      </c>
      <c r="AN9" s="23" t="s">
        <v>114</v>
      </c>
      <c r="AO9" s="16">
        <v>53855.999999999993</v>
      </c>
      <c r="AP9" s="24">
        <v>10.199999999999999</v>
      </c>
      <c r="AQ9" s="25">
        <v>10900000</v>
      </c>
      <c r="AV9" s="16">
        <v>0</v>
      </c>
      <c r="AW9" s="24">
        <v>0</v>
      </c>
      <c r="AY9" s="12"/>
      <c r="AZ9" s="12"/>
      <c r="BA9" s="16"/>
      <c r="BB9" s="16"/>
      <c r="BC9" s="16"/>
      <c r="BD9" s="16"/>
      <c r="BE9" s="24"/>
      <c r="BF9" s="26"/>
      <c r="BG9" s="25"/>
      <c r="BH9" s="27"/>
    </row>
    <row r="10" spans="1:66" s="17" customFormat="1" hidden="1" x14ac:dyDescent="0.3">
      <c r="A10" s="34">
        <v>35052731</v>
      </c>
      <c r="B10" s="15"/>
      <c r="C10" s="16"/>
      <c r="E10" s="16">
        <v>1.47</v>
      </c>
      <c r="F10" s="18">
        <v>1.47</v>
      </c>
      <c r="G10" s="19"/>
      <c r="H10" s="18"/>
      <c r="I10" s="18"/>
      <c r="J10" s="16"/>
      <c r="K10" s="20">
        <v>138203.39000000001</v>
      </c>
      <c r="L10" s="16" t="s">
        <v>115</v>
      </c>
      <c r="M10" s="21">
        <v>82841101</v>
      </c>
      <c r="N10" s="89" t="s">
        <v>116</v>
      </c>
      <c r="O10" s="16" t="s">
        <v>117</v>
      </c>
      <c r="P10" s="22">
        <v>181</v>
      </c>
      <c r="Q10" s="22">
        <v>14.421118969241455</v>
      </c>
      <c r="R10" s="16">
        <v>2456</v>
      </c>
      <c r="S10" s="16">
        <v>0.39280235276925696</v>
      </c>
      <c r="T10" s="16">
        <v>2.1701787445815302E-3</v>
      </c>
      <c r="U10" s="16">
        <v>2657</v>
      </c>
      <c r="V10" s="16">
        <v>2.6826700346040514E-2</v>
      </c>
      <c r="W10" s="16">
        <v>354</v>
      </c>
      <c r="X10" s="16" t="s">
        <v>72</v>
      </c>
      <c r="Y10" s="17" t="s">
        <v>96</v>
      </c>
      <c r="Z10" s="17" t="s">
        <v>118</v>
      </c>
      <c r="AA10" s="17" t="s">
        <v>119</v>
      </c>
      <c r="AB10" s="17" t="s">
        <v>120</v>
      </c>
      <c r="AC10" s="17" t="s">
        <v>120</v>
      </c>
      <c r="AD10" s="16">
        <v>5782530</v>
      </c>
      <c r="AE10" s="16" t="s">
        <v>121</v>
      </c>
      <c r="AF10" s="16">
        <v>114607365</v>
      </c>
      <c r="AG10" s="34">
        <v>35052731</v>
      </c>
      <c r="AH10" s="16" t="s">
        <v>122</v>
      </c>
      <c r="AI10" s="16">
        <v>7779</v>
      </c>
      <c r="AJ10" s="16">
        <v>0</v>
      </c>
      <c r="AK10" s="16">
        <v>0</v>
      </c>
      <c r="AL10" s="16">
        <v>0</v>
      </c>
      <c r="AN10" s="35" t="s">
        <v>123</v>
      </c>
      <c r="AO10" s="16">
        <v>12830.400000000001</v>
      </c>
      <c r="AP10" s="24">
        <v>2.4300000000000002</v>
      </c>
      <c r="AQ10" s="25">
        <v>3837000</v>
      </c>
      <c r="AR10" s="16" t="s">
        <v>124</v>
      </c>
      <c r="AV10" s="16">
        <v>0</v>
      </c>
      <c r="AW10" s="24">
        <v>0</v>
      </c>
      <c r="AY10" s="30" t="s">
        <v>125</v>
      </c>
      <c r="AZ10" s="30" t="s">
        <v>126</v>
      </c>
      <c r="BA10" s="16">
        <v>0</v>
      </c>
      <c r="BB10" s="16">
        <v>0</v>
      </c>
      <c r="BC10" s="16">
        <v>7779</v>
      </c>
      <c r="BD10" s="16">
        <v>7779</v>
      </c>
      <c r="BE10" s="24">
        <v>1.4732954545454546</v>
      </c>
      <c r="BF10" s="26">
        <v>3391041</v>
      </c>
      <c r="BG10" s="25">
        <v>4994628</v>
      </c>
      <c r="BH10" s="27">
        <v>435.92248360971848</v>
      </c>
    </row>
    <row r="11" spans="1:66" s="17" customFormat="1" hidden="1" x14ac:dyDescent="0.3">
      <c r="A11" s="34" t="s">
        <v>1942</v>
      </c>
      <c r="B11" s="15"/>
      <c r="C11" s="16"/>
      <c r="E11" s="16">
        <v>3.57</v>
      </c>
      <c r="F11" s="18">
        <v>3.57</v>
      </c>
      <c r="G11" s="19"/>
      <c r="H11" s="18"/>
      <c r="I11" s="18"/>
      <c r="J11" s="16"/>
      <c r="K11" s="20">
        <v>127393.13</v>
      </c>
      <c r="L11" s="16" t="s">
        <v>115</v>
      </c>
      <c r="M11" s="21">
        <v>82841101</v>
      </c>
      <c r="N11" s="89" t="s">
        <v>116</v>
      </c>
      <c r="O11" s="16" t="s">
        <v>117</v>
      </c>
      <c r="P11" s="22">
        <v>181</v>
      </c>
      <c r="Q11" s="22">
        <v>14.421118969241455</v>
      </c>
      <c r="R11" s="16">
        <v>2456</v>
      </c>
      <c r="S11" s="16">
        <v>0.39280235276925696</v>
      </c>
      <c r="T11" s="16">
        <v>2.1701787445815302E-3</v>
      </c>
      <c r="U11" s="16">
        <v>2657</v>
      </c>
      <c r="V11" s="16">
        <v>6.515055798324125E-2</v>
      </c>
      <c r="W11" s="16">
        <v>354</v>
      </c>
      <c r="X11" s="16" t="s">
        <v>72</v>
      </c>
      <c r="Y11" s="17" t="s">
        <v>96</v>
      </c>
      <c r="Z11" s="17" t="s">
        <v>118</v>
      </c>
      <c r="AA11" s="17" t="s">
        <v>119</v>
      </c>
      <c r="AB11" s="17" t="s">
        <v>120</v>
      </c>
      <c r="AC11" s="17" t="s">
        <v>120</v>
      </c>
      <c r="AD11" s="16">
        <v>5786124</v>
      </c>
      <c r="AE11" s="16" t="s">
        <v>127</v>
      </c>
      <c r="AF11" s="16">
        <v>117560045</v>
      </c>
      <c r="AG11" s="34">
        <v>35113950</v>
      </c>
      <c r="AH11" s="16" t="s">
        <v>128</v>
      </c>
      <c r="AI11" s="16">
        <v>20148</v>
      </c>
      <c r="AJ11" s="16">
        <v>0</v>
      </c>
      <c r="AK11" s="16">
        <v>0</v>
      </c>
      <c r="AL11" s="16">
        <v>0</v>
      </c>
      <c r="AN11" s="35" t="s">
        <v>123</v>
      </c>
      <c r="AO11" s="16">
        <v>12830.400000000001</v>
      </c>
      <c r="AP11" s="24">
        <v>2.4300000000000002</v>
      </c>
      <c r="AQ11" s="25">
        <v>3837000</v>
      </c>
      <c r="AR11" s="16" t="s">
        <v>124</v>
      </c>
      <c r="AV11" s="16">
        <v>0</v>
      </c>
      <c r="AW11" s="24">
        <v>0</v>
      </c>
      <c r="AY11" s="33" t="s">
        <v>129</v>
      </c>
      <c r="AZ11" s="33" t="s">
        <v>130</v>
      </c>
      <c r="BA11" s="16">
        <v>0</v>
      </c>
      <c r="BB11" s="16">
        <v>0</v>
      </c>
      <c r="BC11" s="16">
        <v>20148</v>
      </c>
      <c r="BD11" s="16">
        <v>20148</v>
      </c>
      <c r="BE11" s="24">
        <v>3.8159090909090909</v>
      </c>
      <c r="BF11" s="26">
        <v>5124123</v>
      </c>
      <c r="BG11" s="25">
        <v>7080521</v>
      </c>
      <c r="BH11" s="27">
        <v>254.32415128052412</v>
      </c>
    </row>
    <row r="12" spans="1:66" s="17" customFormat="1" hidden="1" x14ac:dyDescent="0.3">
      <c r="A12" s="34">
        <v>35113951</v>
      </c>
      <c r="B12" s="15"/>
      <c r="C12" s="16"/>
      <c r="E12" s="16">
        <v>2.58</v>
      </c>
      <c r="F12" s="18">
        <v>2.58</v>
      </c>
      <c r="G12" s="19"/>
      <c r="H12" s="18"/>
      <c r="I12" s="18"/>
      <c r="J12" s="16"/>
      <c r="K12" s="20">
        <v>126661.6</v>
      </c>
      <c r="L12" s="16" t="s">
        <v>115</v>
      </c>
      <c r="M12" s="21">
        <v>82841101</v>
      </c>
      <c r="N12" s="89" t="s">
        <v>116</v>
      </c>
      <c r="O12" s="16" t="s">
        <v>117</v>
      </c>
      <c r="P12" s="22">
        <v>181</v>
      </c>
      <c r="Q12" s="22">
        <v>14.421118969241455</v>
      </c>
      <c r="R12" s="16">
        <v>2456</v>
      </c>
      <c r="S12" s="16">
        <v>0.39280235276925696</v>
      </c>
      <c r="T12" s="16">
        <v>2.1701787445815302E-3</v>
      </c>
      <c r="U12" s="16">
        <v>2657</v>
      </c>
      <c r="V12" s="16">
        <v>4.7083596525703764E-2</v>
      </c>
      <c r="W12" s="16">
        <v>354</v>
      </c>
      <c r="X12" s="16" t="s">
        <v>72</v>
      </c>
      <c r="Y12" s="17" t="s">
        <v>96</v>
      </c>
      <c r="Z12" s="17" t="s">
        <v>118</v>
      </c>
      <c r="AA12" s="17" t="s">
        <v>119</v>
      </c>
      <c r="AB12" s="17" t="s">
        <v>120</v>
      </c>
      <c r="AC12" s="17" t="s">
        <v>120</v>
      </c>
      <c r="AD12" s="16">
        <v>5786125</v>
      </c>
      <c r="AE12" s="16" t="s">
        <v>131</v>
      </c>
      <c r="AF12" s="16">
        <v>117560047</v>
      </c>
      <c r="AG12" s="34">
        <v>35113951</v>
      </c>
      <c r="AH12" s="16" t="s">
        <v>132</v>
      </c>
      <c r="AI12" s="16">
        <v>12799</v>
      </c>
      <c r="AJ12" s="16">
        <v>0</v>
      </c>
      <c r="AK12" s="16">
        <v>0</v>
      </c>
      <c r="AL12" s="16">
        <v>0</v>
      </c>
      <c r="AN12" s="35" t="s">
        <v>123</v>
      </c>
      <c r="AO12" s="16">
        <v>12830.400000000001</v>
      </c>
      <c r="AP12" s="24">
        <v>2.4300000000000002</v>
      </c>
      <c r="AQ12" s="25">
        <v>3837000</v>
      </c>
      <c r="AR12" s="16" t="s">
        <v>124</v>
      </c>
      <c r="AV12" s="16">
        <v>0</v>
      </c>
      <c r="AW12" s="24">
        <v>0</v>
      </c>
      <c r="AY12" s="33" t="s">
        <v>133</v>
      </c>
      <c r="AZ12" s="30" t="s">
        <v>134</v>
      </c>
      <c r="BA12" s="16">
        <v>0</v>
      </c>
      <c r="BB12" s="16">
        <v>0</v>
      </c>
      <c r="BC12" s="16">
        <v>12799</v>
      </c>
      <c r="BD12" s="16">
        <v>12799</v>
      </c>
      <c r="BE12" s="24">
        <v>2.4240530303030301</v>
      </c>
      <c r="BF12" s="26">
        <v>4988614</v>
      </c>
      <c r="BG12" s="25">
        <v>6920313</v>
      </c>
      <c r="BH12" s="27">
        <v>389.76591921243846</v>
      </c>
    </row>
    <row r="13" spans="1:66" s="17" customFormat="1" hidden="1" x14ac:dyDescent="0.3">
      <c r="A13" s="14">
        <v>35052733</v>
      </c>
      <c r="B13" s="15"/>
      <c r="C13" s="16"/>
      <c r="E13" s="16">
        <v>7.2</v>
      </c>
      <c r="F13" s="18">
        <v>7.2</v>
      </c>
      <c r="G13" s="19"/>
      <c r="H13" s="18"/>
      <c r="I13" s="18"/>
      <c r="J13" s="16"/>
      <c r="K13" s="20">
        <v>5747.16</v>
      </c>
      <c r="L13" s="16" t="s">
        <v>0</v>
      </c>
      <c r="M13" s="21">
        <v>82841101</v>
      </c>
      <c r="N13" s="89" t="s">
        <v>116</v>
      </c>
      <c r="O13" s="16" t="s">
        <v>117</v>
      </c>
      <c r="P13" s="22">
        <v>181</v>
      </c>
      <c r="Q13" s="22">
        <v>14.421118969241455</v>
      </c>
      <c r="R13" s="16">
        <v>2456</v>
      </c>
      <c r="S13" s="16">
        <v>0.39280235276925696</v>
      </c>
      <c r="T13" s="16">
        <v>2.1701787445815302E-3</v>
      </c>
      <c r="U13" s="16">
        <v>2657</v>
      </c>
      <c r="V13" s="16">
        <v>0.1313960833275454</v>
      </c>
      <c r="W13" s="16">
        <v>354</v>
      </c>
      <c r="X13" s="16" t="s">
        <v>72</v>
      </c>
      <c r="Y13" s="17" t="s">
        <v>96</v>
      </c>
      <c r="Z13" s="17" t="s">
        <v>118</v>
      </c>
      <c r="AA13" s="17" t="s">
        <v>119</v>
      </c>
      <c r="AB13" s="17" t="s">
        <v>120</v>
      </c>
      <c r="AC13" s="17" t="s">
        <v>120</v>
      </c>
      <c r="AD13" s="16">
        <v>5530159</v>
      </c>
      <c r="AE13" s="16"/>
      <c r="AF13" s="16">
        <v>114646897</v>
      </c>
      <c r="AG13" s="14" t="s">
        <v>135</v>
      </c>
      <c r="AH13" s="16" t="s">
        <v>136</v>
      </c>
      <c r="AI13" s="16">
        <v>38016</v>
      </c>
      <c r="AJ13" s="16">
        <v>0</v>
      </c>
      <c r="AK13" s="16">
        <v>0</v>
      </c>
      <c r="AL13" s="16">
        <v>0</v>
      </c>
      <c r="AN13" s="23" t="s">
        <v>137</v>
      </c>
      <c r="AO13" s="16">
        <v>38016</v>
      </c>
      <c r="AP13" s="24">
        <v>7.2</v>
      </c>
      <c r="AQ13" s="25">
        <v>13027000</v>
      </c>
      <c r="AV13" s="16">
        <v>0</v>
      </c>
      <c r="AW13" s="24">
        <v>0</v>
      </c>
      <c r="AY13" s="12"/>
      <c r="AZ13" s="12"/>
      <c r="BA13" s="16"/>
      <c r="BB13" s="16"/>
      <c r="BC13" s="16"/>
      <c r="BD13" s="16"/>
      <c r="BE13" s="24"/>
      <c r="BF13" s="26"/>
      <c r="BG13" s="25"/>
      <c r="BH13" s="27"/>
    </row>
    <row r="14" spans="1:66" s="17" customFormat="1" hidden="1" x14ac:dyDescent="0.3">
      <c r="A14" s="14">
        <v>35052732</v>
      </c>
      <c r="B14" s="15"/>
      <c r="C14" s="16"/>
      <c r="E14" s="16">
        <v>7.4</v>
      </c>
      <c r="F14" s="18">
        <v>7.4</v>
      </c>
      <c r="G14" s="19"/>
      <c r="H14" s="18"/>
      <c r="I14" s="18"/>
      <c r="J14" s="16"/>
      <c r="K14" s="20">
        <v>13904.7</v>
      </c>
      <c r="L14" s="16" t="s">
        <v>0</v>
      </c>
      <c r="M14" s="21">
        <v>82841101</v>
      </c>
      <c r="N14" s="89" t="s">
        <v>116</v>
      </c>
      <c r="O14" s="16" t="s">
        <v>138</v>
      </c>
      <c r="P14" s="22">
        <v>59</v>
      </c>
      <c r="Q14" s="22">
        <v>5.0265518292021003</v>
      </c>
      <c r="R14" s="16">
        <v>2968</v>
      </c>
      <c r="S14" s="16">
        <v>1.0924576911788787E-3</v>
      </c>
      <c r="T14" s="16">
        <v>1.85162320538793E-5</v>
      </c>
      <c r="U14" s="16">
        <v>3056</v>
      </c>
      <c r="V14" s="16">
        <v>1.0775588150504886E-3</v>
      </c>
      <c r="W14" s="16">
        <v>1012</v>
      </c>
      <c r="X14" s="16" t="s">
        <v>72</v>
      </c>
      <c r="Y14" s="17" t="s">
        <v>96</v>
      </c>
      <c r="Z14" s="17" t="s">
        <v>118</v>
      </c>
      <c r="AA14" s="17" t="s">
        <v>119</v>
      </c>
      <c r="AB14" s="17" t="s">
        <v>120</v>
      </c>
      <c r="AC14" s="17" t="s">
        <v>120</v>
      </c>
      <c r="AD14" s="16">
        <v>5530159</v>
      </c>
      <c r="AE14" s="16"/>
      <c r="AF14" s="16">
        <v>114623764</v>
      </c>
      <c r="AG14" s="14">
        <v>35052732</v>
      </c>
      <c r="AH14" s="16" t="s">
        <v>139</v>
      </c>
      <c r="AI14" s="16">
        <v>39072</v>
      </c>
      <c r="AJ14" s="16">
        <v>0</v>
      </c>
      <c r="AK14" s="16">
        <v>0</v>
      </c>
      <c r="AL14" s="16">
        <v>0</v>
      </c>
      <c r="AN14" s="23" t="s">
        <v>140</v>
      </c>
      <c r="AO14" s="16">
        <v>39072</v>
      </c>
      <c r="AP14" s="24">
        <v>7.4</v>
      </c>
      <c r="AQ14" s="25">
        <v>9725100</v>
      </c>
      <c r="AV14" s="16">
        <v>0</v>
      </c>
      <c r="AW14" s="24">
        <v>0</v>
      </c>
      <c r="AY14" s="12"/>
      <c r="AZ14" s="12"/>
      <c r="BA14" s="16"/>
      <c r="BB14" s="16"/>
      <c r="BC14" s="16"/>
      <c r="BD14" s="16"/>
      <c r="BE14" s="24"/>
      <c r="BF14" s="26"/>
      <c r="BG14" s="25"/>
      <c r="BH14" s="27"/>
    </row>
    <row r="15" spans="1:66" s="17" customFormat="1" hidden="1" x14ac:dyDescent="0.3">
      <c r="A15" s="14">
        <v>35049538</v>
      </c>
      <c r="B15" s="15"/>
      <c r="C15" s="16"/>
      <c r="F15" s="18">
        <v>0</v>
      </c>
      <c r="G15" s="19"/>
      <c r="H15" s="18"/>
      <c r="I15" s="18"/>
      <c r="J15" s="16"/>
      <c r="K15" s="20">
        <v>8388.56</v>
      </c>
      <c r="L15" s="16" t="s">
        <v>0</v>
      </c>
      <c r="M15" s="21">
        <v>82841102</v>
      </c>
      <c r="N15" s="89" t="s">
        <v>141</v>
      </c>
      <c r="O15" s="16" t="s">
        <v>142</v>
      </c>
      <c r="P15" s="22">
        <v>70</v>
      </c>
      <c r="Q15" s="22">
        <v>5.9819729579893846</v>
      </c>
      <c r="R15" s="16">
        <v>2358</v>
      </c>
      <c r="S15" s="16">
        <v>0.20629250870465721</v>
      </c>
      <c r="T15" s="16">
        <v>2.9470358386379601E-3</v>
      </c>
      <c r="U15" s="16">
        <v>2611</v>
      </c>
      <c r="V15" s="16">
        <v>0</v>
      </c>
      <c r="W15" s="16">
        <v>537</v>
      </c>
      <c r="X15" s="16" t="s">
        <v>72</v>
      </c>
      <c r="Y15" s="17" t="s">
        <v>96</v>
      </c>
      <c r="Z15" s="17" t="s">
        <v>118</v>
      </c>
      <c r="AA15" s="17" t="s">
        <v>143</v>
      </c>
      <c r="AB15" s="17" t="s">
        <v>120</v>
      </c>
      <c r="AC15" s="17" t="s">
        <v>120</v>
      </c>
      <c r="AD15" s="16">
        <v>5792090</v>
      </c>
      <c r="AE15" s="16"/>
      <c r="AF15" s="16">
        <v>114832089</v>
      </c>
      <c r="AG15" s="14">
        <v>35049538</v>
      </c>
      <c r="AH15" s="16" t="s">
        <v>144</v>
      </c>
      <c r="AI15" s="16">
        <v>44088</v>
      </c>
      <c r="AJ15" s="16">
        <v>0</v>
      </c>
      <c r="AK15" s="16">
        <v>0</v>
      </c>
      <c r="AL15" s="16">
        <v>0</v>
      </c>
      <c r="AM15" s="30" t="s">
        <v>145</v>
      </c>
      <c r="AN15" s="23" t="s">
        <v>146</v>
      </c>
      <c r="AO15" s="16">
        <v>44088</v>
      </c>
      <c r="AP15" s="24">
        <v>8.35</v>
      </c>
      <c r="AQ15" s="25">
        <v>9003540</v>
      </c>
      <c r="AV15" s="16">
        <v>0</v>
      </c>
      <c r="AW15" s="24">
        <v>0</v>
      </c>
      <c r="AY15" s="12"/>
      <c r="AZ15" s="12"/>
      <c r="BA15" s="16"/>
      <c r="BB15" s="16"/>
      <c r="BC15" s="16"/>
      <c r="BD15" s="16"/>
      <c r="BE15" s="24"/>
      <c r="BF15" s="26"/>
      <c r="BG15" s="25"/>
      <c r="BH15" s="27"/>
    </row>
    <row r="16" spans="1:66" s="17" customFormat="1" hidden="1" x14ac:dyDescent="0.3">
      <c r="A16" s="14">
        <v>35049537</v>
      </c>
      <c r="B16" s="15"/>
      <c r="C16" s="16"/>
      <c r="F16" s="18">
        <v>0</v>
      </c>
      <c r="G16" s="19"/>
      <c r="H16" s="18"/>
      <c r="I16" s="18"/>
      <c r="J16" s="16"/>
      <c r="K16" s="20">
        <v>5617.41</v>
      </c>
      <c r="L16" s="16" t="s">
        <v>0</v>
      </c>
      <c r="M16" s="21">
        <v>82841102</v>
      </c>
      <c r="N16" s="89" t="s">
        <v>141</v>
      </c>
      <c r="O16" s="16" t="s">
        <v>147</v>
      </c>
      <c r="P16" s="22">
        <v>10</v>
      </c>
      <c r="Q16" s="22">
        <v>0.6441678722580112</v>
      </c>
      <c r="R16" s="16">
        <v>2967</v>
      </c>
      <c r="S16" s="16">
        <v>1.8793923609825402E-4</v>
      </c>
      <c r="T16" s="16">
        <v>1.8793923609825402E-5</v>
      </c>
      <c r="U16" s="16">
        <v>3057</v>
      </c>
      <c r="V16" s="16">
        <v>0</v>
      </c>
      <c r="W16" s="16">
        <v>419</v>
      </c>
      <c r="X16" s="16" t="s">
        <v>72</v>
      </c>
      <c r="Y16" s="17" t="s">
        <v>96</v>
      </c>
      <c r="Z16" s="17" t="s">
        <v>118</v>
      </c>
      <c r="AA16" s="17" t="s">
        <v>143</v>
      </c>
      <c r="AB16" s="17" t="s">
        <v>120</v>
      </c>
      <c r="AC16" s="17" t="s">
        <v>120</v>
      </c>
      <c r="AD16" s="16">
        <v>5530159</v>
      </c>
      <c r="AE16" s="16"/>
      <c r="AF16" s="16">
        <v>114832083</v>
      </c>
      <c r="AG16" s="14">
        <v>35049537</v>
      </c>
      <c r="AH16" s="16" t="s">
        <v>148</v>
      </c>
      <c r="AI16" s="16">
        <v>29568</v>
      </c>
      <c r="AJ16" s="16">
        <v>0</v>
      </c>
      <c r="AK16" s="16">
        <v>0</v>
      </c>
      <c r="AL16" s="16">
        <v>0</v>
      </c>
      <c r="AM16" s="30" t="s">
        <v>149</v>
      </c>
      <c r="AN16" s="35" t="s">
        <v>150</v>
      </c>
      <c r="AO16" s="16">
        <v>29568</v>
      </c>
      <c r="AP16" s="24">
        <v>5.6</v>
      </c>
      <c r="AQ16" s="25">
        <v>5948800</v>
      </c>
      <c r="AV16" s="16">
        <v>0</v>
      </c>
      <c r="AW16" s="24">
        <v>0</v>
      </c>
      <c r="AY16" s="12"/>
      <c r="AZ16" s="12"/>
      <c r="BA16" s="16"/>
      <c r="BB16" s="16"/>
      <c r="BC16" s="16"/>
      <c r="BD16" s="16"/>
      <c r="BE16" s="24"/>
      <c r="BF16" s="26"/>
      <c r="BG16" s="25"/>
      <c r="BH16" s="27"/>
    </row>
    <row r="17" spans="1:62" s="17" customFormat="1" hidden="1" x14ac:dyDescent="0.3">
      <c r="A17" s="14">
        <v>35060387</v>
      </c>
      <c r="B17" s="15"/>
      <c r="C17" s="16"/>
      <c r="F17" s="18">
        <v>0</v>
      </c>
      <c r="G17" s="19"/>
      <c r="H17" s="18"/>
      <c r="I17" s="18"/>
      <c r="J17" s="16"/>
      <c r="K17" s="20">
        <v>0</v>
      </c>
      <c r="L17" s="16" t="s">
        <v>0</v>
      </c>
      <c r="M17" s="21">
        <v>43081101</v>
      </c>
      <c r="N17" s="89" t="s">
        <v>151</v>
      </c>
      <c r="O17" s="16" t="s">
        <v>152</v>
      </c>
      <c r="P17" s="22">
        <v>76</v>
      </c>
      <c r="Q17" s="22">
        <v>7.2444213084886258</v>
      </c>
      <c r="R17" s="16">
        <v>2564</v>
      </c>
      <c r="S17" s="16">
        <v>0.11126391345038984</v>
      </c>
      <c r="T17" s="16">
        <v>1.4639988611893401E-3</v>
      </c>
      <c r="U17" s="16">
        <v>2610</v>
      </c>
      <c r="V17" s="16" t="e">
        <v>#DIV/0!</v>
      </c>
      <c r="W17" s="16">
        <v>1540</v>
      </c>
      <c r="X17" s="16" t="s">
        <v>3</v>
      </c>
      <c r="Y17" s="17" t="s">
        <v>4</v>
      </c>
      <c r="Z17" s="17" t="s">
        <v>153</v>
      </c>
      <c r="AA17" s="17" t="s">
        <v>154</v>
      </c>
      <c r="AB17" s="17" t="s">
        <v>155</v>
      </c>
      <c r="AC17" s="17" t="s">
        <v>88</v>
      </c>
      <c r="AD17" s="16">
        <v>5513264</v>
      </c>
      <c r="AE17" s="16"/>
      <c r="AF17" s="16">
        <v>112404866</v>
      </c>
      <c r="AG17" s="14">
        <v>35060387</v>
      </c>
      <c r="AH17" s="16" t="s">
        <v>156</v>
      </c>
      <c r="AI17" s="16">
        <v>0</v>
      </c>
      <c r="AJ17" s="16">
        <v>0</v>
      </c>
      <c r="AK17" s="16">
        <v>0</v>
      </c>
      <c r="AL17" s="16">
        <v>0</v>
      </c>
      <c r="AO17" s="16"/>
      <c r="AP17" s="24">
        <v>0</v>
      </c>
      <c r="AQ17" s="25"/>
      <c r="AV17" s="16">
        <v>0</v>
      </c>
      <c r="AW17" s="24">
        <v>0</v>
      </c>
      <c r="AY17" s="12"/>
      <c r="AZ17" s="12"/>
      <c r="BA17" s="16"/>
      <c r="BB17" s="16"/>
      <c r="BC17" s="16"/>
      <c r="BD17" s="16"/>
      <c r="BE17" s="24"/>
      <c r="BF17" s="26"/>
      <c r="BG17" s="25"/>
      <c r="BH17" s="27"/>
    </row>
    <row r="18" spans="1:62" s="17" customFormat="1" hidden="1" x14ac:dyDescent="0.3">
      <c r="A18" s="14">
        <v>35047318</v>
      </c>
      <c r="B18" s="15"/>
      <c r="C18" s="16"/>
      <c r="E18" s="16">
        <v>10.6</v>
      </c>
      <c r="F18" s="18">
        <v>10.6</v>
      </c>
      <c r="G18" s="19"/>
      <c r="H18" s="18"/>
      <c r="I18" s="18"/>
      <c r="J18" s="16"/>
      <c r="K18" s="20">
        <v>5576.75</v>
      </c>
      <c r="L18" s="16" t="s">
        <v>0</v>
      </c>
      <c r="M18" s="21">
        <v>83050402</v>
      </c>
      <c r="N18" s="89" t="s">
        <v>157</v>
      </c>
      <c r="O18" s="16" t="s">
        <v>158</v>
      </c>
      <c r="P18" s="22">
        <v>0</v>
      </c>
      <c r="Q18" s="22">
        <v>0</v>
      </c>
      <c r="R18" s="16">
        <v>0</v>
      </c>
      <c r="S18" s="16">
        <v>0</v>
      </c>
      <c r="T18" s="16">
        <v>0</v>
      </c>
      <c r="U18" s="16" t="e">
        <v>#N/A</v>
      </c>
      <c r="V18" s="16" t="e">
        <v>#DIV/0!</v>
      </c>
      <c r="W18" s="16">
        <v>943</v>
      </c>
      <c r="X18" s="16" t="s">
        <v>72</v>
      </c>
      <c r="Y18" s="17" t="s">
        <v>96</v>
      </c>
      <c r="Z18" s="17" t="s">
        <v>159</v>
      </c>
      <c r="AA18" s="17" t="s">
        <v>119</v>
      </c>
      <c r="AB18" s="17" t="s">
        <v>120</v>
      </c>
      <c r="AC18" s="17" t="s">
        <v>120</v>
      </c>
      <c r="AD18" s="16">
        <v>5530159</v>
      </c>
      <c r="AE18" s="16"/>
      <c r="AF18" s="16">
        <v>114761016</v>
      </c>
      <c r="AG18" s="14">
        <v>35047318</v>
      </c>
      <c r="AH18" s="16" t="s">
        <v>160</v>
      </c>
      <c r="AI18" s="16">
        <v>55968</v>
      </c>
      <c r="AJ18" s="16">
        <v>0</v>
      </c>
      <c r="AK18" s="16">
        <v>0</v>
      </c>
      <c r="AL18" s="16">
        <v>0</v>
      </c>
      <c r="AN18" s="33" t="s">
        <v>161</v>
      </c>
      <c r="AO18" s="16">
        <v>55968</v>
      </c>
      <c r="AP18" s="24">
        <v>10.6</v>
      </c>
      <c r="AQ18" s="25">
        <v>11830900</v>
      </c>
      <c r="AV18" s="16">
        <v>0</v>
      </c>
      <c r="AW18" s="24">
        <v>0</v>
      </c>
      <c r="AY18" s="12"/>
      <c r="AZ18" s="12"/>
      <c r="BA18" s="16"/>
      <c r="BB18" s="16"/>
      <c r="BC18" s="16"/>
      <c r="BD18" s="16"/>
      <c r="BE18" s="24"/>
      <c r="BF18" s="26"/>
      <c r="BG18" s="25"/>
      <c r="BH18" s="27"/>
    </row>
    <row r="19" spans="1:62" s="17" customFormat="1" hidden="1" x14ac:dyDescent="0.3">
      <c r="A19" s="15">
        <v>35113945</v>
      </c>
      <c r="B19" s="15"/>
      <c r="C19" s="16"/>
      <c r="E19" s="16">
        <v>44.07</v>
      </c>
      <c r="F19" s="18">
        <v>44.07</v>
      </c>
      <c r="G19" s="19"/>
      <c r="H19" s="18"/>
      <c r="I19" s="18"/>
      <c r="J19" s="16"/>
      <c r="K19" s="20">
        <v>2617.71</v>
      </c>
      <c r="L19" s="16" t="s">
        <v>0</v>
      </c>
      <c r="M19" s="21">
        <v>152481102</v>
      </c>
      <c r="N19" s="89" t="s">
        <v>162</v>
      </c>
      <c r="O19" s="16" t="s">
        <v>163</v>
      </c>
      <c r="P19" s="22">
        <v>479</v>
      </c>
      <c r="Q19" s="22">
        <v>44.371827677646735</v>
      </c>
      <c r="R19" s="16">
        <v>1649</v>
      </c>
      <c r="S19" s="16">
        <v>10.139580516115075</v>
      </c>
      <c r="T19" s="16">
        <v>2.11682265472131E-2</v>
      </c>
      <c r="U19" s="16">
        <v>1708</v>
      </c>
      <c r="V19" s="16">
        <v>6.7473078214468636</v>
      </c>
      <c r="W19" s="16">
        <v>6</v>
      </c>
      <c r="X19" s="16" t="s">
        <v>72</v>
      </c>
      <c r="Y19" s="17" t="s">
        <v>164</v>
      </c>
      <c r="Z19" s="17" t="s">
        <v>165</v>
      </c>
      <c r="AA19" s="17" t="s">
        <v>166</v>
      </c>
      <c r="AB19" s="17" t="s">
        <v>87</v>
      </c>
      <c r="AC19" s="17" t="s">
        <v>88</v>
      </c>
      <c r="AD19" s="16">
        <v>5786218</v>
      </c>
      <c r="AE19" s="16" t="s">
        <v>167</v>
      </c>
      <c r="AF19" s="16">
        <v>117557031</v>
      </c>
      <c r="AG19" s="15">
        <v>35113945</v>
      </c>
      <c r="AH19" s="16" t="s">
        <v>168</v>
      </c>
      <c r="AI19" s="16">
        <v>232689.6</v>
      </c>
      <c r="AJ19" s="16">
        <v>0</v>
      </c>
      <c r="AK19" s="16">
        <v>0</v>
      </c>
      <c r="AL19" s="16">
        <v>0</v>
      </c>
      <c r="AN19" s="36" t="s">
        <v>169</v>
      </c>
      <c r="AO19" s="16">
        <v>232689.6</v>
      </c>
      <c r="AP19" s="24">
        <v>44.07</v>
      </c>
      <c r="AQ19" s="25">
        <v>44070000</v>
      </c>
      <c r="AV19" s="16">
        <v>0</v>
      </c>
      <c r="AW19" s="24">
        <v>0</v>
      </c>
      <c r="AY19" s="12"/>
      <c r="AZ19" s="12"/>
      <c r="BA19" s="16"/>
      <c r="BB19" s="16"/>
      <c r="BC19" s="16"/>
      <c r="BD19" s="16"/>
      <c r="BE19" s="24"/>
      <c r="BF19" s="26"/>
      <c r="BG19" s="25"/>
      <c r="BH19" s="27"/>
    </row>
    <row r="20" spans="1:62" s="17" customFormat="1" hidden="1" x14ac:dyDescent="0.3">
      <c r="A20" s="15">
        <v>35129767</v>
      </c>
      <c r="B20" s="15"/>
      <c r="C20" s="16"/>
      <c r="E20" s="16">
        <v>2.59</v>
      </c>
      <c r="F20" s="18">
        <v>2.59</v>
      </c>
      <c r="G20" s="19"/>
      <c r="H20" s="18"/>
      <c r="I20" s="18"/>
      <c r="J20" s="16"/>
      <c r="K20" s="20">
        <v>141797.37</v>
      </c>
      <c r="L20" s="16" t="s">
        <v>170</v>
      </c>
      <c r="M20" s="21">
        <v>152481103</v>
      </c>
      <c r="N20" s="89" t="s">
        <v>171</v>
      </c>
      <c r="O20" s="16" t="s">
        <v>172</v>
      </c>
      <c r="P20" s="22">
        <v>64</v>
      </c>
      <c r="Q20" s="22">
        <v>5.5723496319061221</v>
      </c>
      <c r="R20" s="16">
        <v>2521</v>
      </c>
      <c r="S20" s="16">
        <v>0.10808278595001793</v>
      </c>
      <c r="T20" s="16">
        <v>1.6887935304690301E-3</v>
      </c>
      <c r="U20" s="16">
        <v>2484</v>
      </c>
      <c r="V20" s="16">
        <v>3.3658343580086736E-2</v>
      </c>
      <c r="W20" s="16">
        <v>117</v>
      </c>
      <c r="X20" s="16" t="s">
        <v>72</v>
      </c>
      <c r="Y20" s="17" t="s">
        <v>96</v>
      </c>
      <c r="Z20" s="17" t="s">
        <v>173</v>
      </c>
      <c r="AA20" s="17" t="s">
        <v>166</v>
      </c>
      <c r="AB20" s="17" t="s">
        <v>87</v>
      </c>
      <c r="AC20" s="17" t="s">
        <v>88</v>
      </c>
      <c r="AD20" s="16">
        <v>5746480</v>
      </c>
      <c r="AE20" s="16" t="s">
        <v>174</v>
      </c>
      <c r="AF20" s="16">
        <v>114810960</v>
      </c>
      <c r="AG20" s="15">
        <v>35129767</v>
      </c>
      <c r="AH20" s="16" t="s">
        <v>175</v>
      </c>
      <c r="AI20" s="16">
        <v>13700</v>
      </c>
      <c r="AJ20" s="16">
        <v>0</v>
      </c>
      <c r="AK20" s="16">
        <v>0</v>
      </c>
      <c r="AL20" s="16">
        <v>0</v>
      </c>
      <c r="AN20" s="35" t="s">
        <v>176</v>
      </c>
      <c r="AO20" s="16">
        <v>7391.9999999999991</v>
      </c>
      <c r="AP20" s="24">
        <v>1.4</v>
      </c>
      <c r="AQ20" s="25">
        <v>1477500</v>
      </c>
      <c r="AS20" s="17">
        <v>0</v>
      </c>
      <c r="AT20" s="17">
        <v>0</v>
      </c>
      <c r="AU20" s="17">
        <v>13700</v>
      </c>
      <c r="AV20" s="16">
        <v>13700</v>
      </c>
      <c r="AW20" s="24">
        <v>2.5946969696969697</v>
      </c>
      <c r="AX20" s="32">
        <v>4981818.1818181816</v>
      </c>
      <c r="AY20" s="12"/>
      <c r="AZ20" s="12"/>
      <c r="BA20" s="16"/>
      <c r="BB20" s="16"/>
      <c r="BC20" s="16"/>
      <c r="BD20" s="16"/>
      <c r="BE20" s="24"/>
      <c r="BF20" s="26"/>
      <c r="BG20" s="25"/>
      <c r="BH20" s="27"/>
    </row>
    <row r="21" spans="1:62" s="17" customFormat="1" hidden="1" x14ac:dyDescent="0.3">
      <c r="A21" s="15">
        <v>35142827</v>
      </c>
      <c r="B21" s="15"/>
      <c r="C21" s="16"/>
      <c r="E21" s="16">
        <v>0.91</v>
      </c>
      <c r="F21" s="18">
        <v>0.91</v>
      </c>
      <c r="G21" s="19"/>
      <c r="H21" s="18"/>
      <c r="I21" s="18"/>
      <c r="J21" s="16"/>
      <c r="K21" s="20">
        <v>429667.03</v>
      </c>
      <c r="L21" s="16" t="s">
        <v>177</v>
      </c>
      <c r="M21" s="21">
        <v>152481103</v>
      </c>
      <c r="N21" s="89" t="s">
        <v>171</v>
      </c>
      <c r="O21" s="16" t="s">
        <v>172</v>
      </c>
      <c r="P21" s="22">
        <v>64</v>
      </c>
      <c r="Q21" s="22">
        <v>5.5723496319061221</v>
      </c>
      <c r="R21" s="16">
        <v>2521</v>
      </c>
      <c r="S21" s="16">
        <v>0.10808278595001793</v>
      </c>
      <c r="T21" s="16">
        <v>1.6887935304690301E-3</v>
      </c>
      <c r="U21" s="16">
        <v>2484</v>
      </c>
      <c r="V21" s="16">
        <v>1.1825904501111557E-2</v>
      </c>
      <c r="W21" s="16">
        <v>117</v>
      </c>
      <c r="X21" s="16" t="s">
        <v>72</v>
      </c>
      <c r="Y21" s="17" t="s">
        <v>96</v>
      </c>
      <c r="Z21" s="17" t="s">
        <v>173</v>
      </c>
      <c r="AA21" s="17" t="s">
        <v>166</v>
      </c>
      <c r="AB21" s="17" t="s">
        <v>87</v>
      </c>
      <c r="AC21" s="17" t="s">
        <v>88</v>
      </c>
      <c r="AD21" s="16">
        <v>5788623</v>
      </c>
      <c r="AE21" s="16" t="s">
        <v>178</v>
      </c>
      <c r="AF21" s="16">
        <v>118218951</v>
      </c>
      <c r="AG21" s="15">
        <v>35142827</v>
      </c>
      <c r="AH21" s="16" t="s">
        <v>179</v>
      </c>
      <c r="AI21" s="16">
        <v>4547</v>
      </c>
      <c r="AJ21" s="16">
        <v>0</v>
      </c>
      <c r="AK21" s="16">
        <v>0</v>
      </c>
      <c r="AL21" s="16">
        <v>0</v>
      </c>
      <c r="AN21" s="35" t="s">
        <v>176</v>
      </c>
      <c r="AO21" s="16">
        <v>7391.9999999999991</v>
      </c>
      <c r="AP21" s="24">
        <v>1.4</v>
      </c>
      <c r="AQ21" s="25">
        <v>1477500</v>
      </c>
      <c r="AS21" s="17">
        <v>0</v>
      </c>
      <c r="AT21" s="17">
        <v>0</v>
      </c>
      <c r="AU21" s="17">
        <v>4547</v>
      </c>
      <c r="AV21" s="16">
        <v>4547</v>
      </c>
      <c r="AW21" s="24">
        <v>0.86117424242424245</v>
      </c>
      <c r="AX21" s="32">
        <v>1653454.5454545454</v>
      </c>
      <c r="AY21" s="33" t="s">
        <v>180</v>
      </c>
      <c r="AZ21" s="33" t="s">
        <v>181</v>
      </c>
      <c r="BA21" s="16">
        <v>0</v>
      </c>
      <c r="BB21" s="16">
        <v>0</v>
      </c>
      <c r="BC21" s="16">
        <v>4547</v>
      </c>
      <c r="BD21" s="16">
        <v>4547</v>
      </c>
      <c r="BE21" s="24">
        <v>0.86117424242424245</v>
      </c>
      <c r="BF21" s="26">
        <v>1802501</v>
      </c>
      <c r="BG21" s="25">
        <v>2485715</v>
      </c>
      <c r="BH21" s="27">
        <v>396.41543875082471</v>
      </c>
      <c r="BJ21" s="30" t="s">
        <v>182</v>
      </c>
    </row>
    <row r="22" spans="1:62" s="17" customFormat="1" hidden="1" x14ac:dyDescent="0.3">
      <c r="A22" s="14">
        <v>35115152</v>
      </c>
      <c r="B22" s="15"/>
      <c r="C22" s="16"/>
      <c r="E22" s="16">
        <v>1.57</v>
      </c>
      <c r="F22" s="18">
        <v>1.57</v>
      </c>
      <c r="G22" s="19"/>
      <c r="H22" s="18"/>
      <c r="I22" s="18"/>
      <c r="J22" s="16"/>
      <c r="K22" s="20">
        <v>498323.16</v>
      </c>
      <c r="L22" s="16" t="s">
        <v>115</v>
      </c>
      <c r="M22" s="21">
        <v>152481103</v>
      </c>
      <c r="N22" s="89" t="s">
        <v>171</v>
      </c>
      <c r="O22" s="16" t="s">
        <v>183</v>
      </c>
      <c r="P22" s="22">
        <v>201</v>
      </c>
      <c r="Q22" s="22">
        <v>17.747259940771038</v>
      </c>
      <c r="R22" s="16">
        <v>2144</v>
      </c>
      <c r="S22" s="16">
        <v>1.2469265010419446</v>
      </c>
      <c r="T22" s="16">
        <v>6.2036144330445001E-3</v>
      </c>
      <c r="U22" s="16">
        <v>2255</v>
      </c>
      <c r="V22" s="16">
        <v>7.3906732127857533E-2</v>
      </c>
      <c r="W22" s="16">
        <v>7</v>
      </c>
      <c r="X22" s="16" t="s">
        <v>72</v>
      </c>
      <c r="Y22" s="17" t="s">
        <v>96</v>
      </c>
      <c r="Z22" s="17" t="s">
        <v>173</v>
      </c>
      <c r="AA22" s="17" t="s">
        <v>166</v>
      </c>
      <c r="AB22" s="17" t="s">
        <v>87</v>
      </c>
      <c r="AC22" s="17" t="s">
        <v>88</v>
      </c>
      <c r="AD22" s="16">
        <v>5785722</v>
      </c>
      <c r="AE22" s="16" t="s">
        <v>184</v>
      </c>
      <c r="AF22" s="16">
        <v>117495855</v>
      </c>
      <c r="AG22" s="14">
        <v>35115152</v>
      </c>
      <c r="AH22" s="16" t="s">
        <v>185</v>
      </c>
      <c r="AI22" s="16">
        <v>8271</v>
      </c>
      <c r="AJ22" s="16">
        <v>0</v>
      </c>
      <c r="AK22" s="16">
        <v>0</v>
      </c>
      <c r="AL22" s="16">
        <v>0</v>
      </c>
      <c r="AN22" s="35" t="s">
        <v>186</v>
      </c>
      <c r="AO22" s="16">
        <v>11880</v>
      </c>
      <c r="AP22" s="24">
        <v>2.25</v>
      </c>
      <c r="AQ22" s="25">
        <v>2383450</v>
      </c>
      <c r="AR22" s="35" t="s">
        <v>187</v>
      </c>
      <c r="AV22" s="16">
        <v>0</v>
      </c>
      <c r="AW22" s="24">
        <v>0</v>
      </c>
      <c r="AX22" s="32">
        <v>0</v>
      </c>
      <c r="AY22" s="30" t="s">
        <v>188</v>
      </c>
      <c r="AZ22" s="30" t="s">
        <v>189</v>
      </c>
      <c r="BA22" s="16">
        <v>0</v>
      </c>
      <c r="BB22" s="16">
        <v>0</v>
      </c>
      <c r="BC22" s="16">
        <v>8271</v>
      </c>
      <c r="BD22" s="16">
        <v>8271</v>
      </c>
      <c r="BE22" s="24">
        <v>1.5664772727272727</v>
      </c>
      <c r="BF22" s="26">
        <v>2679486</v>
      </c>
      <c r="BG22" s="25">
        <v>3591121</v>
      </c>
      <c r="BH22" s="27">
        <v>323.96155241204207</v>
      </c>
    </row>
    <row r="23" spans="1:62" s="17" customFormat="1" hidden="1" x14ac:dyDescent="0.3">
      <c r="A23" s="14">
        <v>35060992</v>
      </c>
      <c r="B23" s="15"/>
      <c r="C23" s="16"/>
      <c r="E23" s="16">
        <v>0.48</v>
      </c>
      <c r="F23" s="18">
        <v>0.48</v>
      </c>
      <c r="G23" s="19"/>
      <c r="H23" s="18"/>
      <c r="I23" s="18"/>
      <c r="J23" s="16"/>
      <c r="K23" s="20">
        <v>34544.18</v>
      </c>
      <c r="L23" s="16" t="s">
        <v>0</v>
      </c>
      <c r="M23" s="21">
        <v>152481105</v>
      </c>
      <c r="N23" s="89" t="s">
        <v>190</v>
      </c>
      <c r="O23" s="16" t="s">
        <v>191</v>
      </c>
      <c r="P23" s="22">
        <v>373</v>
      </c>
      <c r="Q23" s="22">
        <v>34.573815624904476</v>
      </c>
      <c r="R23" s="16">
        <v>2096</v>
      </c>
      <c r="S23" s="16">
        <v>2.5928349148902869</v>
      </c>
      <c r="T23" s="16">
        <v>6.9513000399203401E-3</v>
      </c>
      <c r="U23" s="16">
        <v>2015</v>
      </c>
      <c r="V23" s="16">
        <v>2.4118127940384659E-2</v>
      </c>
      <c r="W23" s="16">
        <v>22</v>
      </c>
      <c r="X23" s="16" t="s">
        <v>72</v>
      </c>
      <c r="Y23" s="17" t="s">
        <v>96</v>
      </c>
      <c r="Z23" s="17" t="s">
        <v>173</v>
      </c>
      <c r="AA23" s="17" t="s">
        <v>166</v>
      </c>
      <c r="AB23" s="17" t="s">
        <v>87</v>
      </c>
      <c r="AC23" s="17" t="s">
        <v>88</v>
      </c>
      <c r="AD23" s="16">
        <v>5783064</v>
      </c>
      <c r="AE23" s="16" t="s">
        <v>192</v>
      </c>
      <c r="AF23" s="16">
        <v>115101918</v>
      </c>
      <c r="AG23" s="14">
        <v>35060992</v>
      </c>
      <c r="AH23" s="16" t="s">
        <v>193</v>
      </c>
      <c r="AI23" s="16">
        <v>2534</v>
      </c>
      <c r="AJ23" s="16">
        <v>0</v>
      </c>
      <c r="AK23" s="16">
        <v>0</v>
      </c>
      <c r="AL23" s="16">
        <v>0</v>
      </c>
      <c r="AN23" s="36" t="s">
        <v>194</v>
      </c>
      <c r="AO23" s="16">
        <v>4435.2</v>
      </c>
      <c r="AP23" s="24">
        <v>0.84</v>
      </c>
      <c r="AQ23" s="25">
        <v>897506</v>
      </c>
      <c r="AR23" s="30" t="s">
        <v>195</v>
      </c>
      <c r="AS23" s="17">
        <v>0</v>
      </c>
      <c r="AT23" s="17">
        <v>0</v>
      </c>
      <c r="AU23" s="17">
        <v>2534</v>
      </c>
      <c r="AV23" s="16">
        <v>2534</v>
      </c>
      <c r="AW23" s="24">
        <v>0.47992424242424242</v>
      </c>
      <c r="AX23" s="32">
        <v>921454.54545454541</v>
      </c>
      <c r="AY23" s="12"/>
      <c r="AZ23" s="12"/>
      <c r="BA23" s="16"/>
      <c r="BB23" s="16"/>
      <c r="BC23" s="16"/>
      <c r="BD23" s="16"/>
      <c r="BE23" s="24"/>
      <c r="BF23" s="26"/>
      <c r="BG23" s="25"/>
      <c r="BH23" s="27"/>
    </row>
    <row r="24" spans="1:62" s="17" customFormat="1" hidden="1" x14ac:dyDescent="0.3">
      <c r="A24" s="14">
        <v>35155680</v>
      </c>
      <c r="B24" s="15"/>
      <c r="C24" s="16"/>
      <c r="E24" s="16">
        <v>1.3240000000000001</v>
      </c>
      <c r="F24" s="18">
        <v>1.3240000000000001</v>
      </c>
      <c r="G24" s="19"/>
      <c r="H24" s="18"/>
      <c r="I24" s="18"/>
      <c r="J24" s="16"/>
      <c r="K24" s="20">
        <v>1209.45</v>
      </c>
      <c r="L24" s="16" t="s">
        <v>0</v>
      </c>
      <c r="M24" s="21">
        <v>152481105</v>
      </c>
      <c r="N24" s="89" t="s">
        <v>190</v>
      </c>
      <c r="O24" s="16" t="s">
        <v>191</v>
      </c>
      <c r="P24" s="22">
        <v>373</v>
      </c>
      <c r="Q24" s="22">
        <v>34.573815624904476</v>
      </c>
      <c r="R24" s="16">
        <v>2096</v>
      </c>
      <c r="S24" s="16">
        <v>2.5928349148902869</v>
      </c>
      <c r="T24" s="16">
        <v>6.9513000399203401E-3</v>
      </c>
      <c r="U24" s="16">
        <v>2015</v>
      </c>
      <c r="V24" s="16">
        <v>6.652583623556102E-2</v>
      </c>
      <c r="W24" s="16">
        <v>22</v>
      </c>
      <c r="X24" s="16" t="s">
        <v>72</v>
      </c>
      <c r="Y24" s="17" t="s">
        <v>96</v>
      </c>
      <c r="Z24" s="17" t="s">
        <v>173</v>
      </c>
      <c r="AA24" s="17" t="s">
        <v>166</v>
      </c>
      <c r="AB24" s="17" t="s">
        <v>87</v>
      </c>
      <c r="AC24" s="17" t="s">
        <v>88</v>
      </c>
      <c r="AD24" s="16">
        <v>5789366</v>
      </c>
      <c r="AE24" s="16" t="s">
        <v>196</v>
      </c>
      <c r="AF24" s="16">
        <v>118499588</v>
      </c>
      <c r="AG24" s="14">
        <v>35155680</v>
      </c>
      <c r="AH24" s="16" t="s">
        <v>197</v>
      </c>
      <c r="AI24" s="16">
        <v>6990</v>
      </c>
      <c r="AJ24" s="16">
        <v>0</v>
      </c>
      <c r="AK24" s="16">
        <v>0</v>
      </c>
      <c r="AL24" s="16">
        <v>0</v>
      </c>
      <c r="AN24" s="36" t="s">
        <v>194</v>
      </c>
      <c r="AO24" s="16">
        <v>4435.2</v>
      </c>
      <c r="AP24" s="24">
        <v>0.84</v>
      </c>
      <c r="AQ24" s="25">
        <v>897506</v>
      </c>
      <c r="AR24" s="30" t="s">
        <v>195</v>
      </c>
      <c r="AS24" s="17">
        <v>0</v>
      </c>
      <c r="AT24" s="17">
        <v>0</v>
      </c>
      <c r="AU24" s="17">
        <v>6990</v>
      </c>
      <c r="AV24" s="16">
        <v>6990</v>
      </c>
      <c r="AW24" s="24">
        <v>1.3238636363636365</v>
      </c>
      <c r="AX24" s="32">
        <v>2541818.1818181821</v>
      </c>
      <c r="AY24" s="12"/>
      <c r="AZ24" s="12"/>
      <c r="BA24" s="16"/>
      <c r="BB24" s="16"/>
      <c r="BC24" s="16"/>
      <c r="BD24" s="16"/>
      <c r="BE24" s="24"/>
      <c r="BF24" s="26"/>
      <c r="BG24" s="25"/>
      <c r="BH24" s="27"/>
    </row>
    <row r="25" spans="1:62" s="17" customFormat="1" hidden="1" x14ac:dyDescent="0.3">
      <c r="A25" s="14">
        <v>35155681</v>
      </c>
      <c r="B25" s="15"/>
      <c r="C25" s="16"/>
      <c r="E25" s="16">
        <v>0.253</v>
      </c>
      <c r="F25" s="18">
        <v>0.253</v>
      </c>
      <c r="G25" s="19"/>
      <c r="H25" s="18"/>
      <c r="I25" s="18"/>
      <c r="J25" s="16"/>
      <c r="K25" s="20">
        <v>733.75</v>
      </c>
      <c r="L25" s="16" t="s">
        <v>0</v>
      </c>
      <c r="M25" s="21">
        <v>152481105</v>
      </c>
      <c r="N25" s="89" t="s">
        <v>190</v>
      </c>
      <c r="O25" s="16" t="s">
        <v>191</v>
      </c>
      <c r="P25" s="22">
        <v>373</v>
      </c>
      <c r="Q25" s="22">
        <v>34.573815624904476</v>
      </c>
      <c r="R25" s="16">
        <v>2096</v>
      </c>
      <c r="S25" s="16">
        <v>2.5928349148902869</v>
      </c>
      <c r="T25" s="16">
        <v>6.9513000399203401E-3</v>
      </c>
      <c r="U25" s="16">
        <v>2015</v>
      </c>
      <c r="V25" s="16">
        <v>1.2712263268577748E-2</v>
      </c>
      <c r="W25" s="16">
        <v>22</v>
      </c>
      <c r="X25" s="16" t="s">
        <v>72</v>
      </c>
      <c r="Y25" s="17" t="s">
        <v>96</v>
      </c>
      <c r="Z25" s="17" t="s">
        <v>173</v>
      </c>
      <c r="AA25" s="17" t="s">
        <v>166</v>
      </c>
      <c r="AB25" s="17" t="s">
        <v>87</v>
      </c>
      <c r="AC25" s="17" t="s">
        <v>88</v>
      </c>
      <c r="AD25" s="16">
        <v>5789378</v>
      </c>
      <c r="AE25" s="16" t="s">
        <v>198</v>
      </c>
      <c r="AF25" s="16">
        <v>118501195</v>
      </c>
      <c r="AG25" s="14">
        <v>35155681</v>
      </c>
      <c r="AH25" s="16" t="s">
        <v>199</v>
      </c>
      <c r="AI25" s="16">
        <v>1335</v>
      </c>
      <c r="AJ25" s="16">
        <v>0</v>
      </c>
      <c r="AK25" s="16">
        <v>0</v>
      </c>
      <c r="AL25" s="16">
        <v>0</v>
      </c>
      <c r="AN25" s="36" t="s">
        <v>194</v>
      </c>
      <c r="AO25" s="16">
        <v>4435.2</v>
      </c>
      <c r="AP25" s="24">
        <v>0.84</v>
      </c>
      <c r="AQ25" s="25">
        <v>897506</v>
      </c>
      <c r="AR25" s="30" t="s">
        <v>195</v>
      </c>
      <c r="AS25" s="17">
        <v>0</v>
      </c>
      <c r="AT25" s="17">
        <v>0</v>
      </c>
      <c r="AU25" s="17">
        <v>1335</v>
      </c>
      <c r="AV25" s="16">
        <v>1335</v>
      </c>
      <c r="AW25" s="24">
        <v>0.25284090909090912</v>
      </c>
      <c r="AX25" s="32">
        <v>485454.54545454553</v>
      </c>
      <c r="AY25" s="12"/>
      <c r="AZ25" s="12"/>
      <c r="BA25" s="16"/>
      <c r="BB25" s="16"/>
      <c r="BC25" s="16"/>
      <c r="BD25" s="16"/>
      <c r="BE25" s="24"/>
      <c r="BF25" s="26"/>
      <c r="BG25" s="25"/>
      <c r="BH25" s="27"/>
    </row>
    <row r="26" spans="1:62" s="17" customFormat="1" hidden="1" x14ac:dyDescent="0.3">
      <c r="A26" s="14">
        <v>35155682</v>
      </c>
      <c r="B26" s="15"/>
      <c r="C26" s="16"/>
      <c r="E26" s="16">
        <v>0.36599999999999999</v>
      </c>
      <c r="F26" s="18">
        <v>0.36599999999999999</v>
      </c>
      <c r="G26" s="19"/>
      <c r="H26" s="18"/>
      <c r="I26" s="18"/>
      <c r="J26" s="16"/>
      <c r="K26" s="20">
        <v>489.15</v>
      </c>
      <c r="L26" s="16" t="s">
        <v>0</v>
      </c>
      <c r="M26" s="21">
        <v>152481105</v>
      </c>
      <c r="N26" s="89" t="s">
        <v>190</v>
      </c>
      <c r="O26" s="16" t="s">
        <v>191</v>
      </c>
      <c r="P26" s="22">
        <v>373</v>
      </c>
      <c r="Q26" s="22">
        <v>34.573815624904476</v>
      </c>
      <c r="R26" s="16">
        <v>2096</v>
      </c>
      <c r="S26" s="16">
        <v>2.5928349148902869</v>
      </c>
      <c r="T26" s="16">
        <v>6.9513000399203401E-3</v>
      </c>
      <c r="U26" s="16">
        <v>2015</v>
      </c>
      <c r="V26" s="16">
        <v>1.8390072554543304E-2</v>
      </c>
      <c r="W26" s="16">
        <v>22</v>
      </c>
      <c r="X26" s="16" t="s">
        <v>72</v>
      </c>
      <c r="Y26" s="17" t="s">
        <v>96</v>
      </c>
      <c r="Z26" s="17" t="s">
        <v>173</v>
      </c>
      <c r="AA26" s="17" t="s">
        <v>166</v>
      </c>
      <c r="AB26" s="17" t="s">
        <v>87</v>
      </c>
      <c r="AC26" s="17" t="s">
        <v>88</v>
      </c>
      <c r="AD26" s="16">
        <v>5789379</v>
      </c>
      <c r="AE26" s="16" t="s">
        <v>200</v>
      </c>
      <c r="AF26" s="16">
        <v>118501438</v>
      </c>
      <c r="AG26" s="14">
        <v>35155682</v>
      </c>
      <c r="AH26" s="16" t="s">
        <v>201</v>
      </c>
      <c r="AI26" s="16">
        <v>1930</v>
      </c>
      <c r="AJ26" s="16">
        <v>0</v>
      </c>
      <c r="AK26" s="16">
        <v>0</v>
      </c>
      <c r="AL26" s="16">
        <v>0</v>
      </c>
      <c r="AN26" s="36" t="s">
        <v>194</v>
      </c>
      <c r="AO26" s="16">
        <v>4435.2</v>
      </c>
      <c r="AP26" s="24">
        <v>0.84</v>
      </c>
      <c r="AQ26" s="25">
        <v>897506</v>
      </c>
      <c r="AR26" s="30" t="s">
        <v>195</v>
      </c>
      <c r="AS26" s="17">
        <v>0</v>
      </c>
      <c r="AT26" s="17">
        <v>0</v>
      </c>
      <c r="AU26" s="17">
        <v>1930</v>
      </c>
      <c r="AV26" s="16">
        <v>1930</v>
      </c>
      <c r="AW26" s="24">
        <v>0.36553030303030304</v>
      </c>
      <c r="AX26" s="32">
        <v>701818.18181818188</v>
      </c>
      <c r="AY26" s="12"/>
      <c r="AZ26" s="12"/>
      <c r="BA26" s="16"/>
      <c r="BB26" s="16"/>
      <c r="BC26" s="16"/>
      <c r="BD26" s="16"/>
      <c r="BE26" s="24"/>
      <c r="BF26" s="26"/>
      <c r="BG26" s="25"/>
      <c r="BH26" s="27"/>
    </row>
    <row r="27" spans="1:62" s="17" customFormat="1" hidden="1" x14ac:dyDescent="0.3">
      <c r="A27" s="14">
        <v>35155683</v>
      </c>
      <c r="B27" s="15"/>
      <c r="C27" s="16"/>
      <c r="E27" s="16">
        <v>1.2410000000000001</v>
      </c>
      <c r="F27" s="18">
        <v>1.2410000000000001</v>
      </c>
      <c r="G27" s="19"/>
      <c r="H27" s="18"/>
      <c r="I27" s="18"/>
      <c r="J27" s="16"/>
      <c r="K27" s="20">
        <v>2174.37</v>
      </c>
      <c r="L27" s="16" t="s">
        <v>0</v>
      </c>
      <c r="M27" s="21">
        <v>152481105</v>
      </c>
      <c r="N27" s="89" t="s">
        <v>190</v>
      </c>
      <c r="O27" s="16" t="s">
        <v>191</v>
      </c>
      <c r="P27" s="22">
        <v>373</v>
      </c>
      <c r="Q27" s="22">
        <v>34.573815624904476</v>
      </c>
      <c r="R27" s="16">
        <v>2096</v>
      </c>
      <c r="S27" s="16">
        <v>2.5928349148902869</v>
      </c>
      <c r="T27" s="16">
        <v>6.9513000399203401E-3</v>
      </c>
      <c r="U27" s="16">
        <v>2015</v>
      </c>
      <c r="V27" s="16">
        <v>6.2355409945869508E-2</v>
      </c>
      <c r="W27" s="16">
        <v>22</v>
      </c>
      <c r="X27" s="16" t="s">
        <v>72</v>
      </c>
      <c r="Y27" s="17" t="s">
        <v>96</v>
      </c>
      <c r="Z27" s="17" t="s">
        <v>173</v>
      </c>
      <c r="AA27" s="17" t="s">
        <v>166</v>
      </c>
      <c r="AB27" s="17" t="s">
        <v>87</v>
      </c>
      <c r="AC27" s="17" t="s">
        <v>88</v>
      </c>
      <c r="AD27" s="16">
        <v>5789380</v>
      </c>
      <c r="AE27" s="16" t="s">
        <v>202</v>
      </c>
      <c r="AF27" s="16">
        <v>118501439</v>
      </c>
      <c r="AG27" s="14">
        <v>35155683</v>
      </c>
      <c r="AH27" s="16" t="s">
        <v>203</v>
      </c>
      <c r="AI27" s="16">
        <v>6550</v>
      </c>
      <c r="AJ27" s="16">
        <v>0</v>
      </c>
      <c r="AK27" s="16">
        <v>0</v>
      </c>
      <c r="AL27" s="16">
        <v>0</v>
      </c>
      <c r="AN27" s="36" t="s">
        <v>194</v>
      </c>
      <c r="AO27" s="16">
        <v>4435.2</v>
      </c>
      <c r="AP27" s="24">
        <v>0.84</v>
      </c>
      <c r="AQ27" s="25">
        <v>897506</v>
      </c>
      <c r="AR27" s="30" t="s">
        <v>195</v>
      </c>
      <c r="AS27" s="17">
        <v>0</v>
      </c>
      <c r="AT27" s="17">
        <v>0</v>
      </c>
      <c r="AU27" s="17">
        <v>6550</v>
      </c>
      <c r="AV27" s="16">
        <v>6550</v>
      </c>
      <c r="AW27" s="24">
        <v>1.240530303030303</v>
      </c>
      <c r="AX27" s="32">
        <v>2381818.1818181816</v>
      </c>
      <c r="AY27" s="12"/>
      <c r="AZ27" s="12"/>
      <c r="BA27" s="16"/>
      <c r="BB27" s="16"/>
      <c r="BC27" s="16"/>
      <c r="BD27" s="16"/>
      <c r="BE27" s="24"/>
      <c r="BF27" s="26"/>
      <c r="BG27" s="25"/>
      <c r="BH27" s="27"/>
    </row>
    <row r="28" spans="1:62" s="17" customFormat="1" hidden="1" x14ac:dyDescent="0.3">
      <c r="A28" s="14">
        <v>35155684</v>
      </c>
      <c r="B28" s="15"/>
      <c r="C28" s="16"/>
      <c r="E28" s="16">
        <v>0.623</v>
      </c>
      <c r="F28" s="18">
        <v>0.623</v>
      </c>
      <c r="G28" s="19"/>
      <c r="H28" s="18"/>
      <c r="I28" s="18"/>
      <c r="J28" s="16"/>
      <c r="K28" s="20">
        <v>489.15</v>
      </c>
      <c r="L28" s="16" t="s">
        <v>0</v>
      </c>
      <c r="M28" s="21">
        <v>152481105</v>
      </c>
      <c r="N28" s="89" t="s">
        <v>190</v>
      </c>
      <c r="O28" s="16" t="s">
        <v>191</v>
      </c>
      <c r="P28" s="22">
        <v>373</v>
      </c>
      <c r="Q28" s="22">
        <v>34.573815624904476</v>
      </c>
      <c r="R28" s="16">
        <v>2096</v>
      </c>
      <c r="S28" s="16">
        <v>2.5928349148902869</v>
      </c>
      <c r="T28" s="16">
        <v>6.9513000399203401E-3</v>
      </c>
      <c r="U28" s="16">
        <v>2015</v>
      </c>
      <c r="V28" s="16">
        <v>3.1303320222624255E-2</v>
      </c>
      <c r="W28" s="16">
        <v>22</v>
      </c>
      <c r="X28" s="16" t="s">
        <v>72</v>
      </c>
      <c r="Y28" s="17" t="s">
        <v>96</v>
      </c>
      <c r="Z28" s="17" t="s">
        <v>173</v>
      </c>
      <c r="AA28" s="17" t="s">
        <v>166</v>
      </c>
      <c r="AB28" s="17" t="s">
        <v>87</v>
      </c>
      <c r="AC28" s="17" t="s">
        <v>88</v>
      </c>
      <c r="AD28" s="16">
        <v>5789381</v>
      </c>
      <c r="AE28" s="16" t="s">
        <v>204</v>
      </c>
      <c r="AF28" s="16">
        <v>118501730</v>
      </c>
      <c r="AG28" s="14">
        <v>35155684</v>
      </c>
      <c r="AH28" s="16" t="s">
        <v>205</v>
      </c>
      <c r="AI28" s="16">
        <v>3288</v>
      </c>
      <c r="AJ28" s="16">
        <v>0</v>
      </c>
      <c r="AK28" s="16">
        <v>0</v>
      </c>
      <c r="AL28" s="16">
        <v>0</v>
      </c>
      <c r="AN28" s="36" t="s">
        <v>194</v>
      </c>
      <c r="AO28" s="16">
        <v>4435.2</v>
      </c>
      <c r="AP28" s="24">
        <v>0.84</v>
      </c>
      <c r="AQ28" s="25">
        <v>897506</v>
      </c>
      <c r="AR28" s="30" t="s">
        <v>195</v>
      </c>
      <c r="AS28" s="17">
        <v>0</v>
      </c>
      <c r="AT28" s="17">
        <v>0</v>
      </c>
      <c r="AU28" s="17">
        <v>3288</v>
      </c>
      <c r="AV28" s="16">
        <v>3288</v>
      </c>
      <c r="AW28" s="24">
        <v>0.62272727272727268</v>
      </c>
      <c r="AX28" s="32">
        <v>1195636.3636363635</v>
      </c>
      <c r="AY28" s="12"/>
      <c r="AZ28" s="12"/>
      <c r="BA28" s="16"/>
      <c r="BB28" s="16"/>
      <c r="BC28" s="16"/>
      <c r="BD28" s="16"/>
      <c r="BE28" s="24"/>
      <c r="BF28" s="26"/>
      <c r="BG28" s="25"/>
      <c r="BH28" s="27"/>
    </row>
    <row r="29" spans="1:62" s="17" customFormat="1" hidden="1" x14ac:dyDescent="0.3">
      <c r="A29" s="14">
        <v>35155685</v>
      </c>
      <c r="B29" s="15"/>
      <c r="C29" s="16"/>
      <c r="E29" s="16">
        <v>0.71599999999999997</v>
      </c>
      <c r="F29" s="18">
        <v>0.71599999999999997</v>
      </c>
      <c r="G29" s="19"/>
      <c r="H29" s="18"/>
      <c r="I29" s="18"/>
      <c r="J29" s="16"/>
      <c r="K29" s="20">
        <v>489.15</v>
      </c>
      <c r="L29" s="16" t="s">
        <v>0</v>
      </c>
      <c r="M29" s="21">
        <v>152481105</v>
      </c>
      <c r="N29" s="89" t="s">
        <v>190</v>
      </c>
      <c r="O29" s="16" t="s">
        <v>191</v>
      </c>
      <c r="P29" s="22">
        <v>373</v>
      </c>
      <c r="Q29" s="22">
        <v>34.573815624904476</v>
      </c>
      <c r="R29" s="16">
        <v>2096</v>
      </c>
      <c r="S29" s="16">
        <v>2.5928349148902869</v>
      </c>
      <c r="T29" s="16">
        <v>6.9513000399203401E-3</v>
      </c>
      <c r="U29" s="16">
        <v>2015</v>
      </c>
      <c r="V29" s="16">
        <v>3.5976207511073791E-2</v>
      </c>
      <c r="W29" s="16">
        <v>22</v>
      </c>
      <c r="X29" s="16" t="s">
        <v>72</v>
      </c>
      <c r="Y29" s="17" t="s">
        <v>96</v>
      </c>
      <c r="Z29" s="17" t="s">
        <v>173</v>
      </c>
      <c r="AA29" s="17" t="s">
        <v>166</v>
      </c>
      <c r="AB29" s="17" t="s">
        <v>87</v>
      </c>
      <c r="AC29" s="17" t="s">
        <v>88</v>
      </c>
      <c r="AD29" s="16">
        <v>5789382</v>
      </c>
      <c r="AE29" s="16" t="s">
        <v>206</v>
      </c>
      <c r="AF29" s="16">
        <v>118501731</v>
      </c>
      <c r="AG29" s="14">
        <v>35155685</v>
      </c>
      <c r="AH29" s="16" t="s">
        <v>207</v>
      </c>
      <c r="AI29" s="16">
        <v>3780</v>
      </c>
      <c r="AJ29" s="16">
        <v>0</v>
      </c>
      <c r="AK29" s="16">
        <v>0</v>
      </c>
      <c r="AL29" s="16">
        <v>0</v>
      </c>
      <c r="AN29" s="36" t="s">
        <v>194</v>
      </c>
      <c r="AO29" s="16">
        <v>4435.2</v>
      </c>
      <c r="AP29" s="24">
        <v>0.84</v>
      </c>
      <c r="AQ29" s="25">
        <v>897506</v>
      </c>
      <c r="AR29" s="30" t="s">
        <v>195</v>
      </c>
      <c r="AS29" s="17">
        <v>0</v>
      </c>
      <c r="AT29" s="17">
        <v>0</v>
      </c>
      <c r="AU29" s="17">
        <v>3780</v>
      </c>
      <c r="AV29" s="16">
        <v>3780</v>
      </c>
      <c r="AW29" s="24">
        <v>0.71590909090909094</v>
      </c>
      <c r="AX29" s="32">
        <v>1374545.4545454546</v>
      </c>
      <c r="AY29" s="12"/>
      <c r="AZ29" s="12"/>
      <c r="BA29" s="16"/>
      <c r="BB29" s="16"/>
      <c r="BC29" s="16"/>
      <c r="BD29" s="16"/>
      <c r="BE29" s="24"/>
      <c r="BF29" s="26"/>
      <c r="BG29" s="25"/>
      <c r="BH29" s="27"/>
    </row>
    <row r="30" spans="1:62" s="17" customFormat="1" hidden="1" x14ac:dyDescent="0.3">
      <c r="A30" s="14">
        <v>35155686</v>
      </c>
      <c r="B30" s="15"/>
      <c r="C30" s="16"/>
      <c r="E30" s="16">
        <v>0.61399999999999999</v>
      </c>
      <c r="F30" s="18">
        <v>0.61399999999999999</v>
      </c>
      <c r="G30" s="19"/>
      <c r="H30" s="18"/>
      <c r="I30" s="18"/>
      <c r="J30" s="16"/>
      <c r="K30" s="20">
        <v>244.59</v>
      </c>
      <c r="L30" s="16" t="s">
        <v>0</v>
      </c>
      <c r="M30" s="21">
        <v>152481105</v>
      </c>
      <c r="N30" s="89" t="s">
        <v>190</v>
      </c>
      <c r="O30" s="16" t="s">
        <v>191</v>
      </c>
      <c r="P30" s="22">
        <v>373</v>
      </c>
      <c r="Q30" s="22">
        <v>34.573815624904476</v>
      </c>
      <c r="R30" s="16">
        <v>2096</v>
      </c>
      <c r="S30" s="16">
        <v>2.5928349148902869</v>
      </c>
      <c r="T30" s="16">
        <v>6.9513000399203401E-3</v>
      </c>
      <c r="U30" s="16">
        <v>2015</v>
      </c>
      <c r="V30" s="16">
        <v>3.0851105323742044E-2</v>
      </c>
      <c r="W30" s="16">
        <v>22</v>
      </c>
      <c r="X30" s="16" t="s">
        <v>72</v>
      </c>
      <c r="Y30" s="17" t="s">
        <v>96</v>
      </c>
      <c r="Z30" s="17" t="s">
        <v>173</v>
      </c>
      <c r="AA30" s="17" t="s">
        <v>166</v>
      </c>
      <c r="AB30" s="17" t="s">
        <v>87</v>
      </c>
      <c r="AC30" s="17" t="s">
        <v>88</v>
      </c>
      <c r="AD30" s="16">
        <v>5789383</v>
      </c>
      <c r="AE30" s="16" t="s">
        <v>208</v>
      </c>
      <c r="AF30" s="16">
        <v>118501733</v>
      </c>
      <c r="AG30" s="14">
        <v>35155686</v>
      </c>
      <c r="AH30" s="16" t="s">
        <v>209</v>
      </c>
      <c r="AI30" s="16">
        <v>3240</v>
      </c>
      <c r="AJ30" s="16">
        <v>0</v>
      </c>
      <c r="AK30" s="16">
        <v>0</v>
      </c>
      <c r="AL30" s="16">
        <v>0</v>
      </c>
      <c r="AN30" s="36" t="s">
        <v>194</v>
      </c>
      <c r="AO30" s="16">
        <v>4435.2</v>
      </c>
      <c r="AP30" s="24">
        <v>0.84</v>
      </c>
      <c r="AQ30" s="25">
        <v>897506</v>
      </c>
      <c r="AR30" s="30" t="s">
        <v>195</v>
      </c>
      <c r="AS30" s="17">
        <v>0</v>
      </c>
      <c r="AT30" s="17">
        <v>0</v>
      </c>
      <c r="AU30" s="17">
        <v>3240</v>
      </c>
      <c r="AV30" s="16">
        <v>3240</v>
      </c>
      <c r="AW30" s="24">
        <v>0.61363636363636365</v>
      </c>
      <c r="AX30" s="32">
        <v>1178181.8181818181</v>
      </c>
      <c r="AY30" s="12"/>
      <c r="AZ30" s="12"/>
      <c r="BA30" s="16"/>
      <c r="BB30" s="16"/>
      <c r="BC30" s="16"/>
      <c r="BD30" s="16"/>
      <c r="BE30" s="24"/>
      <c r="BF30" s="26"/>
      <c r="BG30" s="25"/>
      <c r="BH30" s="27"/>
    </row>
    <row r="31" spans="1:62" s="17" customFormat="1" hidden="1" x14ac:dyDescent="0.3">
      <c r="A31" s="14">
        <v>35155687</v>
      </c>
      <c r="B31" s="15"/>
      <c r="C31" s="16"/>
      <c r="E31" s="16">
        <v>1.6830000000000001</v>
      </c>
      <c r="F31" s="18">
        <v>1.6830000000000001</v>
      </c>
      <c r="G31" s="19"/>
      <c r="H31" s="18"/>
      <c r="I31" s="18"/>
      <c r="J31" s="16"/>
      <c r="K31" s="20">
        <v>244.59</v>
      </c>
      <c r="L31" s="16" t="s">
        <v>0</v>
      </c>
      <c r="M31" s="21">
        <v>152481105</v>
      </c>
      <c r="N31" s="89" t="s">
        <v>190</v>
      </c>
      <c r="O31" s="16" t="s">
        <v>191</v>
      </c>
      <c r="P31" s="22">
        <v>373</v>
      </c>
      <c r="Q31" s="22">
        <v>34.573815624904476</v>
      </c>
      <c r="R31" s="16">
        <v>2096</v>
      </c>
      <c r="S31" s="16">
        <v>2.5928349148902869</v>
      </c>
      <c r="T31" s="16">
        <v>6.9513000399203401E-3</v>
      </c>
      <c r="U31" s="16">
        <v>2015</v>
      </c>
      <c r="V31" s="16">
        <v>8.4564186090973714E-2</v>
      </c>
      <c r="W31" s="16">
        <v>22</v>
      </c>
      <c r="X31" s="16" t="s">
        <v>72</v>
      </c>
      <c r="Y31" s="17" t="s">
        <v>96</v>
      </c>
      <c r="Z31" s="17" t="s">
        <v>173</v>
      </c>
      <c r="AA31" s="17" t="s">
        <v>166</v>
      </c>
      <c r="AB31" s="17" t="s">
        <v>87</v>
      </c>
      <c r="AC31" s="17" t="s">
        <v>88</v>
      </c>
      <c r="AD31" s="16">
        <v>5789384</v>
      </c>
      <c r="AE31" s="16" t="s">
        <v>210</v>
      </c>
      <c r="AF31" s="16">
        <v>118501735</v>
      </c>
      <c r="AG31" s="14">
        <v>35155687</v>
      </c>
      <c r="AH31" s="16" t="s">
        <v>211</v>
      </c>
      <c r="AI31" s="16">
        <v>8886</v>
      </c>
      <c r="AJ31" s="16">
        <v>0</v>
      </c>
      <c r="AK31" s="16">
        <v>0</v>
      </c>
      <c r="AL31" s="16">
        <v>0</v>
      </c>
      <c r="AN31" s="36" t="s">
        <v>194</v>
      </c>
      <c r="AO31" s="16">
        <v>4435.2</v>
      </c>
      <c r="AP31" s="24">
        <v>0.84</v>
      </c>
      <c r="AQ31" s="25">
        <v>897506</v>
      </c>
      <c r="AR31" s="30" t="s">
        <v>195</v>
      </c>
      <c r="AS31" s="17">
        <v>0</v>
      </c>
      <c r="AT31" s="17">
        <v>0</v>
      </c>
      <c r="AU31" s="17">
        <v>8886</v>
      </c>
      <c r="AV31" s="16">
        <v>8886</v>
      </c>
      <c r="AW31" s="24">
        <v>1.6829545454545454</v>
      </c>
      <c r="AX31" s="32">
        <v>3231272.7272727271</v>
      </c>
      <c r="AY31" s="12"/>
      <c r="AZ31" s="12"/>
      <c r="BA31" s="16"/>
      <c r="BB31" s="16"/>
      <c r="BC31" s="16"/>
      <c r="BD31" s="16"/>
      <c r="BE31" s="24"/>
      <c r="BF31" s="26"/>
      <c r="BG31" s="25"/>
      <c r="BH31" s="27"/>
    </row>
    <row r="32" spans="1:62" s="17" customFormat="1" hidden="1" x14ac:dyDescent="0.3">
      <c r="A32" s="14">
        <v>35155688</v>
      </c>
      <c r="B32" s="15"/>
      <c r="C32" s="16"/>
      <c r="E32" s="16">
        <v>0.56100000000000005</v>
      </c>
      <c r="F32" s="18">
        <v>0.56100000000000005</v>
      </c>
      <c r="G32" s="19"/>
      <c r="H32" s="18"/>
      <c r="I32" s="18"/>
      <c r="J32" s="16"/>
      <c r="K32" s="20">
        <v>244.59</v>
      </c>
      <c r="L32" s="16" t="s">
        <v>0</v>
      </c>
      <c r="M32" s="21">
        <v>152481105</v>
      </c>
      <c r="N32" s="89" t="s">
        <v>190</v>
      </c>
      <c r="O32" s="16" t="s">
        <v>191</v>
      </c>
      <c r="P32" s="22">
        <v>373</v>
      </c>
      <c r="Q32" s="22">
        <v>34.573815624904476</v>
      </c>
      <c r="R32" s="16">
        <v>2096</v>
      </c>
      <c r="S32" s="16">
        <v>2.5928349148902869</v>
      </c>
      <c r="T32" s="16">
        <v>6.9513000399203401E-3</v>
      </c>
      <c r="U32" s="16">
        <v>2015</v>
      </c>
      <c r="V32" s="16">
        <v>2.8188062030324569E-2</v>
      </c>
      <c r="W32" s="16">
        <v>22</v>
      </c>
      <c r="X32" s="16" t="s">
        <v>72</v>
      </c>
      <c r="Y32" s="17" t="s">
        <v>96</v>
      </c>
      <c r="Z32" s="17" t="s">
        <v>173</v>
      </c>
      <c r="AA32" s="17" t="s">
        <v>166</v>
      </c>
      <c r="AB32" s="17" t="s">
        <v>87</v>
      </c>
      <c r="AC32" s="17" t="s">
        <v>88</v>
      </c>
      <c r="AD32" s="16">
        <v>5789385</v>
      </c>
      <c r="AE32" s="16" t="s">
        <v>212</v>
      </c>
      <c r="AF32" s="16">
        <v>118501736</v>
      </c>
      <c r="AG32" s="14">
        <v>35155688</v>
      </c>
      <c r="AH32" s="16" t="s">
        <v>213</v>
      </c>
      <c r="AI32" s="16">
        <v>2961</v>
      </c>
      <c r="AJ32" s="16">
        <v>0</v>
      </c>
      <c r="AK32" s="16">
        <v>0</v>
      </c>
      <c r="AL32" s="16">
        <v>0</v>
      </c>
      <c r="AN32" s="36" t="s">
        <v>194</v>
      </c>
      <c r="AO32" s="16">
        <v>4435.2</v>
      </c>
      <c r="AP32" s="24">
        <v>0.84</v>
      </c>
      <c r="AQ32" s="25">
        <v>897506</v>
      </c>
      <c r="AR32" s="30" t="s">
        <v>195</v>
      </c>
      <c r="AS32" s="17">
        <v>0</v>
      </c>
      <c r="AT32" s="17">
        <v>0</v>
      </c>
      <c r="AU32" s="17">
        <v>2961</v>
      </c>
      <c r="AV32" s="16">
        <v>2961</v>
      </c>
      <c r="AW32" s="24">
        <v>0.56079545454545454</v>
      </c>
      <c r="AX32" s="32">
        <v>1076727.2727272727</v>
      </c>
      <c r="AY32" s="12"/>
      <c r="AZ32" s="12"/>
      <c r="BA32" s="16"/>
      <c r="BB32" s="16"/>
      <c r="BC32" s="16"/>
      <c r="BD32" s="16"/>
      <c r="BE32" s="24"/>
      <c r="BF32" s="26"/>
      <c r="BG32" s="25"/>
      <c r="BH32" s="27"/>
    </row>
    <row r="33" spans="1:60" s="17" customFormat="1" hidden="1" x14ac:dyDescent="0.3">
      <c r="A33" s="14">
        <v>35155689</v>
      </c>
      <c r="B33" s="15"/>
      <c r="C33" s="16"/>
      <c r="E33" s="16">
        <v>0.92800000000000005</v>
      </c>
      <c r="F33" s="18">
        <v>0.92800000000000005</v>
      </c>
      <c r="G33" s="19"/>
      <c r="H33" s="18"/>
      <c r="I33" s="18"/>
      <c r="J33" s="16"/>
      <c r="K33" s="20">
        <v>244.59</v>
      </c>
      <c r="L33" s="16" t="s">
        <v>0</v>
      </c>
      <c r="M33" s="21">
        <v>152481105</v>
      </c>
      <c r="N33" s="89" t="s">
        <v>190</v>
      </c>
      <c r="O33" s="16" t="s">
        <v>191</v>
      </c>
      <c r="P33" s="22">
        <v>373</v>
      </c>
      <c r="Q33" s="22">
        <v>34.573815624904476</v>
      </c>
      <c r="R33" s="16">
        <v>2096</v>
      </c>
      <c r="S33" s="16">
        <v>2.5928349148902869</v>
      </c>
      <c r="T33" s="16">
        <v>6.9513000399203401E-3</v>
      </c>
      <c r="U33" s="16">
        <v>2015</v>
      </c>
      <c r="V33" s="16">
        <v>4.6628380684743675E-2</v>
      </c>
      <c r="W33" s="16">
        <v>22</v>
      </c>
      <c r="X33" s="16" t="s">
        <v>72</v>
      </c>
      <c r="Y33" s="17" t="s">
        <v>96</v>
      </c>
      <c r="Z33" s="17" t="s">
        <v>173</v>
      </c>
      <c r="AA33" s="17" t="s">
        <v>166</v>
      </c>
      <c r="AB33" s="17" t="s">
        <v>87</v>
      </c>
      <c r="AC33" s="17" t="s">
        <v>88</v>
      </c>
      <c r="AD33" s="16">
        <v>5789386</v>
      </c>
      <c r="AE33" s="16" t="s">
        <v>214</v>
      </c>
      <c r="AF33" s="16">
        <v>118501737</v>
      </c>
      <c r="AG33" s="14">
        <v>35155689</v>
      </c>
      <c r="AH33" s="16" t="s">
        <v>215</v>
      </c>
      <c r="AI33" s="16">
        <v>4900</v>
      </c>
      <c r="AJ33" s="16">
        <v>0</v>
      </c>
      <c r="AK33" s="16">
        <v>0</v>
      </c>
      <c r="AL33" s="16">
        <v>0</v>
      </c>
      <c r="AN33" s="36" t="s">
        <v>194</v>
      </c>
      <c r="AO33" s="16">
        <v>4435.2</v>
      </c>
      <c r="AP33" s="24">
        <v>0.84</v>
      </c>
      <c r="AQ33" s="25">
        <v>897506</v>
      </c>
      <c r="AR33" s="30" t="s">
        <v>195</v>
      </c>
      <c r="AS33" s="17">
        <v>0</v>
      </c>
      <c r="AT33" s="17">
        <v>0</v>
      </c>
      <c r="AU33" s="17">
        <v>4900</v>
      </c>
      <c r="AV33" s="16">
        <v>4900</v>
      </c>
      <c r="AW33" s="24">
        <v>0.92803030303030298</v>
      </c>
      <c r="AX33" s="32">
        <v>1781818.1818181816</v>
      </c>
      <c r="AY33" s="12"/>
      <c r="AZ33" s="12"/>
      <c r="BA33" s="16"/>
      <c r="BB33" s="16"/>
      <c r="BC33" s="16"/>
      <c r="BD33" s="16"/>
      <c r="BE33" s="24"/>
      <c r="BF33" s="26"/>
      <c r="BG33" s="25"/>
      <c r="BH33" s="27"/>
    </row>
    <row r="34" spans="1:60" s="17" customFormat="1" hidden="1" x14ac:dyDescent="0.3">
      <c r="A34" s="14">
        <v>35155690</v>
      </c>
      <c r="B34" s="15"/>
      <c r="C34" s="16"/>
      <c r="E34" s="16">
        <v>0.96299999999999997</v>
      </c>
      <c r="F34" s="18">
        <v>0.96299999999999997</v>
      </c>
      <c r="G34" s="19"/>
      <c r="H34" s="18"/>
      <c r="I34" s="18"/>
      <c r="J34" s="16"/>
      <c r="K34" s="20">
        <v>244.59</v>
      </c>
      <c r="L34" s="16" t="s">
        <v>0</v>
      </c>
      <c r="M34" s="21">
        <v>152481105</v>
      </c>
      <c r="N34" s="89" t="s">
        <v>190</v>
      </c>
      <c r="O34" s="16" t="s">
        <v>191</v>
      </c>
      <c r="P34" s="22">
        <v>373</v>
      </c>
      <c r="Q34" s="22">
        <v>34.573815624904476</v>
      </c>
      <c r="R34" s="16">
        <v>2096</v>
      </c>
      <c r="S34" s="16">
        <v>2.5928349148902869</v>
      </c>
      <c r="T34" s="16">
        <v>6.9513000399203401E-3</v>
      </c>
      <c r="U34" s="16">
        <v>2015</v>
      </c>
      <c r="V34" s="16">
        <v>4.8386994180396721E-2</v>
      </c>
      <c r="W34" s="16">
        <v>22</v>
      </c>
      <c r="X34" s="16" t="s">
        <v>72</v>
      </c>
      <c r="Y34" s="17" t="s">
        <v>96</v>
      </c>
      <c r="Z34" s="17" t="s">
        <v>173</v>
      </c>
      <c r="AA34" s="17" t="s">
        <v>166</v>
      </c>
      <c r="AB34" s="17" t="s">
        <v>87</v>
      </c>
      <c r="AC34" s="17" t="s">
        <v>88</v>
      </c>
      <c r="AD34" s="16">
        <v>5789387</v>
      </c>
      <c r="AE34" s="16" t="s">
        <v>216</v>
      </c>
      <c r="AF34" s="16">
        <v>118501738</v>
      </c>
      <c r="AG34" s="14">
        <v>35155690</v>
      </c>
      <c r="AH34" s="16" t="s">
        <v>217</v>
      </c>
      <c r="AI34" s="16">
        <v>5082</v>
      </c>
      <c r="AJ34" s="16">
        <v>0</v>
      </c>
      <c r="AK34" s="16">
        <v>0</v>
      </c>
      <c r="AL34" s="16">
        <v>0</v>
      </c>
      <c r="AN34" s="36" t="s">
        <v>194</v>
      </c>
      <c r="AO34" s="16">
        <v>4435.2</v>
      </c>
      <c r="AP34" s="24">
        <v>0.84</v>
      </c>
      <c r="AQ34" s="25">
        <v>897506</v>
      </c>
      <c r="AR34" s="30" t="s">
        <v>195</v>
      </c>
      <c r="AS34" s="17">
        <v>0</v>
      </c>
      <c r="AT34" s="17">
        <v>0</v>
      </c>
      <c r="AU34" s="17">
        <v>5082</v>
      </c>
      <c r="AV34" s="16">
        <v>5082</v>
      </c>
      <c r="AW34" s="24">
        <v>0.96250000000000002</v>
      </c>
      <c r="AX34" s="32">
        <v>1848000</v>
      </c>
      <c r="AY34" s="12"/>
      <c r="AZ34" s="12"/>
      <c r="BA34" s="16"/>
      <c r="BB34" s="16"/>
      <c r="BC34" s="16"/>
      <c r="BD34" s="16"/>
      <c r="BE34" s="24"/>
      <c r="BF34" s="26"/>
      <c r="BG34" s="25"/>
      <c r="BH34" s="27"/>
    </row>
    <row r="35" spans="1:60" s="17" customFormat="1" hidden="1" x14ac:dyDescent="0.3">
      <c r="A35" s="14">
        <v>35155691</v>
      </c>
      <c r="B35" s="15"/>
      <c r="C35" s="16"/>
      <c r="E35" s="16">
        <v>0.56999999999999995</v>
      </c>
      <c r="F35" s="18">
        <v>0.56999999999999995</v>
      </c>
      <c r="G35" s="19"/>
      <c r="H35" s="18"/>
      <c r="I35" s="18"/>
      <c r="J35" s="16"/>
      <c r="K35" s="20">
        <v>244.59</v>
      </c>
      <c r="L35" s="16" t="s">
        <v>0</v>
      </c>
      <c r="M35" s="21">
        <v>152481105</v>
      </c>
      <c r="N35" s="89" t="s">
        <v>190</v>
      </c>
      <c r="O35" s="16" t="s">
        <v>191</v>
      </c>
      <c r="P35" s="22">
        <v>373</v>
      </c>
      <c r="Q35" s="22">
        <v>34.573815624904476</v>
      </c>
      <c r="R35" s="16">
        <v>2096</v>
      </c>
      <c r="S35" s="16">
        <v>2.5928349148902869</v>
      </c>
      <c r="T35" s="16">
        <v>6.9513000399203401E-3</v>
      </c>
      <c r="U35" s="16">
        <v>2015</v>
      </c>
      <c r="V35" s="16">
        <v>2.8640276929206784E-2</v>
      </c>
      <c r="W35" s="16">
        <v>22</v>
      </c>
      <c r="X35" s="16" t="s">
        <v>72</v>
      </c>
      <c r="Y35" s="17" t="s">
        <v>96</v>
      </c>
      <c r="Z35" s="17" t="s">
        <v>173</v>
      </c>
      <c r="AA35" s="17" t="s">
        <v>166</v>
      </c>
      <c r="AB35" s="17" t="s">
        <v>87</v>
      </c>
      <c r="AC35" s="17" t="s">
        <v>88</v>
      </c>
      <c r="AD35" s="16">
        <v>5789388</v>
      </c>
      <c r="AE35" s="16" t="s">
        <v>218</v>
      </c>
      <c r="AF35" s="16">
        <v>118501739</v>
      </c>
      <c r="AG35" s="14">
        <v>35155691</v>
      </c>
      <c r="AH35" s="16" t="s">
        <v>219</v>
      </c>
      <c r="AI35" s="16">
        <v>3010</v>
      </c>
      <c r="AJ35" s="16">
        <v>0</v>
      </c>
      <c r="AK35" s="16">
        <v>0</v>
      </c>
      <c r="AL35" s="16">
        <v>0</v>
      </c>
      <c r="AN35" s="36" t="s">
        <v>194</v>
      </c>
      <c r="AO35" s="16">
        <v>4435.2</v>
      </c>
      <c r="AP35" s="24">
        <v>0.84</v>
      </c>
      <c r="AQ35" s="25">
        <v>897506</v>
      </c>
      <c r="AR35" s="30" t="s">
        <v>195</v>
      </c>
      <c r="AS35" s="17">
        <v>0</v>
      </c>
      <c r="AT35" s="17">
        <v>0</v>
      </c>
      <c r="AU35" s="17">
        <v>3010</v>
      </c>
      <c r="AV35" s="16">
        <v>3010</v>
      </c>
      <c r="AW35" s="24">
        <v>0.57007575757575757</v>
      </c>
      <c r="AX35" s="32">
        <v>1094545.4545454546</v>
      </c>
      <c r="AY35" s="12"/>
      <c r="AZ35" s="12"/>
      <c r="BA35" s="16"/>
      <c r="BB35" s="16"/>
      <c r="BC35" s="16"/>
      <c r="BD35" s="16"/>
      <c r="BE35" s="24"/>
      <c r="BF35" s="26"/>
      <c r="BG35" s="25"/>
      <c r="BH35" s="27"/>
    </row>
    <row r="36" spans="1:60" s="17" customFormat="1" hidden="1" x14ac:dyDescent="0.3">
      <c r="A36" s="14">
        <v>35155692</v>
      </c>
      <c r="B36" s="15"/>
      <c r="C36" s="16"/>
      <c r="E36" s="16">
        <v>0.998</v>
      </c>
      <c r="F36" s="18">
        <v>0.998</v>
      </c>
      <c r="G36" s="19"/>
      <c r="H36" s="18"/>
      <c r="I36" s="18"/>
      <c r="J36" s="16"/>
      <c r="K36" s="20">
        <v>244.59</v>
      </c>
      <c r="L36" s="16" t="s">
        <v>0</v>
      </c>
      <c r="M36" s="21">
        <v>152481105</v>
      </c>
      <c r="N36" s="89" t="s">
        <v>190</v>
      </c>
      <c r="O36" s="16" t="s">
        <v>191</v>
      </c>
      <c r="P36" s="22">
        <v>373</v>
      </c>
      <c r="Q36" s="22">
        <v>34.573815624904476</v>
      </c>
      <c r="R36" s="16">
        <v>2096</v>
      </c>
      <c r="S36" s="16">
        <v>2.5928349148902869</v>
      </c>
      <c r="T36" s="16">
        <v>6.9513000399203401E-3</v>
      </c>
      <c r="U36" s="16">
        <v>2015</v>
      </c>
      <c r="V36" s="16">
        <v>5.0145607676049773E-2</v>
      </c>
      <c r="W36" s="16">
        <v>22</v>
      </c>
      <c r="X36" s="16" t="s">
        <v>72</v>
      </c>
      <c r="Y36" s="17" t="s">
        <v>96</v>
      </c>
      <c r="Z36" s="17" t="s">
        <v>173</v>
      </c>
      <c r="AA36" s="17" t="s">
        <v>166</v>
      </c>
      <c r="AB36" s="17" t="s">
        <v>87</v>
      </c>
      <c r="AC36" s="17" t="s">
        <v>88</v>
      </c>
      <c r="AD36" s="16">
        <v>5789389</v>
      </c>
      <c r="AE36" s="16" t="s">
        <v>220</v>
      </c>
      <c r="AF36" s="16">
        <v>118501873</v>
      </c>
      <c r="AG36" s="14">
        <v>35155692</v>
      </c>
      <c r="AH36" s="16" t="s">
        <v>221</v>
      </c>
      <c r="AI36" s="16">
        <v>5268</v>
      </c>
      <c r="AJ36" s="16">
        <v>0</v>
      </c>
      <c r="AK36" s="16">
        <v>0</v>
      </c>
      <c r="AL36" s="16">
        <v>0</v>
      </c>
      <c r="AN36" s="36" t="s">
        <v>194</v>
      </c>
      <c r="AO36" s="16">
        <v>4435.2</v>
      </c>
      <c r="AP36" s="24">
        <v>0.84</v>
      </c>
      <c r="AQ36" s="25">
        <v>897506</v>
      </c>
      <c r="AR36" s="30" t="s">
        <v>195</v>
      </c>
      <c r="AS36" s="17">
        <v>0</v>
      </c>
      <c r="AT36" s="17">
        <v>0</v>
      </c>
      <c r="AU36" s="17">
        <v>5268</v>
      </c>
      <c r="AV36" s="16">
        <v>5268</v>
      </c>
      <c r="AW36" s="24">
        <v>0.99772727272727268</v>
      </c>
      <c r="AX36" s="32">
        <v>1915636.3636363635</v>
      </c>
      <c r="AY36" s="12"/>
      <c r="AZ36" s="12"/>
      <c r="BA36" s="16"/>
      <c r="BB36" s="16"/>
      <c r="BC36" s="16"/>
      <c r="BD36" s="16"/>
      <c r="BE36" s="24"/>
      <c r="BF36" s="26"/>
      <c r="BG36" s="25"/>
      <c r="BH36" s="27"/>
    </row>
    <row r="37" spans="1:60" s="17" customFormat="1" hidden="1" x14ac:dyDescent="0.3">
      <c r="A37" s="14">
        <v>35155693</v>
      </c>
      <c r="B37" s="15"/>
      <c r="C37" s="16"/>
      <c r="E37" s="16">
        <v>1.155</v>
      </c>
      <c r="F37" s="18">
        <v>1.155</v>
      </c>
      <c r="G37" s="19"/>
      <c r="H37" s="18"/>
      <c r="I37" s="18"/>
      <c r="J37" s="16"/>
      <c r="K37" s="20">
        <v>311.2</v>
      </c>
      <c r="L37" s="16" t="s">
        <v>0</v>
      </c>
      <c r="M37" s="21">
        <v>152481105</v>
      </c>
      <c r="N37" s="89" t="s">
        <v>190</v>
      </c>
      <c r="O37" s="16" t="s">
        <v>191</v>
      </c>
      <c r="P37" s="22">
        <v>373</v>
      </c>
      <c r="Q37" s="22">
        <v>34.573815624904476</v>
      </c>
      <c r="R37" s="16">
        <v>2096</v>
      </c>
      <c r="S37" s="16">
        <v>2.5928349148902869</v>
      </c>
      <c r="T37" s="16">
        <v>6.9513000399203401E-3</v>
      </c>
      <c r="U37" s="16">
        <v>2015</v>
      </c>
      <c r="V37" s="16">
        <v>5.8034245356550586E-2</v>
      </c>
      <c r="W37" s="16">
        <v>22</v>
      </c>
      <c r="X37" s="16" t="s">
        <v>72</v>
      </c>
      <c r="Y37" s="17" t="s">
        <v>96</v>
      </c>
      <c r="Z37" s="17" t="s">
        <v>173</v>
      </c>
      <c r="AA37" s="17" t="s">
        <v>166</v>
      </c>
      <c r="AB37" s="17" t="s">
        <v>87</v>
      </c>
      <c r="AC37" s="17" t="s">
        <v>88</v>
      </c>
      <c r="AD37" s="16">
        <v>5789390</v>
      </c>
      <c r="AE37" s="16" t="s">
        <v>222</v>
      </c>
      <c r="AF37" s="16">
        <v>118501874</v>
      </c>
      <c r="AG37" s="14">
        <v>35155693</v>
      </c>
      <c r="AH37" s="16" t="s">
        <v>223</v>
      </c>
      <c r="AI37" s="16">
        <v>6100</v>
      </c>
      <c r="AJ37" s="16">
        <v>0</v>
      </c>
      <c r="AK37" s="16">
        <v>0</v>
      </c>
      <c r="AL37" s="16">
        <v>0</v>
      </c>
      <c r="AN37" s="36" t="s">
        <v>194</v>
      </c>
      <c r="AO37" s="16">
        <v>4435.2</v>
      </c>
      <c r="AP37" s="24">
        <v>0.84</v>
      </c>
      <c r="AQ37" s="25">
        <v>897506</v>
      </c>
      <c r="AR37" s="30" t="s">
        <v>195</v>
      </c>
      <c r="AS37" s="17">
        <v>0</v>
      </c>
      <c r="AT37" s="17">
        <v>0</v>
      </c>
      <c r="AU37" s="17">
        <v>6100</v>
      </c>
      <c r="AV37" s="16">
        <v>6100</v>
      </c>
      <c r="AW37" s="24">
        <v>1.1553030303030303</v>
      </c>
      <c r="AX37" s="32">
        <v>2218181.8181818184</v>
      </c>
      <c r="AY37" s="12"/>
      <c r="AZ37" s="12"/>
      <c r="BA37" s="16"/>
      <c r="BB37" s="16"/>
      <c r="BC37" s="16"/>
      <c r="BD37" s="16"/>
      <c r="BE37" s="24"/>
      <c r="BF37" s="26"/>
      <c r="BG37" s="25"/>
      <c r="BH37" s="27"/>
    </row>
    <row r="38" spans="1:60" s="17" customFormat="1" hidden="1" x14ac:dyDescent="0.3">
      <c r="A38" s="14">
        <v>35155694</v>
      </c>
      <c r="B38" s="15"/>
      <c r="C38" s="16"/>
      <c r="E38" s="16">
        <v>1.117</v>
      </c>
      <c r="F38" s="18">
        <v>1.117</v>
      </c>
      <c r="G38" s="19"/>
      <c r="H38" s="18"/>
      <c r="I38" s="18"/>
      <c r="J38" s="16"/>
      <c r="K38" s="20">
        <v>244.59</v>
      </c>
      <c r="L38" s="16" t="s">
        <v>0</v>
      </c>
      <c r="M38" s="21">
        <v>152481105</v>
      </c>
      <c r="N38" s="89" t="s">
        <v>190</v>
      </c>
      <c r="O38" s="16" t="s">
        <v>191</v>
      </c>
      <c r="P38" s="22">
        <v>373</v>
      </c>
      <c r="Q38" s="22">
        <v>34.573815624904476</v>
      </c>
      <c r="R38" s="16">
        <v>2096</v>
      </c>
      <c r="S38" s="16">
        <v>2.5928349148902869</v>
      </c>
      <c r="T38" s="16">
        <v>6.9513000399203401E-3</v>
      </c>
      <c r="U38" s="16">
        <v>2015</v>
      </c>
      <c r="V38" s="16">
        <v>5.612489356127013E-2</v>
      </c>
      <c r="W38" s="16">
        <v>22</v>
      </c>
      <c r="X38" s="16" t="s">
        <v>72</v>
      </c>
      <c r="Y38" s="17" t="s">
        <v>96</v>
      </c>
      <c r="Z38" s="17" t="s">
        <v>173</v>
      </c>
      <c r="AA38" s="17" t="s">
        <v>166</v>
      </c>
      <c r="AB38" s="17" t="s">
        <v>87</v>
      </c>
      <c r="AC38" s="17" t="s">
        <v>88</v>
      </c>
      <c r="AD38" s="16">
        <v>5789391</v>
      </c>
      <c r="AE38" s="16" t="s">
        <v>224</v>
      </c>
      <c r="AF38" s="16">
        <v>118501875</v>
      </c>
      <c r="AG38" s="14">
        <v>35155694</v>
      </c>
      <c r="AH38" s="16" t="s">
        <v>225</v>
      </c>
      <c r="AI38" s="16">
        <v>5900</v>
      </c>
      <c r="AJ38" s="16">
        <v>0</v>
      </c>
      <c r="AK38" s="16">
        <v>0</v>
      </c>
      <c r="AL38" s="16">
        <v>0</v>
      </c>
      <c r="AN38" s="36" t="s">
        <v>194</v>
      </c>
      <c r="AO38" s="16">
        <v>4435.2</v>
      </c>
      <c r="AP38" s="24">
        <v>0.84</v>
      </c>
      <c r="AQ38" s="25">
        <v>897506</v>
      </c>
      <c r="AR38" s="30" t="s">
        <v>195</v>
      </c>
      <c r="AS38" s="17">
        <v>0</v>
      </c>
      <c r="AT38" s="17">
        <v>0</v>
      </c>
      <c r="AU38" s="17">
        <v>5900</v>
      </c>
      <c r="AV38" s="16">
        <v>5900</v>
      </c>
      <c r="AW38" s="24">
        <v>1.1174242424242424</v>
      </c>
      <c r="AX38" s="32">
        <v>2145454.5454545454</v>
      </c>
      <c r="AY38" s="12"/>
      <c r="AZ38" s="12"/>
      <c r="BA38" s="16"/>
      <c r="BB38" s="16"/>
      <c r="BC38" s="16"/>
      <c r="BD38" s="16"/>
      <c r="BE38" s="24"/>
      <c r="BF38" s="26"/>
      <c r="BG38" s="25"/>
      <c r="BH38" s="27"/>
    </row>
    <row r="39" spans="1:60" s="17" customFormat="1" hidden="1" x14ac:dyDescent="0.3">
      <c r="A39" s="14">
        <v>35060991</v>
      </c>
      <c r="B39" s="15"/>
      <c r="C39" s="16"/>
      <c r="E39" s="16">
        <v>0.46700000000000003</v>
      </c>
      <c r="F39" s="18">
        <v>0.46700000000000003</v>
      </c>
      <c r="G39" s="19"/>
      <c r="H39" s="18"/>
      <c r="I39" s="18"/>
      <c r="J39" s="16"/>
      <c r="K39" s="20">
        <v>15685.31</v>
      </c>
      <c r="L39" s="16" t="s">
        <v>0</v>
      </c>
      <c r="M39" s="21">
        <v>152481105</v>
      </c>
      <c r="N39" s="89" t="s">
        <v>190</v>
      </c>
      <c r="O39" s="16" t="s">
        <v>191</v>
      </c>
      <c r="P39" s="22">
        <v>373</v>
      </c>
      <c r="Q39" s="22">
        <v>34.573815624904476</v>
      </c>
      <c r="R39" s="16">
        <v>2096</v>
      </c>
      <c r="S39" s="16">
        <v>2.5928349148902869</v>
      </c>
      <c r="T39" s="16">
        <v>6.9513000399203401E-3</v>
      </c>
      <c r="U39" s="16">
        <v>2015</v>
      </c>
      <c r="V39" s="16">
        <v>2.3464928641999241E-2</v>
      </c>
      <c r="W39" s="16">
        <v>22</v>
      </c>
      <c r="X39" s="16" t="s">
        <v>72</v>
      </c>
      <c r="Y39" s="17" t="s">
        <v>96</v>
      </c>
      <c r="Z39" s="17" t="s">
        <v>173</v>
      </c>
      <c r="AA39" s="17" t="s">
        <v>166</v>
      </c>
      <c r="AB39" s="17" t="s">
        <v>87</v>
      </c>
      <c r="AC39" s="17" t="s">
        <v>88</v>
      </c>
      <c r="AD39" s="16">
        <v>5783063</v>
      </c>
      <c r="AE39" s="16" t="s">
        <v>226</v>
      </c>
      <c r="AF39" s="16">
        <v>115101979</v>
      </c>
      <c r="AG39" s="14">
        <v>35060991</v>
      </c>
      <c r="AH39" s="16" t="s">
        <v>227</v>
      </c>
      <c r="AI39" s="16">
        <v>2465</v>
      </c>
      <c r="AJ39" s="16">
        <v>0</v>
      </c>
      <c r="AK39" s="16">
        <v>0</v>
      </c>
      <c r="AL39" s="16">
        <v>0</v>
      </c>
      <c r="AN39" s="36" t="s">
        <v>228</v>
      </c>
      <c r="AO39" s="16">
        <v>3748.7999999999997</v>
      </c>
      <c r="AP39" s="24">
        <v>0.71</v>
      </c>
      <c r="AQ39" s="25">
        <v>756111</v>
      </c>
      <c r="AR39" s="30" t="s">
        <v>229</v>
      </c>
      <c r="AS39" s="17">
        <v>0</v>
      </c>
      <c r="AT39" s="17">
        <v>0</v>
      </c>
      <c r="AU39" s="17">
        <v>2465</v>
      </c>
      <c r="AV39" s="16">
        <v>2465</v>
      </c>
      <c r="AW39" s="24">
        <v>0.46685606060606061</v>
      </c>
      <c r="AX39" s="32">
        <v>896363.63636363635</v>
      </c>
      <c r="AY39" s="12"/>
      <c r="AZ39" s="12"/>
      <c r="BA39" s="16"/>
      <c r="BB39" s="16"/>
      <c r="BC39" s="16"/>
      <c r="BD39" s="16"/>
      <c r="BE39" s="24"/>
      <c r="BF39" s="26"/>
      <c r="BG39" s="25"/>
      <c r="BH39" s="27"/>
    </row>
    <row r="40" spans="1:60" s="17" customFormat="1" hidden="1" x14ac:dyDescent="0.3">
      <c r="A40" s="14">
        <v>35155695</v>
      </c>
      <c r="B40" s="15"/>
      <c r="C40" s="16"/>
      <c r="E40" s="16">
        <v>1.0349999999999999</v>
      </c>
      <c r="F40" s="18">
        <v>1.0349999999999999</v>
      </c>
      <c r="G40" s="19"/>
      <c r="H40" s="18"/>
      <c r="I40" s="18"/>
      <c r="J40" s="16"/>
      <c r="K40" s="20">
        <v>459.15</v>
      </c>
      <c r="L40" s="16" t="s">
        <v>0</v>
      </c>
      <c r="M40" s="21">
        <v>152481105</v>
      </c>
      <c r="N40" s="89" t="s">
        <v>190</v>
      </c>
      <c r="O40" s="16" t="s">
        <v>191</v>
      </c>
      <c r="P40" s="22">
        <v>373</v>
      </c>
      <c r="Q40" s="22">
        <v>34.573815624904476</v>
      </c>
      <c r="R40" s="16">
        <v>2096</v>
      </c>
      <c r="S40" s="16">
        <v>2.5928349148902869</v>
      </c>
      <c r="T40" s="16">
        <v>6.9513000399203401E-3</v>
      </c>
      <c r="U40" s="16">
        <v>2015</v>
      </c>
      <c r="V40" s="16">
        <v>5.2004713371454417E-2</v>
      </c>
      <c r="W40" s="16">
        <v>22</v>
      </c>
      <c r="X40" s="16" t="s">
        <v>72</v>
      </c>
      <c r="Y40" s="17" t="s">
        <v>96</v>
      </c>
      <c r="Z40" s="17" t="s">
        <v>173</v>
      </c>
      <c r="AA40" s="17" t="s">
        <v>166</v>
      </c>
      <c r="AB40" s="17" t="s">
        <v>87</v>
      </c>
      <c r="AC40" s="17" t="s">
        <v>88</v>
      </c>
      <c r="AD40" s="16">
        <v>5789392</v>
      </c>
      <c r="AE40" s="16" t="s">
        <v>230</v>
      </c>
      <c r="AF40" s="16">
        <v>118502200</v>
      </c>
      <c r="AG40" s="14">
        <v>35155695</v>
      </c>
      <c r="AH40" s="16" t="s">
        <v>231</v>
      </c>
      <c r="AI40" s="16">
        <v>5465</v>
      </c>
      <c r="AJ40" s="16">
        <v>0</v>
      </c>
      <c r="AK40" s="16">
        <v>0</v>
      </c>
      <c r="AL40" s="16">
        <v>0</v>
      </c>
      <c r="AN40" s="36" t="s">
        <v>228</v>
      </c>
      <c r="AO40" s="16">
        <v>3748.7999999999997</v>
      </c>
      <c r="AP40" s="24">
        <v>0.71</v>
      </c>
      <c r="AQ40" s="25">
        <v>756111</v>
      </c>
      <c r="AR40" s="30" t="s">
        <v>229</v>
      </c>
      <c r="AS40" s="17">
        <v>0</v>
      </c>
      <c r="AT40" s="17">
        <v>0</v>
      </c>
      <c r="AU40" s="17">
        <v>5465</v>
      </c>
      <c r="AV40" s="16">
        <v>5465</v>
      </c>
      <c r="AW40" s="24">
        <v>1.0350378787878789</v>
      </c>
      <c r="AX40" s="32">
        <v>1987272.7272727275</v>
      </c>
      <c r="AY40" s="12"/>
      <c r="AZ40" s="12"/>
      <c r="BA40" s="16"/>
      <c r="BB40" s="16"/>
      <c r="BC40" s="16"/>
      <c r="BD40" s="16"/>
      <c r="BE40" s="24"/>
      <c r="BF40" s="26"/>
      <c r="BG40" s="25"/>
      <c r="BH40" s="27"/>
    </row>
    <row r="41" spans="1:60" s="17" customFormat="1" hidden="1" x14ac:dyDescent="0.3">
      <c r="A41" s="14">
        <v>35155696</v>
      </c>
      <c r="B41" s="15"/>
      <c r="C41" s="16"/>
      <c r="E41" s="16">
        <v>0.46200000000000002</v>
      </c>
      <c r="F41" s="18">
        <v>0.46200000000000002</v>
      </c>
      <c r="G41" s="19"/>
      <c r="H41" s="18"/>
      <c r="I41" s="18"/>
      <c r="J41" s="16"/>
      <c r="K41" s="20">
        <v>725.36</v>
      </c>
      <c r="L41" s="16" t="s">
        <v>0</v>
      </c>
      <c r="M41" s="21">
        <v>152481105</v>
      </c>
      <c r="N41" s="89" t="s">
        <v>190</v>
      </c>
      <c r="O41" s="16" t="s">
        <v>191</v>
      </c>
      <c r="P41" s="22">
        <v>373</v>
      </c>
      <c r="Q41" s="22">
        <v>34.573815624904476</v>
      </c>
      <c r="R41" s="16">
        <v>2096</v>
      </c>
      <c r="S41" s="16">
        <v>2.5928349148902869</v>
      </c>
      <c r="T41" s="16">
        <v>6.9513000399203401E-3</v>
      </c>
      <c r="U41" s="16">
        <v>2015</v>
      </c>
      <c r="V41" s="16">
        <v>2.3213698142620236E-2</v>
      </c>
      <c r="W41" s="16">
        <v>22</v>
      </c>
      <c r="X41" s="16" t="s">
        <v>72</v>
      </c>
      <c r="Y41" s="17" t="s">
        <v>96</v>
      </c>
      <c r="Z41" s="17" t="s">
        <v>173</v>
      </c>
      <c r="AA41" s="17" t="s">
        <v>166</v>
      </c>
      <c r="AB41" s="17" t="s">
        <v>87</v>
      </c>
      <c r="AC41" s="17" t="s">
        <v>88</v>
      </c>
      <c r="AD41" s="16">
        <v>5789393</v>
      </c>
      <c r="AE41" s="16" t="s">
        <v>232</v>
      </c>
      <c r="AF41" s="16">
        <v>118502205</v>
      </c>
      <c r="AG41" s="14">
        <v>35155696</v>
      </c>
      <c r="AH41" s="16" t="s">
        <v>233</v>
      </c>
      <c r="AI41" s="16">
        <v>2440</v>
      </c>
      <c r="AJ41" s="16">
        <v>0</v>
      </c>
      <c r="AK41" s="16">
        <v>0</v>
      </c>
      <c r="AL41" s="16">
        <v>0</v>
      </c>
      <c r="AN41" s="36" t="s">
        <v>228</v>
      </c>
      <c r="AO41" s="16">
        <v>3748.7999999999997</v>
      </c>
      <c r="AP41" s="24">
        <v>0.71</v>
      </c>
      <c r="AQ41" s="25">
        <v>756111</v>
      </c>
      <c r="AR41" s="30" t="s">
        <v>229</v>
      </c>
      <c r="AS41" s="17">
        <v>0</v>
      </c>
      <c r="AT41" s="17">
        <v>0</v>
      </c>
      <c r="AU41" s="17">
        <v>2440</v>
      </c>
      <c r="AV41" s="16">
        <v>2440</v>
      </c>
      <c r="AW41" s="24">
        <v>0.4621212121212121</v>
      </c>
      <c r="AX41" s="32">
        <v>887272.72727272718</v>
      </c>
      <c r="AY41" s="12"/>
      <c r="AZ41" s="12"/>
      <c r="BA41" s="16"/>
      <c r="BB41" s="16"/>
      <c r="BC41" s="16"/>
      <c r="BD41" s="16"/>
      <c r="BE41" s="24"/>
      <c r="BF41" s="26"/>
      <c r="BG41" s="25"/>
      <c r="BH41" s="27"/>
    </row>
    <row r="42" spans="1:60" s="17" customFormat="1" hidden="1" x14ac:dyDescent="0.3">
      <c r="A42" s="14">
        <v>35155697</v>
      </c>
      <c r="B42" s="15"/>
      <c r="C42" s="16"/>
      <c r="E42" s="16">
        <v>0.39400000000000002</v>
      </c>
      <c r="F42" s="18">
        <v>0.39400000000000002</v>
      </c>
      <c r="G42" s="19"/>
      <c r="H42" s="18"/>
      <c r="I42" s="18"/>
      <c r="J42" s="16"/>
      <c r="K42" s="20">
        <v>247.12</v>
      </c>
      <c r="L42" s="16" t="s">
        <v>0</v>
      </c>
      <c r="M42" s="21">
        <v>152481105</v>
      </c>
      <c r="N42" s="89" t="s">
        <v>190</v>
      </c>
      <c r="O42" s="16" t="s">
        <v>191</v>
      </c>
      <c r="P42" s="22">
        <v>373</v>
      </c>
      <c r="Q42" s="22">
        <v>34.573815624904476</v>
      </c>
      <c r="R42" s="16">
        <v>2096</v>
      </c>
      <c r="S42" s="16">
        <v>2.5928349148902869</v>
      </c>
      <c r="T42" s="16">
        <v>6.9513000399203401E-3</v>
      </c>
      <c r="U42" s="16">
        <v>2015</v>
      </c>
      <c r="V42" s="16">
        <v>1.979696335106574E-2</v>
      </c>
      <c r="W42" s="16">
        <v>22</v>
      </c>
      <c r="X42" s="16" t="s">
        <v>72</v>
      </c>
      <c r="Y42" s="17" t="s">
        <v>96</v>
      </c>
      <c r="Z42" s="17" t="s">
        <v>173</v>
      </c>
      <c r="AA42" s="17" t="s">
        <v>166</v>
      </c>
      <c r="AB42" s="17" t="s">
        <v>87</v>
      </c>
      <c r="AC42" s="17" t="s">
        <v>88</v>
      </c>
      <c r="AD42" s="16">
        <v>5789394</v>
      </c>
      <c r="AE42" s="16" t="s">
        <v>234</v>
      </c>
      <c r="AF42" s="16">
        <v>118502207</v>
      </c>
      <c r="AG42" s="14">
        <v>35155697</v>
      </c>
      <c r="AH42" s="16" t="s">
        <v>235</v>
      </c>
      <c r="AI42" s="16">
        <v>2080</v>
      </c>
      <c r="AJ42" s="16">
        <v>0</v>
      </c>
      <c r="AK42" s="16">
        <v>0</v>
      </c>
      <c r="AL42" s="16">
        <v>0</v>
      </c>
      <c r="AN42" s="36" t="s">
        <v>228</v>
      </c>
      <c r="AO42" s="16">
        <v>3748.7999999999997</v>
      </c>
      <c r="AP42" s="24">
        <v>0.71</v>
      </c>
      <c r="AQ42" s="25">
        <v>756111</v>
      </c>
      <c r="AR42" s="30" t="s">
        <v>229</v>
      </c>
      <c r="AS42" s="17">
        <v>0</v>
      </c>
      <c r="AT42" s="17">
        <v>0</v>
      </c>
      <c r="AU42" s="17">
        <v>2080</v>
      </c>
      <c r="AV42" s="16">
        <v>2080</v>
      </c>
      <c r="AW42" s="24">
        <v>0.39393939393939392</v>
      </c>
      <c r="AX42" s="32">
        <v>756363.63636363635</v>
      </c>
      <c r="AY42" s="12"/>
      <c r="AZ42" s="12"/>
      <c r="BA42" s="16"/>
      <c r="BB42" s="16"/>
      <c r="BC42" s="16"/>
      <c r="BD42" s="16"/>
      <c r="BE42" s="24"/>
      <c r="BF42" s="26"/>
      <c r="BG42" s="25"/>
      <c r="BH42" s="27"/>
    </row>
    <row r="43" spans="1:60" s="17" customFormat="1" hidden="1" x14ac:dyDescent="0.3">
      <c r="A43" s="14">
        <v>35155698</v>
      </c>
      <c r="B43" s="15"/>
      <c r="C43" s="16"/>
      <c r="E43" s="16">
        <v>1.1990000000000001</v>
      </c>
      <c r="F43" s="18">
        <v>1.1990000000000001</v>
      </c>
      <c r="G43" s="19"/>
      <c r="H43" s="18"/>
      <c r="I43" s="18"/>
      <c r="J43" s="16"/>
      <c r="K43" s="20">
        <v>247.12</v>
      </c>
      <c r="L43" s="16" t="s">
        <v>0</v>
      </c>
      <c r="M43" s="21">
        <v>152481105</v>
      </c>
      <c r="N43" s="89" t="s">
        <v>190</v>
      </c>
      <c r="O43" s="16" t="s">
        <v>191</v>
      </c>
      <c r="P43" s="22">
        <v>373</v>
      </c>
      <c r="Q43" s="22">
        <v>34.573815624904476</v>
      </c>
      <c r="R43" s="16">
        <v>2096</v>
      </c>
      <c r="S43" s="16">
        <v>2.5928349148902869</v>
      </c>
      <c r="T43" s="16">
        <v>6.9513000399203401E-3</v>
      </c>
      <c r="U43" s="16">
        <v>2015</v>
      </c>
      <c r="V43" s="16">
        <v>6.0245073751085843E-2</v>
      </c>
      <c r="W43" s="16">
        <v>22</v>
      </c>
      <c r="X43" s="16" t="s">
        <v>72</v>
      </c>
      <c r="Y43" s="17" t="s">
        <v>96</v>
      </c>
      <c r="Z43" s="17" t="s">
        <v>173</v>
      </c>
      <c r="AA43" s="17" t="s">
        <v>166</v>
      </c>
      <c r="AB43" s="17" t="s">
        <v>87</v>
      </c>
      <c r="AC43" s="17" t="s">
        <v>88</v>
      </c>
      <c r="AD43" s="16">
        <v>5789395</v>
      </c>
      <c r="AE43" s="16" t="s">
        <v>236</v>
      </c>
      <c r="AF43" s="16">
        <v>118502208</v>
      </c>
      <c r="AG43" s="14">
        <v>35155698</v>
      </c>
      <c r="AH43" s="16" t="s">
        <v>237</v>
      </c>
      <c r="AI43" s="16">
        <v>6332</v>
      </c>
      <c r="AJ43" s="16">
        <v>0</v>
      </c>
      <c r="AK43" s="16">
        <v>0</v>
      </c>
      <c r="AL43" s="16">
        <v>0</v>
      </c>
      <c r="AN43" s="36" t="s">
        <v>228</v>
      </c>
      <c r="AO43" s="16">
        <v>3748.7999999999997</v>
      </c>
      <c r="AP43" s="24">
        <v>0.71</v>
      </c>
      <c r="AQ43" s="25">
        <v>756111</v>
      </c>
      <c r="AR43" s="30" t="s">
        <v>229</v>
      </c>
      <c r="AS43" s="17">
        <v>0</v>
      </c>
      <c r="AT43" s="17">
        <v>0</v>
      </c>
      <c r="AU43" s="17">
        <v>6332</v>
      </c>
      <c r="AV43" s="16">
        <v>6332</v>
      </c>
      <c r="AW43" s="24">
        <v>1.1992424242424242</v>
      </c>
      <c r="AX43" s="32">
        <v>2302545.4545454546</v>
      </c>
      <c r="AY43" s="12"/>
      <c r="AZ43" s="12"/>
      <c r="BA43" s="16"/>
      <c r="BB43" s="16"/>
      <c r="BC43" s="16"/>
      <c r="BD43" s="16"/>
      <c r="BE43" s="24"/>
      <c r="BF43" s="26"/>
      <c r="BG43" s="25"/>
      <c r="BH43" s="27"/>
    </row>
    <row r="44" spans="1:60" s="17" customFormat="1" hidden="1" x14ac:dyDescent="0.3">
      <c r="A44" s="14">
        <v>35155699</v>
      </c>
      <c r="B44" s="15"/>
      <c r="C44" s="16"/>
      <c r="E44" s="16">
        <v>0.45700000000000002</v>
      </c>
      <c r="F44" s="18">
        <v>0.45700000000000002</v>
      </c>
      <c r="G44" s="19"/>
      <c r="H44" s="18"/>
      <c r="I44" s="18"/>
      <c r="J44" s="16"/>
      <c r="K44" s="20">
        <v>247.12</v>
      </c>
      <c r="L44" s="16" t="s">
        <v>0</v>
      </c>
      <c r="M44" s="21">
        <v>152481105</v>
      </c>
      <c r="N44" s="89" t="s">
        <v>190</v>
      </c>
      <c r="O44" s="16" t="s">
        <v>191</v>
      </c>
      <c r="P44" s="22">
        <v>373</v>
      </c>
      <c r="Q44" s="22">
        <v>34.573815624904476</v>
      </c>
      <c r="R44" s="16">
        <v>2096</v>
      </c>
      <c r="S44" s="16">
        <v>2.5928349148902869</v>
      </c>
      <c r="T44" s="16">
        <v>6.9513000399203401E-3</v>
      </c>
      <c r="U44" s="16">
        <v>2015</v>
      </c>
      <c r="V44" s="16">
        <v>2.2962467643241228E-2</v>
      </c>
      <c r="W44" s="16">
        <v>22</v>
      </c>
      <c r="X44" s="16" t="s">
        <v>72</v>
      </c>
      <c r="Y44" s="17" t="s">
        <v>96</v>
      </c>
      <c r="Z44" s="17" t="s">
        <v>173</v>
      </c>
      <c r="AA44" s="17" t="s">
        <v>166</v>
      </c>
      <c r="AB44" s="17" t="s">
        <v>87</v>
      </c>
      <c r="AC44" s="17" t="s">
        <v>88</v>
      </c>
      <c r="AD44" s="16">
        <v>5789396</v>
      </c>
      <c r="AE44" s="16" t="s">
        <v>238</v>
      </c>
      <c r="AF44" s="16">
        <v>118502271</v>
      </c>
      <c r="AG44" s="14">
        <v>35155699</v>
      </c>
      <c r="AH44" s="16" t="s">
        <v>239</v>
      </c>
      <c r="AI44" s="16">
        <v>2415</v>
      </c>
      <c r="AJ44" s="16">
        <v>0</v>
      </c>
      <c r="AK44" s="16">
        <v>0</v>
      </c>
      <c r="AL44" s="16">
        <v>0</v>
      </c>
      <c r="AN44" s="36" t="s">
        <v>228</v>
      </c>
      <c r="AO44" s="16">
        <v>3748.7999999999997</v>
      </c>
      <c r="AP44" s="24">
        <v>0.71</v>
      </c>
      <c r="AQ44" s="25">
        <v>756111</v>
      </c>
      <c r="AR44" s="30" t="s">
        <v>229</v>
      </c>
      <c r="AS44" s="17">
        <v>0</v>
      </c>
      <c r="AT44" s="17">
        <v>0</v>
      </c>
      <c r="AU44" s="17">
        <v>2415</v>
      </c>
      <c r="AV44" s="16">
        <v>2415</v>
      </c>
      <c r="AW44" s="24">
        <v>0.45738636363636365</v>
      </c>
      <c r="AX44" s="32">
        <v>878181.81818181823</v>
      </c>
      <c r="AY44" s="12"/>
      <c r="AZ44" s="12"/>
      <c r="BA44" s="16"/>
      <c r="BB44" s="16"/>
      <c r="BC44" s="16"/>
      <c r="BD44" s="16"/>
      <c r="BE44" s="24"/>
      <c r="BF44" s="26"/>
      <c r="BG44" s="25"/>
      <c r="BH44" s="27"/>
    </row>
    <row r="45" spans="1:60" s="17" customFormat="1" hidden="1" x14ac:dyDescent="0.3">
      <c r="A45" s="14">
        <v>35155740</v>
      </c>
      <c r="B45" s="15"/>
      <c r="C45" s="16"/>
      <c r="E45" s="16">
        <v>0.68899999999999995</v>
      </c>
      <c r="F45" s="18">
        <v>0.68899999999999995</v>
      </c>
      <c r="G45" s="19"/>
      <c r="H45" s="18"/>
      <c r="I45" s="18"/>
      <c r="J45" s="16"/>
      <c r="K45" s="20">
        <v>0</v>
      </c>
      <c r="L45" s="16" t="s">
        <v>0</v>
      </c>
      <c r="M45" s="21">
        <v>152481105</v>
      </c>
      <c r="N45" s="89" t="s">
        <v>190</v>
      </c>
      <c r="O45" s="16" t="s">
        <v>191</v>
      </c>
      <c r="P45" s="22">
        <v>373</v>
      </c>
      <c r="Q45" s="22">
        <v>34.573815624904476</v>
      </c>
      <c r="R45" s="16">
        <v>2096</v>
      </c>
      <c r="S45" s="16">
        <v>2.5928349148902869</v>
      </c>
      <c r="T45" s="16">
        <v>6.9513000399203401E-3</v>
      </c>
      <c r="U45" s="16">
        <v>2015</v>
      </c>
      <c r="V45" s="16">
        <v>3.4619562814427143E-2</v>
      </c>
      <c r="W45" s="16">
        <v>22</v>
      </c>
      <c r="X45" s="16" t="s">
        <v>72</v>
      </c>
      <c r="Y45" s="17" t="s">
        <v>96</v>
      </c>
      <c r="Z45" s="17" t="s">
        <v>173</v>
      </c>
      <c r="AA45" s="17" t="s">
        <v>166</v>
      </c>
      <c r="AB45" s="17" t="s">
        <v>87</v>
      </c>
      <c r="AC45" s="17" t="s">
        <v>88</v>
      </c>
      <c r="AD45" s="16">
        <v>5789397</v>
      </c>
      <c r="AE45" s="16" t="s">
        <v>240</v>
      </c>
      <c r="AF45" s="16">
        <v>118502272</v>
      </c>
      <c r="AG45" s="14">
        <v>35155740</v>
      </c>
      <c r="AH45" s="16" t="s">
        <v>241</v>
      </c>
      <c r="AI45" s="16">
        <v>3636</v>
      </c>
      <c r="AJ45" s="16">
        <v>0</v>
      </c>
      <c r="AK45" s="16">
        <v>0</v>
      </c>
      <c r="AL45" s="16">
        <v>0</v>
      </c>
      <c r="AN45" s="36" t="s">
        <v>228</v>
      </c>
      <c r="AO45" s="16">
        <v>3748.7999999999997</v>
      </c>
      <c r="AP45" s="24">
        <v>0.71</v>
      </c>
      <c r="AQ45" s="25">
        <v>756111</v>
      </c>
      <c r="AR45" s="30" t="s">
        <v>229</v>
      </c>
      <c r="AS45" s="17">
        <v>0</v>
      </c>
      <c r="AT45" s="17">
        <v>0</v>
      </c>
      <c r="AU45" s="17">
        <v>3636</v>
      </c>
      <c r="AV45" s="16">
        <v>3636</v>
      </c>
      <c r="AW45" s="24">
        <v>0.6886363636363636</v>
      </c>
      <c r="AX45" s="32">
        <v>1322181.8181818181</v>
      </c>
      <c r="AY45" s="12"/>
      <c r="AZ45" s="12"/>
      <c r="BA45" s="16"/>
      <c r="BB45" s="16"/>
      <c r="BC45" s="16"/>
      <c r="BD45" s="16"/>
      <c r="BE45" s="24"/>
      <c r="BF45" s="26"/>
      <c r="BG45" s="25"/>
      <c r="BH45" s="27"/>
    </row>
    <row r="46" spans="1:60" s="17" customFormat="1" hidden="1" x14ac:dyDescent="0.3">
      <c r="A46" s="91">
        <v>35155741</v>
      </c>
      <c r="B46" s="15"/>
      <c r="C46" s="16"/>
      <c r="E46" s="16">
        <v>0.16900000000000001</v>
      </c>
      <c r="F46" s="18">
        <v>0.16900000000000001</v>
      </c>
      <c r="G46" s="19"/>
      <c r="H46" s="18"/>
      <c r="I46" s="18"/>
      <c r="J46" s="16"/>
      <c r="K46" s="20">
        <v>247.12</v>
      </c>
      <c r="L46" s="16" t="s">
        <v>0</v>
      </c>
      <c r="M46" s="21">
        <v>152481105</v>
      </c>
      <c r="N46" s="89" t="s">
        <v>190</v>
      </c>
      <c r="O46" s="16" t="s">
        <v>191</v>
      </c>
      <c r="P46" s="22">
        <v>373</v>
      </c>
      <c r="Q46" s="22">
        <v>34.573815624904476</v>
      </c>
      <c r="R46" s="16">
        <v>2096</v>
      </c>
      <c r="S46" s="16">
        <v>2.5928349148902869</v>
      </c>
      <c r="T46" s="16">
        <v>6.9513000399203401E-3</v>
      </c>
      <c r="U46" s="16">
        <v>2015</v>
      </c>
      <c r="V46" s="16">
        <v>8.4915908790104324E-3</v>
      </c>
      <c r="W46" s="16">
        <v>22</v>
      </c>
      <c r="X46" s="16" t="s">
        <v>72</v>
      </c>
      <c r="Y46" s="17" t="s">
        <v>96</v>
      </c>
      <c r="Z46" s="17" t="s">
        <v>173</v>
      </c>
      <c r="AA46" s="17" t="s">
        <v>166</v>
      </c>
      <c r="AB46" s="17" t="s">
        <v>87</v>
      </c>
      <c r="AC46" s="17" t="s">
        <v>88</v>
      </c>
      <c r="AD46" s="16">
        <v>5789398</v>
      </c>
      <c r="AE46" s="16" t="s">
        <v>242</v>
      </c>
      <c r="AF46" s="16">
        <v>118502273</v>
      </c>
      <c r="AG46" s="14">
        <v>35155741</v>
      </c>
      <c r="AH46" s="16" t="s">
        <v>243</v>
      </c>
      <c r="AI46" s="16">
        <v>890</v>
      </c>
      <c r="AJ46" s="16">
        <v>0</v>
      </c>
      <c r="AK46" s="16">
        <v>0</v>
      </c>
      <c r="AL46" s="16">
        <v>0</v>
      </c>
      <c r="AN46" s="36" t="s">
        <v>228</v>
      </c>
      <c r="AO46" s="16">
        <v>3748.7999999999997</v>
      </c>
      <c r="AP46" s="24">
        <v>0.71</v>
      </c>
      <c r="AQ46" s="25">
        <v>756111</v>
      </c>
      <c r="AR46" s="30" t="s">
        <v>229</v>
      </c>
      <c r="AS46" s="17">
        <v>0</v>
      </c>
      <c r="AT46" s="17">
        <v>0</v>
      </c>
      <c r="AU46" s="17">
        <v>890</v>
      </c>
      <c r="AV46" s="16">
        <v>890</v>
      </c>
      <c r="AW46" s="24">
        <v>0.16856060606060605</v>
      </c>
      <c r="AX46" s="32">
        <v>323636.36363636359</v>
      </c>
      <c r="AY46" s="12"/>
      <c r="AZ46" s="12"/>
      <c r="BA46" s="16"/>
      <c r="BB46" s="16"/>
      <c r="BC46" s="16"/>
      <c r="BD46" s="16"/>
      <c r="BE46" s="24"/>
      <c r="BF46" s="26"/>
      <c r="BG46" s="25"/>
      <c r="BH46" s="27"/>
    </row>
    <row r="47" spans="1:60" s="17" customFormat="1" hidden="1" x14ac:dyDescent="0.3">
      <c r="A47" s="14">
        <v>35155742</v>
      </c>
      <c r="B47" s="15"/>
      <c r="C47" s="16"/>
      <c r="E47" s="16">
        <v>1.155</v>
      </c>
      <c r="F47" s="18">
        <v>1.155</v>
      </c>
      <c r="G47" s="19"/>
      <c r="H47" s="18"/>
      <c r="I47" s="18"/>
      <c r="J47" s="16"/>
      <c r="K47" s="20">
        <v>725.36</v>
      </c>
      <c r="L47" s="16" t="s">
        <v>0</v>
      </c>
      <c r="M47" s="21">
        <v>152481105</v>
      </c>
      <c r="N47" s="89" t="s">
        <v>190</v>
      </c>
      <c r="O47" s="16" t="s">
        <v>191</v>
      </c>
      <c r="P47" s="22">
        <v>373</v>
      </c>
      <c r="Q47" s="22">
        <v>34.573815624904476</v>
      </c>
      <c r="R47" s="16">
        <v>2096</v>
      </c>
      <c r="S47" s="16">
        <v>2.5928349148902869</v>
      </c>
      <c r="T47" s="16">
        <v>6.9513000399203401E-3</v>
      </c>
      <c r="U47" s="16">
        <v>2015</v>
      </c>
      <c r="V47" s="16">
        <v>5.8034245356550586E-2</v>
      </c>
      <c r="W47" s="16">
        <v>22</v>
      </c>
      <c r="X47" s="16" t="s">
        <v>72</v>
      </c>
      <c r="Y47" s="17" t="s">
        <v>96</v>
      </c>
      <c r="Z47" s="17" t="s">
        <v>173</v>
      </c>
      <c r="AA47" s="17" t="s">
        <v>166</v>
      </c>
      <c r="AB47" s="17" t="s">
        <v>87</v>
      </c>
      <c r="AC47" s="17" t="s">
        <v>88</v>
      </c>
      <c r="AD47" s="16">
        <v>5789399</v>
      </c>
      <c r="AE47" s="16" t="s">
        <v>244</v>
      </c>
      <c r="AF47" s="16">
        <v>118502274</v>
      </c>
      <c r="AG47" s="14">
        <v>35155742</v>
      </c>
      <c r="AH47" s="16" t="s">
        <v>245</v>
      </c>
      <c r="AI47" s="16">
        <v>6100</v>
      </c>
      <c r="AJ47" s="16">
        <v>0</v>
      </c>
      <c r="AK47" s="16">
        <v>0</v>
      </c>
      <c r="AL47" s="16">
        <v>0</v>
      </c>
      <c r="AN47" s="36" t="s">
        <v>228</v>
      </c>
      <c r="AO47" s="16">
        <v>3748.7999999999997</v>
      </c>
      <c r="AP47" s="24">
        <v>0.71</v>
      </c>
      <c r="AQ47" s="25">
        <v>756111</v>
      </c>
      <c r="AR47" s="30" t="s">
        <v>229</v>
      </c>
      <c r="AS47" s="17">
        <v>0</v>
      </c>
      <c r="AT47" s="17">
        <v>0</v>
      </c>
      <c r="AU47" s="17">
        <v>6100</v>
      </c>
      <c r="AV47" s="16">
        <v>6100</v>
      </c>
      <c r="AW47" s="24">
        <v>1.1553030303030303</v>
      </c>
      <c r="AX47" s="32">
        <v>2218181.8181818184</v>
      </c>
      <c r="AY47" s="12"/>
      <c r="AZ47" s="12"/>
      <c r="BA47" s="16"/>
      <c r="BB47" s="16"/>
      <c r="BC47" s="16"/>
      <c r="BD47" s="16"/>
      <c r="BE47" s="24"/>
      <c r="BF47" s="26"/>
      <c r="BG47" s="25"/>
      <c r="BH47" s="27"/>
    </row>
    <row r="48" spans="1:60" s="17" customFormat="1" hidden="1" x14ac:dyDescent="0.3">
      <c r="A48" s="14">
        <v>35155743</v>
      </c>
      <c r="B48" s="15"/>
      <c r="C48" s="16"/>
      <c r="E48" s="16">
        <v>0.69899999999999995</v>
      </c>
      <c r="F48" s="18">
        <v>0.69899999999999995</v>
      </c>
      <c r="G48" s="19"/>
      <c r="H48" s="18"/>
      <c r="I48" s="18"/>
      <c r="J48" s="16"/>
      <c r="K48" s="20">
        <v>0</v>
      </c>
      <c r="L48" s="16" t="s">
        <v>0</v>
      </c>
      <c r="M48" s="21">
        <v>152481105</v>
      </c>
      <c r="N48" s="89" t="s">
        <v>190</v>
      </c>
      <c r="O48" s="16" t="s">
        <v>191</v>
      </c>
      <c r="P48" s="22">
        <v>373</v>
      </c>
      <c r="Q48" s="22">
        <v>34.573815624904476</v>
      </c>
      <c r="R48" s="16">
        <v>2096</v>
      </c>
      <c r="S48" s="16">
        <v>2.5928349148902869</v>
      </c>
      <c r="T48" s="16">
        <v>6.9513000399203401E-3</v>
      </c>
      <c r="U48" s="16">
        <v>2015</v>
      </c>
      <c r="V48" s="16">
        <v>3.512202381318516E-2</v>
      </c>
      <c r="W48" s="16">
        <v>22</v>
      </c>
      <c r="X48" s="16" t="s">
        <v>72</v>
      </c>
      <c r="Y48" s="17" t="s">
        <v>96</v>
      </c>
      <c r="Z48" s="17" t="s">
        <v>173</v>
      </c>
      <c r="AA48" s="17" t="s">
        <v>166</v>
      </c>
      <c r="AB48" s="17" t="s">
        <v>87</v>
      </c>
      <c r="AC48" s="17" t="s">
        <v>88</v>
      </c>
      <c r="AD48" s="16">
        <v>5789400</v>
      </c>
      <c r="AE48" s="16" t="s">
        <v>246</v>
      </c>
      <c r="AF48" s="16">
        <v>118502275</v>
      </c>
      <c r="AG48" s="14">
        <v>35155743</v>
      </c>
      <c r="AH48" s="16" t="s">
        <v>247</v>
      </c>
      <c r="AI48" s="16">
        <v>3692</v>
      </c>
      <c r="AJ48" s="16">
        <v>0</v>
      </c>
      <c r="AK48" s="16">
        <v>0</v>
      </c>
      <c r="AL48" s="16">
        <v>0</v>
      </c>
      <c r="AN48" s="36" t="s">
        <v>228</v>
      </c>
      <c r="AO48" s="16">
        <v>3748.7999999999997</v>
      </c>
      <c r="AP48" s="24">
        <v>0.71</v>
      </c>
      <c r="AQ48" s="25">
        <v>756111</v>
      </c>
      <c r="AR48" s="30" t="s">
        <v>229</v>
      </c>
      <c r="AS48" s="17">
        <v>0</v>
      </c>
      <c r="AT48" s="17">
        <v>0</v>
      </c>
      <c r="AU48" s="17">
        <v>3692</v>
      </c>
      <c r="AV48" s="16">
        <v>3692</v>
      </c>
      <c r="AW48" s="24">
        <v>0.69924242424242422</v>
      </c>
      <c r="AX48" s="32">
        <v>1342545.4545454546</v>
      </c>
      <c r="AY48" s="12"/>
      <c r="AZ48" s="12"/>
      <c r="BA48" s="16"/>
      <c r="BB48" s="16"/>
      <c r="BC48" s="16"/>
      <c r="BD48" s="16"/>
      <c r="BE48" s="24"/>
      <c r="BF48" s="26"/>
      <c r="BG48" s="25"/>
      <c r="BH48" s="27"/>
    </row>
    <row r="49" spans="1:60" s="17" customFormat="1" hidden="1" x14ac:dyDescent="0.3">
      <c r="A49" s="14">
        <v>35155744</v>
      </c>
      <c r="B49" s="15"/>
      <c r="C49" s="16"/>
      <c r="E49" s="16">
        <v>0.50600000000000001</v>
      </c>
      <c r="F49" s="18">
        <v>0.50600000000000001</v>
      </c>
      <c r="G49" s="19"/>
      <c r="H49" s="18"/>
      <c r="I49" s="18"/>
      <c r="J49" s="16"/>
      <c r="K49" s="20">
        <v>0</v>
      </c>
      <c r="L49" s="16" t="s">
        <v>0</v>
      </c>
      <c r="M49" s="21">
        <v>152481105</v>
      </c>
      <c r="N49" s="89" t="s">
        <v>190</v>
      </c>
      <c r="O49" s="16" t="s">
        <v>191</v>
      </c>
      <c r="P49" s="22">
        <v>373</v>
      </c>
      <c r="Q49" s="22">
        <v>34.573815624904476</v>
      </c>
      <c r="R49" s="16">
        <v>2096</v>
      </c>
      <c r="S49" s="16">
        <v>2.5928349148902869</v>
      </c>
      <c r="T49" s="16">
        <v>6.9513000399203401E-3</v>
      </c>
      <c r="U49" s="16">
        <v>2015</v>
      </c>
      <c r="V49" s="16">
        <v>2.5424526537155497E-2</v>
      </c>
      <c r="W49" s="16">
        <v>22</v>
      </c>
      <c r="X49" s="16" t="s">
        <v>72</v>
      </c>
      <c r="Y49" s="17" t="s">
        <v>96</v>
      </c>
      <c r="Z49" s="17" t="s">
        <v>173</v>
      </c>
      <c r="AA49" s="17" t="s">
        <v>166</v>
      </c>
      <c r="AB49" s="17" t="s">
        <v>87</v>
      </c>
      <c r="AC49" s="17" t="s">
        <v>88</v>
      </c>
      <c r="AD49" s="16">
        <v>5789401</v>
      </c>
      <c r="AE49" s="16" t="s">
        <v>248</v>
      </c>
      <c r="AF49" s="16">
        <v>118502276</v>
      </c>
      <c r="AG49" s="14">
        <v>35155744</v>
      </c>
      <c r="AH49" s="16" t="s">
        <v>249</v>
      </c>
      <c r="AI49" s="16">
        <v>2671</v>
      </c>
      <c r="AJ49" s="16">
        <v>0</v>
      </c>
      <c r="AK49" s="16">
        <v>0</v>
      </c>
      <c r="AL49" s="16">
        <v>0</v>
      </c>
      <c r="AN49" s="36" t="s">
        <v>228</v>
      </c>
      <c r="AO49" s="16">
        <v>3748.7999999999997</v>
      </c>
      <c r="AP49" s="24">
        <v>0.71</v>
      </c>
      <c r="AQ49" s="25">
        <v>756111</v>
      </c>
      <c r="AR49" s="30" t="s">
        <v>229</v>
      </c>
      <c r="AS49" s="17">
        <v>0</v>
      </c>
      <c r="AT49" s="17">
        <v>0</v>
      </c>
      <c r="AU49" s="17">
        <v>2671</v>
      </c>
      <c r="AV49" s="16">
        <v>2671</v>
      </c>
      <c r="AW49" s="24">
        <v>0.50587121212121211</v>
      </c>
      <c r="AX49" s="32">
        <v>971272.72727272729</v>
      </c>
      <c r="AY49" s="12"/>
      <c r="AZ49" s="12"/>
      <c r="BA49" s="16"/>
      <c r="BB49" s="16"/>
      <c r="BC49" s="16"/>
      <c r="BD49" s="16"/>
      <c r="BE49" s="24"/>
      <c r="BF49" s="26"/>
      <c r="BG49" s="25"/>
      <c r="BH49" s="27"/>
    </row>
    <row r="50" spans="1:60" s="17" customFormat="1" hidden="1" x14ac:dyDescent="0.3">
      <c r="A50" s="14">
        <v>35155746</v>
      </c>
      <c r="B50" s="15"/>
      <c r="C50" s="16"/>
      <c r="E50" s="16">
        <v>1.119</v>
      </c>
      <c r="F50" s="18">
        <v>1.119</v>
      </c>
      <c r="G50" s="19"/>
      <c r="H50" s="18"/>
      <c r="I50" s="18"/>
      <c r="J50" s="16"/>
      <c r="K50" s="20">
        <v>494.23</v>
      </c>
      <c r="L50" s="16" t="s">
        <v>0</v>
      </c>
      <c r="M50" s="21">
        <v>152481105</v>
      </c>
      <c r="N50" s="89" t="s">
        <v>190</v>
      </c>
      <c r="O50" s="16" t="s">
        <v>191</v>
      </c>
      <c r="P50" s="22">
        <v>373</v>
      </c>
      <c r="Q50" s="22">
        <v>34.573815624904476</v>
      </c>
      <c r="R50" s="16">
        <v>2096</v>
      </c>
      <c r="S50" s="16">
        <v>2.5928349148902869</v>
      </c>
      <c r="T50" s="16">
        <v>6.9513000399203401E-3</v>
      </c>
      <c r="U50" s="16">
        <v>2015</v>
      </c>
      <c r="V50" s="16">
        <v>5.6225385761021741E-2</v>
      </c>
      <c r="W50" s="16">
        <v>22</v>
      </c>
      <c r="X50" s="16" t="s">
        <v>72</v>
      </c>
      <c r="Y50" s="17" t="s">
        <v>96</v>
      </c>
      <c r="Z50" s="17" t="s">
        <v>173</v>
      </c>
      <c r="AA50" s="17" t="s">
        <v>166</v>
      </c>
      <c r="AB50" s="17" t="s">
        <v>87</v>
      </c>
      <c r="AC50" s="17" t="s">
        <v>88</v>
      </c>
      <c r="AD50" s="16">
        <v>5789402</v>
      </c>
      <c r="AE50" s="16" t="s">
        <v>250</v>
      </c>
      <c r="AF50" s="16">
        <v>118502277</v>
      </c>
      <c r="AG50" s="14">
        <v>35155746</v>
      </c>
      <c r="AH50" s="16" t="s">
        <v>251</v>
      </c>
      <c r="AI50" s="16">
        <v>5910</v>
      </c>
      <c r="AJ50" s="16">
        <v>0</v>
      </c>
      <c r="AK50" s="16">
        <v>0</v>
      </c>
      <c r="AL50" s="16">
        <v>0</v>
      </c>
      <c r="AN50" s="36" t="s">
        <v>228</v>
      </c>
      <c r="AO50" s="16">
        <v>3748.7999999999997</v>
      </c>
      <c r="AP50" s="24">
        <v>0.71</v>
      </c>
      <c r="AQ50" s="25">
        <v>756111</v>
      </c>
      <c r="AR50" s="30" t="s">
        <v>229</v>
      </c>
      <c r="AS50" s="17">
        <v>0</v>
      </c>
      <c r="AT50" s="17">
        <v>0</v>
      </c>
      <c r="AU50" s="17">
        <v>5910</v>
      </c>
      <c r="AV50" s="16">
        <v>5910</v>
      </c>
      <c r="AW50" s="24">
        <v>1.1193181818181819</v>
      </c>
      <c r="AX50" s="32">
        <v>2149090.9090909092</v>
      </c>
      <c r="AY50" s="12"/>
      <c r="AZ50" s="12"/>
      <c r="BA50" s="16"/>
      <c r="BB50" s="16"/>
      <c r="BC50" s="16"/>
      <c r="BD50" s="16"/>
      <c r="BE50" s="24"/>
      <c r="BF50" s="26"/>
      <c r="BG50" s="25"/>
      <c r="BH50" s="27"/>
    </row>
    <row r="51" spans="1:60" s="17" customFormat="1" hidden="1" x14ac:dyDescent="0.3">
      <c r="A51" s="14">
        <v>35155747</v>
      </c>
      <c r="B51" s="15"/>
      <c r="C51" s="16"/>
      <c r="E51" s="16">
        <v>0.76200000000000001</v>
      </c>
      <c r="F51" s="18">
        <v>0.76200000000000001</v>
      </c>
      <c r="G51" s="19"/>
      <c r="H51" s="18"/>
      <c r="I51" s="18"/>
      <c r="J51" s="16"/>
      <c r="K51" s="20">
        <v>0</v>
      </c>
      <c r="L51" s="16" t="s">
        <v>0</v>
      </c>
      <c r="M51" s="21">
        <v>152481105</v>
      </c>
      <c r="N51" s="89" t="s">
        <v>190</v>
      </c>
      <c r="O51" s="16" t="s">
        <v>191</v>
      </c>
      <c r="P51" s="22">
        <v>373</v>
      </c>
      <c r="Q51" s="22">
        <v>34.573815624904476</v>
      </c>
      <c r="R51" s="16">
        <v>2096</v>
      </c>
      <c r="S51" s="16">
        <v>2.5928349148902869</v>
      </c>
      <c r="T51" s="16">
        <v>6.9513000399203401E-3</v>
      </c>
      <c r="U51" s="16">
        <v>2015</v>
      </c>
      <c r="V51" s="16">
        <v>3.8287528105360652E-2</v>
      </c>
      <c r="W51" s="16">
        <v>22</v>
      </c>
      <c r="X51" s="16" t="s">
        <v>72</v>
      </c>
      <c r="Y51" s="17" t="s">
        <v>96</v>
      </c>
      <c r="Z51" s="17" t="s">
        <v>173</v>
      </c>
      <c r="AA51" s="17" t="s">
        <v>166</v>
      </c>
      <c r="AB51" s="17" t="s">
        <v>87</v>
      </c>
      <c r="AC51" s="17" t="s">
        <v>88</v>
      </c>
      <c r="AD51" s="16">
        <v>5789403</v>
      </c>
      <c r="AE51" s="16" t="s">
        <v>252</v>
      </c>
      <c r="AF51" s="16">
        <v>118502279</v>
      </c>
      <c r="AG51" s="14">
        <v>35155747</v>
      </c>
      <c r="AH51" s="16" t="s">
        <v>253</v>
      </c>
      <c r="AI51" s="16">
        <v>4025</v>
      </c>
      <c r="AJ51" s="16">
        <v>0</v>
      </c>
      <c r="AK51" s="16">
        <v>0</v>
      </c>
      <c r="AL51" s="16">
        <v>0</v>
      </c>
      <c r="AN51" s="36" t="s">
        <v>228</v>
      </c>
      <c r="AO51" s="16">
        <v>3748.7999999999997</v>
      </c>
      <c r="AP51" s="24">
        <v>0.71</v>
      </c>
      <c r="AQ51" s="25">
        <v>756111</v>
      </c>
      <c r="AR51" s="30" t="s">
        <v>229</v>
      </c>
      <c r="AS51" s="17">
        <v>0</v>
      </c>
      <c r="AT51" s="17">
        <v>0</v>
      </c>
      <c r="AU51" s="17">
        <v>4025</v>
      </c>
      <c r="AV51" s="16">
        <v>4025</v>
      </c>
      <c r="AW51" s="24">
        <v>0.76231060606060608</v>
      </c>
      <c r="AX51" s="32">
        <v>1463636.3636363638</v>
      </c>
      <c r="AY51" s="12"/>
      <c r="AZ51" s="12"/>
      <c r="BA51" s="16"/>
      <c r="BB51" s="16"/>
      <c r="BC51" s="16"/>
      <c r="BD51" s="16"/>
      <c r="BE51" s="24"/>
      <c r="BF51" s="26"/>
      <c r="BG51" s="25"/>
      <c r="BH51" s="27"/>
    </row>
    <row r="52" spans="1:60" s="17" customFormat="1" hidden="1" x14ac:dyDescent="0.3">
      <c r="A52" s="14">
        <v>35155748</v>
      </c>
      <c r="B52" s="15"/>
      <c r="C52" s="16"/>
      <c r="E52" s="16">
        <v>0.51900000000000002</v>
      </c>
      <c r="F52" s="18">
        <v>0.51900000000000002</v>
      </c>
      <c r="G52" s="19"/>
      <c r="H52" s="18"/>
      <c r="I52" s="18"/>
      <c r="J52" s="16"/>
      <c r="K52" s="20">
        <v>0</v>
      </c>
      <c r="L52" s="16" t="s">
        <v>0</v>
      </c>
      <c r="M52" s="21">
        <v>152481105</v>
      </c>
      <c r="N52" s="89" t="s">
        <v>190</v>
      </c>
      <c r="O52" s="16" t="s">
        <v>191</v>
      </c>
      <c r="P52" s="22">
        <v>373</v>
      </c>
      <c r="Q52" s="22">
        <v>34.573815624904476</v>
      </c>
      <c r="R52" s="16">
        <v>2096</v>
      </c>
      <c r="S52" s="16">
        <v>2.5928349148902869</v>
      </c>
      <c r="T52" s="16">
        <v>6.9513000399203401E-3</v>
      </c>
      <c r="U52" s="16">
        <v>2015</v>
      </c>
      <c r="V52" s="16">
        <v>2.6077725835540914E-2</v>
      </c>
      <c r="W52" s="16">
        <v>22</v>
      </c>
      <c r="X52" s="16" t="s">
        <v>72</v>
      </c>
      <c r="Y52" s="17" t="s">
        <v>96</v>
      </c>
      <c r="Z52" s="17" t="s">
        <v>173</v>
      </c>
      <c r="AA52" s="17" t="s">
        <v>166</v>
      </c>
      <c r="AB52" s="17" t="s">
        <v>87</v>
      </c>
      <c r="AC52" s="17" t="s">
        <v>88</v>
      </c>
      <c r="AD52" s="16">
        <v>5789404</v>
      </c>
      <c r="AE52" s="16" t="s">
        <v>254</v>
      </c>
      <c r="AF52" s="16">
        <v>118502451</v>
      </c>
      <c r="AG52" s="14">
        <v>35155748</v>
      </c>
      <c r="AH52" s="16" t="s">
        <v>255</v>
      </c>
      <c r="AI52" s="16">
        <v>2740</v>
      </c>
      <c r="AJ52" s="16">
        <v>0</v>
      </c>
      <c r="AK52" s="16">
        <v>0</v>
      </c>
      <c r="AL52" s="16">
        <v>0</v>
      </c>
      <c r="AN52" s="36" t="s">
        <v>228</v>
      </c>
      <c r="AO52" s="16">
        <v>3748.7999999999997</v>
      </c>
      <c r="AP52" s="24">
        <v>0.71</v>
      </c>
      <c r="AQ52" s="25">
        <v>756111</v>
      </c>
      <c r="AR52" s="30" t="s">
        <v>229</v>
      </c>
      <c r="AS52" s="17">
        <v>0</v>
      </c>
      <c r="AT52" s="17">
        <v>0</v>
      </c>
      <c r="AU52" s="17">
        <v>2740</v>
      </c>
      <c r="AV52" s="16">
        <v>2740</v>
      </c>
      <c r="AW52" s="24">
        <v>0.51893939393939392</v>
      </c>
      <c r="AX52" s="32">
        <v>996363.63636363635</v>
      </c>
      <c r="AY52" s="12"/>
      <c r="AZ52" s="12"/>
      <c r="BA52" s="16"/>
      <c r="BB52" s="16"/>
      <c r="BC52" s="16"/>
      <c r="BD52" s="16"/>
      <c r="BE52" s="24"/>
      <c r="BF52" s="26"/>
      <c r="BG52" s="25"/>
      <c r="BH52" s="27"/>
    </row>
    <row r="53" spans="1:60" s="17" customFormat="1" hidden="1" x14ac:dyDescent="0.3">
      <c r="A53" s="14">
        <v>35155749</v>
      </c>
      <c r="B53" s="15"/>
      <c r="C53" s="16"/>
      <c r="E53" s="16">
        <v>0.504</v>
      </c>
      <c r="F53" s="18">
        <v>0.504</v>
      </c>
      <c r="G53" s="19"/>
      <c r="H53" s="18"/>
      <c r="I53" s="18"/>
      <c r="J53" s="16"/>
      <c r="K53" s="20">
        <v>0</v>
      </c>
      <c r="L53" s="16" t="s">
        <v>0</v>
      </c>
      <c r="M53" s="21">
        <v>152481105</v>
      </c>
      <c r="N53" s="89" t="s">
        <v>190</v>
      </c>
      <c r="O53" s="16" t="s">
        <v>191</v>
      </c>
      <c r="P53" s="22">
        <v>373</v>
      </c>
      <c r="Q53" s="22">
        <v>34.573815624904476</v>
      </c>
      <c r="R53" s="16">
        <v>2096</v>
      </c>
      <c r="S53" s="16">
        <v>2.5928349148902869</v>
      </c>
      <c r="T53" s="16">
        <v>6.9513000399203401E-3</v>
      </c>
      <c r="U53" s="16">
        <v>2015</v>
      </c>
      <c r="V53" s="16">
        <v>2.5324034337403892E-2</v>
      </c>
      <c r="W53" s="16">
        <v>22</v>
      </c>
      <c r="X53" s="16" t="s">
        <v>72</v>
      </c>
      <c r="Y53" s="17" t="s">
        <v>96</v>
      </c>
      <c r="Z53" s="17" t="s">
        <v>173</v>
      </c>
      <c r="AA53" s="17" t="s">
        <v>166</v>
      </c>
      <c r="AB53" s="17" t="s">
        <v>87</v>
      </c>
      <c r="AC53" s="17" t="s">
        <v>88</v>
      </c>
      <c r="AD53" s="16">
        <v>5789405</v>
      </c>
      <c r="AE53" s="16" t="s">
        <v>256</v>
      </c>
      <c r="AF53" s="16">
        <v>118502453</v>
      </c>
      <c r="AG53" s="14">
        <v>35155749</v>
      </c>
      <c r="AH53" s="16" t="s">
        <v>257</v>
      </c>
      <c r="AI53" s="16">
        <v>2662</v>
      </c>
      <c r="AJ53" s="16">
        <v>0</v>
      </c>
      <c r="AK53" s="16">
        <v>0</v>
      </c>
      <c r="AL53" s="16">
        <v>0</v>
      </c>
      <c r="AN53" s="36" t="s">
        <v>228</v>
      </c>
      <c r="AO53" s="16">
        <v>3748.7999999999997</v>
      </c>
      <c r="AP53" s="24">
        <v>0.71</v>
      </c>
      <c r="AQ53" s="25">
        <v>756111</v>
      </c>
      <c r="AR53" s="30" t="s">
        <v>229</v>
      </c>
      <c r="AS53" s="17">
        <v>0</v>
      </c>
      <c r="AT53" s="17">
        <v>0</v>
      </c>
      <c r="AU53" s="17">
        <v>2662</v>
      </c>
      <c r="AV53" s="16">
        <v>2662</v>
      </c>
      <c r="AW53" s="24">
        <v>0.50416666666666665</v>
      </c>
      <c r="AX53" s="32">
        <v>968000</v>
      </c>
      <c r="AY53" s="12"/>
      <c r="AZ53" s="12"/>
      <c r="BA53" s="16"/>
      <c r="BB53" s="16"/>
      <c r="BC53" s="16"/>
      <c r="BD53" s="16"/>
      <c r="BE53" s="24"/>
      <c r="BF53" s="26"/>
      <c r="BG53" s="25"/>
      <c r="BH53" s="27"/>
    </row>
    <row r="54" spans="1:60" s="17" customFormat="1" hidden="1" x14ac:dyDescent="0.3">
      <c r="A54" s="14">
        <v>35155750</v>
      </c>
      <c r="B54" s="15"/>
      <c r="C54" s="16"/>
      <c r="E54" s="16">
        <v>1.68</v>
      </c>
      <c r="F54" s="18">
        <v>1.68</v>
      </c>
      <c r="G54" s="19"/>
      <c r="H54" s="18"/>
      <c r="I54" s="18"/>
      <c r="J54" s="16"/>
      <c r="K54" s="20">
        <v>494.23</v>
      </c>
      <c r="L54" s="16" t="s">
        <v>0</v>
      </c>
      <c r="M54" s="21">
        <v>152481105</v>
      </c>
      <c r="N54" s="89" t="s">
        <v>190</v>
      </c>
      <c r="O54" s="16" t="s">
        <v>191</v>
      </c>
      <c r="P54" s="22">
        <v>373</v>
      </c>
      <c r="Q54" s="22">
        <v>34.573815624904476</v>
      </c>
      <c r="R54" s="16">
        <v>2096</v>
      </c>
      <c r="S54" s="16">
        <v>2.5928349148902869</v>
      </c>
      <c r="T54" s="16">
        <v>6.9513000399203401E-3</v>
      </c>
      <c r="U54" s="16">
        <v>2015</v>
      </c>
      <c r="V54" s="16">
        <v>8.441344779134631E-2</v>
      </c>
      <c r="W54" s="16">
        <v>22</v>
      </c>
      <c r="X54" s="16" t="s">
        <v>72</v>
      </c>
      <c r="Y54" s="17" t="s">
        <v>96</v>
      </c>
      <c r="Z54" s="17" t="s">
        <v>173</v>
      </c>
      <c r="AA54" s="17" t="s">
        <v>166</v>
      </c>
      <c r="AB54" s="17" t="s">
        <v>87</v>
      </c>
      <c r="AC54" s="17" t="s">
        <v>88</v>
      </c>
      <c r="AD54" s="16">
        <v>5789406</v>
      </c>
      <c r="AE54" s="16" t="s">
        <v>258</v>
      </c>
      <c r="AF54" s="16">
        <v>118502455</v>
      </c>
      <c r="AG54" s="14">
        <v>35155750</v>
      </c>
      <c r="AH54" s="16" t="s">
        <v>259</v>
      </c>
      <c r="AI54" s="16">
        <v>8872</v>
      </c>
      <c r="AJ54" s="16">
        <v>0</v>
      </c>
      <c r="AK54" s="16">
        <v>0</v>
      </c>
      <c r="AL54" s="16">
        <v>0</v>
      </c>
      <c r="AN54" s="36" t="s">
        <v>228</v>
      </c>
      <c r="AO54" s="16">
        <v>3748.7999999999997</v>
      </c>
      <c r="AP54" s="24">
        <v>0.71</v>
      </c>
      <c r="AQ54" s="25">
        <v>756111</v>
      </c>
      <c r="AR54" s="30" t="s">
        <v>229</v>
      </c>
      <c r="AS54" s="17">
        <v>0</v>
      </c>
      <c r="AT54" s="17">
        <v>0</v>
      </c>
      <c r="AU54" s="17">
        <v>8872</v>
      </c>
      <c r="AV54" s="16">
        <v>8872</v>
      </c>
      <c r="AW54" s="24">
        <v>1.6803030303030304</v>
      </c>
      <c r="AX54" s="32">
        <v>3226181.8181818184</v>
      </c>
      <c r="AY54" s="12"/>
      <c r="AZ54" s="12"/>
      <c r="BA54" s="16"/>
      <c r="BB54" s="16"/>
      <c r="BC54" s="16"/>
      <c r="BD54" s="16"/>
      <c r="BE54" s="24"/>
      <c r="BF54" s="26"/>
      <c r="BG54" s="25"/>
      <c r="BH54" s="27"/>
    </row>
    <row r="55" spans="1:60" s="17" customFormat="1" hidden="1" x14ac:dyDescent="0.3">
      <c r="A55" s="91">
        <v>35155751</v>
      </c>
      <c r="B55" s="15"/>
      <c r="C55" s="16"/>
      <c r="E55" s="16">
        <v>0.498</v>
      </c>
      <c r="F55" s="18">
        <v>0.498</v>
      </c>
      <c r="G55" s="19"/>
      <c r="H55" s="18"/>
      <c r="I55" s="18"/>
      <c r="J55" s="16"/>
      <c r="K55" s="20">
        <v>725.36</v>
      </c>
      <c r="L55" s="16" t="s">
        <v>0</v>
      </c>
      <c r="M55" s="21">
        <v>152481105</v>
      </c>
      <c r="N55" s="89" t="s">
        <v>190</v>
      </c>
      <c r="O55" s="16" t="s">
        <v>191</v>
      </c>
      <c r="P55" s="22">
        <v>373</v>
      </c>
      <c r="Q55" s="22">
        <v>34.573815624904476</v>
      </c>
      <c r="R55" s="16">
        <v>2096</v>
      </c>
      <c r="S55" s="16">
        <v>2.5928349148902869</v>
      </c>
      <c r="T55" s="16">
        <v>6.9513000399203401E-3</v>
      </c>
      <c r="U55" s="16">
        <v>2015</v>
      </c>
      <c r="V55" s="16">
        <v>2.5022557738149084E-2</v>
      </c>
      <c r="W55" s="16">
        <v>22</v>
      </c>
      <c r="X55" s="16" t="s">
        <v>72</v>
      </c>
      <c r="Y55" s="17" t="s">
        <v>96</v>
      </c>
      <c r="Z55" s="17" t="s">
        <v>173</v>
      </c>
      <c r="AA55" s="17" t="s">
        <v>166</v>
      </c>
      <c r="AB55" s="17" t="s">
        <v>87</v>
      </c>
      <c r="AC55" s="17" t="s">
        <v>88</v>
      </c>
      <c r="AD55" s="16">
        <v>5789407</v>
      </c>
      <c r="AE55" s="16" t="s">
        <v>260</v>
      </c>
      <c r="AF55" s="16">
        <v>118502456</v>
      </c>
      <c r="AG55" s="14">
        <v>35155751</v>
      </c>
      <c r="AH55" s="16" t="s">
        <v>261</v>
      </c>
      <c r="AI55" s="16">
        <v>2627</v>
      </c>
      <c r="AJ55" s="16">
        <v>0</v>
      </c>
      <c r="AK55" s="16">
        <v>0</v>
      </c>
      <c r="AL55" s="16">
        <v>0</v>
      </c>
      <c r="AN55" s="36" t="s">
        <v>228</v>
      </c>
      <c r="AO55" s="16">
        <v>3748.7999999999997</v>
      </c>
      <c r="AP55" s="24">
        <v>0.71</v>
      </c>
      <c r="AQ55" s="25">
        <v>756111</v>
      </c>
      <c r="AR55" s="30" t="s">
        <v>229</v>
      </c>
      <c r="AS55" s="17">
        <v>0</v>
      </c>
      <c r="AT55" s="17">
        <v>0</v>
      </c>
      <c r="AU55" s="17">
        <v>2627</v>
      </c>
      <c r="AV55" s="16">
        <v>2627</v>
      </c>
      <c r="AW55" s="24">
        <v>0.49753787878787881</v>
      </c>
      <c r="AX55" s="32">
        <v>955272.72727272729</v>
      </c>
      <c r="AY55" s="12"/>
      <c r="AZ55" s="12"/>
      <c r="BA55" s="16"/>
      <c r="BB55" s="16"/>
      <c r="BC55" s="16"/>
      <c r="BD55" s="16"/>
      <c r="BE55" s="24"/>
      <c r="BF55" s="26"/>
      <c r="BG55" s="25"/>
      <c r="BH55" s="27"/>
    </row>
    <row r="56" spans="1:60" s="17" customFormat="1" hidden="1" x14ac:dyDescent="0.3">
      <c r="A56" s="14">
        <v>35060990</v>
      </c>
      <c r="B56" s="15"/>
      <c r="C56" s="16"/>
      <c r="E56" s="16">
        <v>0.86399999999999999</v>
      </c>
      <c r="F56" s="18">
        <v>0.86399999999999999</v>
      </c>
      <c r="G56" s="19"/>
      <c r="H56" s="18"/>
      <c r="I56" s="18"/>
      <c r="J56" s="16"/>
      <c r="K56" s="20">
        <v>19227.080000000002</v>
      </c>
      <c r="L56" s="16" t="s">
        <v>0</v>
      </c>
      <c r="M56" s="21">
        <v>152481105</v>
      </c>
      <c r="N56" s="89" t="s">
        <v>190</v>
      </c>
      <c r="O56" s="16" t="s">
        <v>191</v>
      </c>
      <c r="P56" s="22">
        <v>373</v>
      </c>
      <c r="Q56" s="22">
        <v>34.573815624904476</v>
      </c>
      <c r="R56" s="16">
        <v>2096</v>
      </c>
      <c r="S56" s="16">
        <v>2.5928349148902869</v>
      </c>
      <c r="T56" s="16">
        <v>6.9513000399203401E-3</v>
      </c>
      <c r="U56" s="16">
        <v>2015</v>
      </c>
      <c r="V56" s="16">
        <v>4.3412630292692392E-2</v>
      </c>
      <c r="W56" s="16">
        <v>22</v>
      </c>
      <c r="X56" s="16" t="s">
        <v>72</v>
      </c>
      <c r="Y56" s="17" t="s">
        <v>96</v>
      </c>
      <c r="Z56" s="17" t="s">
        <v>173</v>
      </c>
      <c r="AA56" s="17" t="s">
        <v>166</v>
      </c>
      <c r="AB56" s="17" t="s">
        <v>87</v>
      </c>
      <c r="AC56" s="17" t="s">
        <v>88</v>
      </c>
      <c r="AD56" s="16">
        <v>5783062</v>
      </c>
      <c r="AE56" s="16" t="s">
        <v>262</v>
      </c>
      <c r="AF56" s="16">
        <v>115102251</v>
      </c>
      <c r="AG56" s="14">
        <v>35060990</v>
      </c>
      <c r="AH56" s="16" t="s">
        <v>263</v>
      </c>
      <c r="AI56" s="16">
        <v>4562</v>
      </c>
      <c r="AJ56" s="16">
        <v>0</v>
      </c>
      <c r="AK56" s="16">
        <v>0</v>
      </c>
      <c r="AL56" s="16">
        <v>0</v>
      </c>
      <c r="AN56" s="36" t="s">
        <v>264</v>
      </c>
      <c r="AO56" s="16">
        <v>4065.6</v>
      </c>
      <c r="AP56" s="24">
        <v>0.77</v>
      </c>
      <c r="AQ56" s="25">
        <v>818566</v>
      </c>
      <c r="AR56" s="30" t="s">
        <v>265</v>
      </c>
      <c r="AS56" s="17">
        <v>0</v>
      </c>
      <c r="AT56" s="17">
        <v>0</v>
      </c>
      <c r="AU56" s="17">
        <v>4562</v>
      </c>
      <c r="AV56" s="16">
        <v>4562</v>
      </c>
      <c r="AW56" s="24">
        <v>0.86401515151515151</v>
      </c>
      <c r="AX56" s="32">
        <v>1658909.0909090908</v>
      </c>
      <c r="AY56" s="12"/>
      <c r="AZ56" s="12"/>
      <c r="BA56" s="16"/>
      <c r="BB56" s="16"/>
      <c r="BC56" s="16"/>
      <c r="BD56" s="16"/>
      <c r="BE56" s="24"/>
      <c r="BF56" s="26"/>
      <c r="BG56" s="25"/>
      <c r="BH56" s="27"/>
    </row>
    <row r="57" spans="1:60" s="17" customFormat="1" hidden="1" x14ac:dyDescent="0.3">
      <c r="A57" s="14">
        <v>35155752</v>
      </c>
      <c r="B57" s="15"/>
      <c r="C57" s="16"/>
      <c r="E57" s="16">
        <v>0.51600000000000001</v>
      </c>
      <c r="F57" s="18">
        <v>0.51600000000000001</v>
      </c>
      <c r="G57" s="19"/>
      <c r="H57" s="18"/>
      <c r="I57" s="18"/>
      <c r="J57" s="16"/>
      <c r="K57" s="20">
        <v>214.56</v>
      </c>
      <c r="L57" s="16" t="s">
        <v>0</v>
      </c>
      <c r="M57" s="21">
        <v>152481105</v>
      </c>
      <c r="N57" s="89" t="s">
        <v>190</v>
      </c>
      <c r="O57" s="16" t="s">
        <v>191</v>
      </c>
      <c r="P57" s="22">
        <v>373</v>
      </c>
      <c r="Q57" s="22">
        <v>34.573815624904476</v>
      </c>
      <c r="R57" s="16">
        <v>2096</v>
      </c>
      <c r="S57" s="16">
        <v>2.5928349148902869</v>
      </c>
      <c r="T57" s="16">
        <v>6.9513000399203401E-3</v>
      </c>
      <c r="U57" s="16">
        <v>2015</v>
      </c>
      <c r="V57" s="16">
        <v>2.592698753591351E-2</v>
      </c>
      <c r="W57" s="16">
        <v>22</v>
      </c>
      <c r="X57" s="16" t="s">
        <v>72</v>
      </c>
      <c r="Y57" s="17" t="s">
        <v>96</v>
      </c>
      <c r="Z57" s="17" t="s">
        <v>173</v>
      </c>
      <c r="AA57" s="17" t="s">
        <v>166</v>
      </c>
      <c r="AB57" s="17" t="s">
        <v>87</v>
      </c>
      <c r="AC57" s="17" t="s">
        <v>88</v>
      </c>
      <c r="AD57" s="16">
        <v>5789408</v>
      </c>
      <c r="AE57" s="16" t="s">
        <v>266</v>
      </c>
      <c r="AF57" s="16">
        <v>118502580</v>
      </c>
      <c r="AG57" s="14">
        <v>35155752</v>
      </c>
      <c r="AH57" s="16" t="s">
        <v>267</v>
      </c>
      <c r="AI57" s="16">
        <v>2727</v>
      </c>
      <c r="AJ57" s="16">
        <v>0</v>
      </c>
      <c r="AK57" s="16">
        <v>0</v>
      </c>
      <c r="AL57" s="16">
        <v>0</v>
      </c>
      <c r="AN57" s="36" t="s">
        <v>264</v>
      </c>
      <c r="AO57" s="16">
        <v>4065.6</v>
      </c>
      <c r="AP57" s="24">
        <v>0.77</v>
      </c>
      <c r="AQ57" s="25">
        <v>818566</v>
      </c>
      <c r="AR57" s="30" t="s">
        <v>265</v>
      </c>
      <c r="AS57" s="17">
        <v>0</v>
      </c>
      <c r="AT57" s="17">
        <v>0</v>
      </c>
      <c r="AU57" s="17">
        <v>2727</v>
      </c>
      <c r="AV57" s="16">
        <v>2727</v>
      </c>
      <c r="AW57" s="24">
        <v>0.51647727272727273</v>
      </c>
      <c r="AX57" s="32">
        <v>991636.36363636365</v>
      </c>
      <c r="AY57" s="12"/>
      <c r="AZ57" s="12"/>
      <c r="BA57" s="16"/>
      <c r="BB57" s="16"/>
      <c r="BC57" s="16"/>
      <c r="BD57" s="16"/>
      <c r="BE57" s="24"/>
      <c r="BF57" s="26"/>
      <c r="BG57" s="25"/>
      <c r="BH57" s="27"/>
    </row>
    <row r="58" spans="1:60" s="17" customFormat="1" hidden="1" x14ac:dyDescent="0.3">
      <c r="A58" s="14">
        <v>35155753</v>
      </c>
      <c r="B58" s="15"/>
      <c r="C58" s="16"/>
      <c r="E58" s="16">
        <v>1.0629999999999999</v>
      </c>
      <c r="F58" s="18">
        <v>1.0629999999999999</v>
      </c>
      <c r="G58" s="19"/>
      <c r="H58" s="18"/>
      <c r="I58" s="18"/>
      <c r="J58" s="16"/>
      <c r="K58" s="20">
        <v>770.34</v>
      </c>
      <c r="L58" s="16" t="s">
        <v>0</v>
      </c>
      <c r="M58" s="21">
        <v>152481105</v>
      </c>
      <c r="N58" s="89" t="s">
        <v>190</v>
      </c>
      <c r="O58" s="16" t="s">
        <v>191</v>
      </c>
      <c r="P58" s="22">
        <v>373</v>
      </c>
      <c r="Q58" s="22">
        <v>34.573815624904476</v>
      </c>
      <c r="R58" s="16">
        <v>2096</v>
      </c>
      <c r="S58" s="16">
        <v>2.5928349148902869</v>
      </c>
      <c r="T58" s="16">
        <v>6.9513000399203401E-3</v>
      </c>
      <c r="U58" s="16">
        <v>2015</v>
      </c>
      <c r="V58" s="16">
        <v>5.3411604167976863E-2</v>
      </c>
      <c r="W58" s="16">
        <v>22</v>
      </c>
      <c r="X58" s="16" t="s">
        <v>72</v>
      </c>
      <c r="Y58" s="17" t="s">
        <v>96</v>
      </c>
      <c r="Z58" s="17" t="s">
        <v>173</v>
      </c>
      <c r="AA58" s="17" t="s">
        <v>166</v>
      </c>
      <c r="AB58" s="17" t="s">
        <v>87</v>
      </c>
      <c r="AC58" s="17" t="s">
        <v>88</v>
      </c>
      <c r="AD58" s="16">
        <v>5789409</v>
      </c>
      <c r="AE58" s="16" t="s">
        <v>268</v>
      </c>
      <c r="AF58" s="16">
        <v>118502582</v>
      </c>
      <c r="AG58" s="14">
        <v>35155753</v>
      </c>
      <c r="AH58" s="16" t="s">
        <v>269</v>
      </c>
      <c r="AI58" s="16">
        <v>5611</v>
      </c>
      <c r="AJ58" s="16">
        <v>0</v>
      </c>
      <c r="AK58" s="16">
        <v>0</v>
      </c>
      <c r="AL58" s="16">
        <v>0</v>
      </c>
      <c r="AN58" s="36" t="s">
        <v>264</v>
      </c>
      <c r="AO58" s="16">
        <v>4065.6</v>
      </c>
      <c r="AP58" s="24">
        <v>0.77</v>
      </c>
      <c r="AQ58" s="25">
        <v>818566</v>
      </c>
      <c r="AR58" s="30" t="s">
        <v>265</v>
      </c>
      <c r="AS58" s="17">
        <v>0</v>
      </c>
      <c r="AT58" s="17">
        <v>0</v>
      </c>
      <c r="AU58" s="17">
        <v>5611</v>
      </c>
      <c r="AV58" s="16">
        <v>5611</v>
      </c>
      <c r="AW58" s="24">
        <v>1.062689393939394</v>
      </c>
      <c r="AX58" s="32">
        <v>2040363.6363636365</v>
      </c>
      <c r="AY58" s="12"/>
      <c r="AZ58" s="12"/>
      <c r="BA58" s="16"/>
      <c r="BB58" s="16"/>
      <c r="BC58" s="16"/>
      <c r="BD58" s="16"/>
      <c r="BE58" s="24"/>
      <c r="BF58" s="26"/>
      <c r="BG58" s="25"/>
      <c r="BH58" s="27"/>
    </row>
    <row r="59" spans="1:60" s="17" customFormat="1" hidden="1" x14ac:dyDescent="0.3">
      <c r="A59" s="14">
        <v>35155754</v>
      </c>
      <c r="B59" s="15"/>
      <c r="C59" s="16"/>
      <c r="E59" s="16">
        <v>1.2549999999999999</v>
      </c>
      <c r="F59" s="18">
        <v>1.2549999999999999</v>
      </c>
      <c r="G59" s="19"/>
      <c r="H59" s="18"/>
      <c r="I59" s="18"/>
      <c r="J59" s="16"/>
      <c r="K59" s="20">
        <v>525.75</v>
      </c>
      <c r="L59" s="16" t="s">
        <v>0</v>
      </c>
      <c r="M59" s="21">
        <v>152481105</v>
      </c>
      <c r="N59" s="89" t="s">
        <v>190</v>
      </c>
      <c r="O59" s="16" t="s">
        <v>191</v>
      </c>
      <c r="P59" s="22">
        <v>373</v>
      </c>
      <c r="Q59" s="22">
        <v>34.573815624904476</v>
      </c>
      <c r="R59" s="16">
        <v>2096</v>
      </c>
      <c r="S59" s="16">
        <v>2.5928349148902869</v>
      </c>
      <c r="T59" s="16">
        <v>6.9513000399203401E-3</v>
      </c>
      <c r="U59" s="16">
        <v>2015</v>
      </c>
      <c r="V59" s="16">
        <v>6.3058855344130721E-2</v>
      </c>
      <c r="W59" s="16">
        <v>22</v>
      </c>
      <c r="X59" s="16" t="s">
        <v>72</v>
      </c>
      <c r="Y59" s="17" t="s">
        <v>96</v>
      </c>
      <c r="Z59" s="17" t="s">
        <v>173</v>
      </c>
      <c r="AA59" s="17" t="s">
        <v>166</v>
      </c>
      <c r="AB59" s="17" t="s">
        <v>87</v>
      </c>
      <c r="AC59" s="17" t="s">
        <v>88</v>
      </c>
      <c r="AD59" s="16">
        <v>5789410</v>
      </c>
      <c r="AE59" s="16" t="s">
        <v>270</v>
      </c>
      <c r="AF59" s="16">
        <v>118502583</v>
      </c>
      <c r="AG59" s="14">
        <v>35155754</v>
      </c>
      <c r="AH59" s="16" t="s">
        <v>271</v>
      </c>
      <c r="AI59" s="16">
        <v>6626</v>
      </c>
      <c r="AJ59" s="16">
        <v>0</v>
      </c>
      <c r="AK59" s="16">
        <v>0</v>
      </c>
      <c r="AL59" s="16">
        <v>0</v>
      </c>
      <c r="AN59" s="36" t="s">
        <v>264</v>
      </c>
      <c r="AO59" s="16">
        <v>4065.6</v>
      </c>
      <c r="AP59" s="24">
        <v>0.77</v>
      </c>
      <c r="AQ59" s="25">
        <v>818566</v>
      </c>
      <c r="AR59" s="30" t="s">
        <v>265</v>
      </c>
      <c r="AS59" s="17">
        <v>0</v>
      </c>
      <c r="AT59" s="17">
        <v>0</v>
      </c>
      <c r="AU59" s="17">
        <v>6626</v>
      </c>
      <c r="AV59" s="16">
        <v>6626</v>
      </c>
      <c r="AW59" s="24">
        <v>1.2549242424242424</v>
      </c>
      <c r="AX59" s="32">
        <v>2409454.5454545454</v>
      </c>
      <c r="AY59" s="12"/>
      <c r="AZ59" s="12"/>
      <c r="BA59" s="16"/>
      <c r="BB59" s="16"/>
      <c r="BC59" s="16"/>
      <c r="BD59" s="16"/>
      <c r="BE59" s="24"/>
      <c r="BF59" s="26"/>
      <c r="BG59" s="25"/>
      <c r="BH59" s="27"/>
    </row>
    <row r="60" spans="1:60" s="17" customFormat="1" hidden="1" x14ac:dyDescent="0.3">
      <c r="A60" s="14">
        <v>35155755</v>
      </c>
      <c r="B60" s="15"/>
      <c r="C60" s="16"/>
      <c r="E60" s="16">
        <v>0.27100000000000002</v>
      </c>
      <c r="F60" s="18">
        <v>0.27100000000000002</v>
      </c>
      <c r="G60" s="19"/>
      <c r="H60" s="18"/>
      <c r="I60" s="18"/>
      <c r="J60" s="16"/>
      <c r="K60" s="20">
        <v>214.56</v>
      </c>
      <c r="L60" s="16" t="s">
        <v>0</v>
      </c>
      <c r="M60" s="21">
        <v>152481105</v>
      </c>
      <c r="N60" s="89" t="s">
        <v>190</v>
      </c>
      <c r="O60" s="16" t="s">
        <v>191</v>
      </c>
      <c r="P60" s="22">
        <v>373</v>
      </c>
      <c r="Q60" s="22">
        <v>34.573815624904476</v>
      </c>
      <c r="R60" s="16">
        <v>2096</v>
      </c>
      <c r="S60" s="16">
        <v>2.5928349148902869</v>
      </c>
      <c r="T60" s="16">
        <v>6.9513000399203401E-3</v>
      </c>
      <c r="U60" s="16">
        <v>2015</v>
      </c>
      <c r="V60" s="16">
        <v>1.3616693066342174E-2</v>
      </c>
      <c r="W60" s="16">
        <v>22</v>
      </c>
      <c r="X60" s="16" t="s">
        <v>72</v>
      </c>
      <c r="Y60" s="17" t="s">
        <v>96</v>
      </c>
      <c r="Z60" s="17" t="s">
        <v>173</v>
      </c>
      <c r="AA60" s="17" t="s">
        <v>166</v>
      </c>
      <c r="AB60" s="17" t="s">
        <v>87</v>
      </c>
      <c r="AC60" s="17" t="s">
        <v>88</v>
      </c>
      <c r="AD60" s="16">
        <v>5789411</v>
      </c>
      <c r="AE60" s="16" t="s">
        <v>272</v>
      </c>
      <c r="AF60" s="16">
        <v>118502584</v>
      </c>
      <c r="AG60" s="14">
        <v>35155755</v>
      </c>
      <c r="AH60" s="16" t="s">
        <v>273</v>
      </c>
      <c r="AI60" s="16">
        <v>1431</v>
      </c>
      <c r="AJ60" s="16">
        <v>0</v>
      </c>
      <c r="AK60" s="16">
        <v>0</v>
      </c>
      <c r="AL60" s="16">
        <v>0</v>
      </c>
      <c r="AN60" s="36" t="s">
        <v>264</v>
      </c>
      <c r="AO60" s="16">
        <v>4065.6</v>
      </c>
      <c r="AP60" s="24">
        <v>0.77</v>
      </c>
      <c r="AQ60" s="25">
        <v>818566</v>
      </c>
      <c r="AR60" s="30" t="s">
        <v>265</v>
      </c>
      <c r="AS60" s="17">
        <v>0</v>
      </c>
      <c r="AT60" s="17">
        <v>0</v>
      </c>
      <c r="AU60" s="17">
        <v>1431</v>
      </c>
      <c r="AV60" s="16">
        <v>1431</v>
      </c>
      <c r="AW60" s="24">
        <v>0.27102272727272725</v>
      </c>
      <c r="AX60" s="32">
        <v>520363.63636363629</v>
      </c>
      <c r="AY60" s="12"/>
      <c r="AZ60" s="12"/>
      <c r="BA60" s="16"/>
      <c r="BB60" s="16"/>
      <c r="BC60" s="16"/>
      <c r="BD60" s="16"/>
      <c r="BE60" s="24"/>
      <c r="BF60" s="26"/>
      <c r="BG60" s="25"/>
      <c r="BH60" s="27"/>
    </row>
    <row r="61" spans="1:60" s="17" customFormat="1" hidden="1" x14ac:dyDescent="0.3">
      <c r="A61" s="91">
        <v>35155756</v>
      </c>
      <c r="B61" s="15"/>
      <c r="C61" s="16"/>
      <c r="E61" s="16">
        <v>1.7450000000000001</v>
      </c>
      <c r="F61" s="18">
        <v>1.7450000000000001</v>
      </c>
      <c r="G61" s="19"/>
      <c r="H61" s="18"/>
      <c r="I61" s="18"/>
      <c r="J61" s="16"/>
      <c r="K61" s="20">
        <v>1809.66</v>
      </c>
      <c r="L61" s="16" t="s">
        <v>0</v>
      </c>
      <c r="M61" s="21">
        <v>152481105</v>
      </c>
      <c r="N61" s="89" t="s">
        <v>190</v>
      </c>
      <c r="O61" s="16" t="s">
        <v>191</v>
      </c>
      <c r="P61" s="22">
        <v>373</v>
      </c>
      <c r="Q61" s="22">
        <v>34.573815624904476</v>
      </c>
      <c r="R61" s="16">
        <v>2096</v>
      </c>
      <c r="S61" s="16">
        <v>2.5928349148902869</v>
      </c>
      <c r="T61" s="16">
        <v>6.9513000399203401E-3</v>
      </c>
      <c r="U61" s="16">
        <v>2015</v>
      </c>
      <c r="V61" s="16">
        <v>8.76794442832734E-2</v>
      </c>
      <c r="W61" s="16">
        <v>22</v>
      </c>
      <c r="X61" s="16" t="s">
        <v>72</v>
      </c>
      <c r="Y61" s="17" t="s">
        <v>96</v>
      </c>
      <c r="Z61" s="17" t="s">
        <v>173</v>
      </c>
      <c r="AA61" s="17" t="s">
        <v>166</v>
      </c>
      <c r="AB61" s="17" t="s">
        <v>87</v>
      </c>
      <c r="AC61" s="17" t="s">
        <v>88</v>
      </c>
      <c r="AD61" s="16">
        <v>5789412</v>
      </c>
      <c r="AE61" s="16" t="s">
        <v>274</v>
      </c>
      <c r="AF61" s="16">
        <v>118502585</v>
      </c>
      <c r="AG61" s="14">
        <v>35155756</v>
      </c>
      <c r="AH61" s="16" t="s">
        <v>275</v>
      </c>
      <c r="AI61" s="16">
        <v>9214</v>
      </c>
      <c r="AJ61" s="16">
        <v>0</v>
      </c>
      <c r="AK61" s="16">
        <v>0</v>
      </c>
      <c r="AL61" s="16">
        <v>0</v>
      </c>
      <c r="AN61" s="36" t="s">
        <v>264</v>
      </c>
      <c r="AO61" s="16">
        <v>4065.6</v>
      </c>
      <c r="AP61" s="24">
        <v>0.77</v>
      </c>
      <c r="AQ61" s="25">
        <v>818566</v>
      </c>
      <c r="AR61" s="30" t="s">
        <v>265</v>
      </c>
      <c r="AS61" s="17">
        <v>0</v>
      </c>
      <c r="AT61" s="17">
        <v>0</v>
      </c>
      <c r="AU61" s="17">
        <v>9214</v>
      </c>
      <c r="AV61" s="16">
        <v>9214</v>
      </c>
      <c r="AW61" s="24">
        <v>1.7450757575757576</v>
      </c>
      <c r="AX61" s="32">
        <v>3350545.4545454546</v>
      </c>
      <c r="AY61" s="12"/>
      <c r="AZ61" s="12"/>
      <c r="BA61" s="16"/>
      <c r="BB61" s="16"/>
      <c r="BC61" s="16"/>
      <c r="BD61" s="16"/>
      <c r="BE61" s="24"/>
      <c r="BF61" s="26"/>
      <c r="BG61" s="25"/>
      <c r="BH61" s="27"/>
    </row>
    <row r="62" spans="1:60" s="17" customFormat="1" hidden="1" x14ac:dyDescent="0.3">
      <c r="A62" s="14">
        <v>35155757</v>
      </c>
      <c r="B62" s="15"/>
      <c r="C62" s="16"/>
      <c r="E62" s="16">
        <v>0.55200000000000005</v>
      </c>
      <c r="F62" s="18">
        <v>0.55200000000000005</v>
      </c>
      <c r="G62" s="19"/>
      <c r="H62" s="18"/>
      <c r="I62" s="18"/>
      <c r="J62" s="16"/>
      <c r="K62" s="20">
        <v>0</v>
      </c>
      <c r="L62" s="16" t="s">
        <v>0</v>
      </c>
      <c r="M62" s="21">
        <v>152481105</v>
      </c>
      <c r="N62" s="89" t="s">
        <v>190</v>
      </c>
      <c r="O62" s="16" t="s">
        <v>191</v>
      </c>
      <c r="P62" s="22">
        <v>373</v>
      </c>
      <c r="Q62" s="22">
        <v>34.573815624904476</v>
      </c>
      <c r="R62" s="16">
        <v>2096</v>
      </c>
      <c r="S62" s="16">
        <v>2.5928349148902869</v>
      </c>
      <c r="T62" s="16">
        <v>6.9513000399203401E-3</v>
      </c>
      <c r="U62" s="16">
        <v>2015</v>
      </c>
      <c r="V62" s="16">
        <v>2.7735847131442358E-2</v>
      </c>
      <c r="W62" s="16">
        <v>22</v>
      </c>
      <c r="X62" s="16" t="s">
        <v>72</v>
      </c>
      <c r="Y62" s="17" t="s">
        <v>96</v>
      </c>
      <c r="Z62" s="17" t="s">
        <v>173</v>
      </c>
      <c r="AA62" s="17" t="s">
        <v>166</v>
      </c>
      <c r="AB62" s="17" t="s">
        <v>87</v>
      </c>
      <c r="AC62" s="17" t="s">
        <v>88</v>
      </c>
      <c r="AD62" s="16">
        <v>5789413</v>
      </c>
      <c r="AE62" s="16" t="s">
        <v>276</v>
      </c>
      <c r="AF62" s="16">
        <v>118502586</v>
      </c>
      <c r="AG62" s="14">
        <v>35155757</v>
      </c>
      <c r="AH62" s="16" t="s">
        <v>277</v>
      </c>
      <c r="AI62" s="16">
        <v>2913</v>
      </c>
      <c r="AJ62" s="16">
        <v>0</v>
      </c>
      <c r="AK62" s="16">
        <v>0</v>
      </c>
      <c r="AL62" s="16">
        <v>0</v>
      </c>
      <c r="AN62" s="36" t="s">
        <v>264</v>
      </c>
      <c r="AO62" s="16">
        <v>4065.6</v>
      </c>
      <c r="AP62" s="24">
        <v>0.77</v>
      </c>
      <c r="AQ62" s="25">
        <v>818566</v>
      </c>
      <c r="AR62" s="30" t="s">
        <v>265</v>
      </c>
      <c r="AS62" s="17">
        <v>0</v>
      </c>
      <c r="AT62" s="17">
        <v>0</v>
      </c>
      <c r="AU62" s="17">
        <v>2913</v>
      </c>
      <c r="AV62" s="16">
        <v>2913</v>
      </c>
      <c r="AW62" s="24">
        <v>0.5517045454545455</v>
      </c>
      <c r="AX62" s="32">
        <v>1059272.7272727273</v>
      </c>
      <c r="AY62" s="12"/>
      <c r="AZ62" s="12"/>
      <c r="BA62" s="16"/>
      <c r="BB62" s="16"/>
      <c r="BC62" s="16"/>
      <c r="BD62" s="16"/>
      <c r="BE62" s="24"/>
      <c r="BF62" s="26"/>
      <c r="BG62" s="25"/>
      <c r="BH62" s="27"/>
    </row>
    <row r="63" spans="1:60" s="17" customFormat="1" hidden="1" x14ac:dyDescent="0.3">
      <c r="A63" s="14">
        <v>35155758</v>
      </c>
      <c r="B63" s="15"/>
      <c r="C63" s="16"/>
      <c r="E63" s="16">
        <v>0.66500000000000004</v>
      </c>
      <c r="F63" s="18">
        <v>0.66500000000000004</v>
      </c>
      <c r="G63" s="19"/>
      <c r="H63" s="18"/>
      <c r="I63" s="18"/>
      <c r="J63" s="16"/>
      <c r="K63" s="20">
        <v>525.75</v>
      </c>
      <c r="L63" s="16" t="s">
        <v>0</v>
      </c>
      <c r="M63" s="21">
        <v>152481105</v>
      </c>
      <c r="N63" s="89" t="s">
        <v>190</v>
      </c>
      <c r="O63" s="16" t="s">
        <v>191</v>
      </c>
      <c r="P63" s="22">
        <v>373</v>
      </c>
      <c r="Q63" s="22">
        <v>34.573815624904476</v>
      </c>
      <c r="R63" s="16">
        <v>2096</v>
      </c>
      <c r="S63" s="16">
        <v>2.5928349148902869</v>
      </c>
      <c r="T63" s="16">
        <v>6.9513000399203401E-3</v>
      </c>
      <c r="U63" s="16">
        <v>2015</v>
      </c>
      <c r="V63" s="16">
        <v>3.3413656417407921E-2</v>
      </c>
      <c r="W63" s="16">
        <v>22</v>
      </c>
      <c r="X63" s="16" t="s">
        <v>72</v>
      </c>
      <c r="Y63" s="17" t="s">
        <v>96</v>
      </c>
      <c r="Z63" s="17" t="s">
        <v>173</v>
      </c>
      <c r="AA63" s="17" t="s">
        <v>166</v>
      </c>
      <c r="AB63" s="17" t="s">
        <v>87</v>
      </c>
      <c r="AC63" s="17" t="s">
        <v>88</v>
      </c>
      <c r="AD63" s="16">
        <v>5789414</v>
      </c>
      <c r="AE63" s="16" t="s">
        <v>278</v>
      </c>
      <c r="AF63" s="16">
        <v>118502587</v>
      </c>
      <c r="AG63" s="14">
        <v>35155758</v>
      </c>
      <c r="AH63" s="16" t="s">
        <v>279</v>
      </c>
      <c r="AI63" s="16">
        <v>3510</v>
      </c>
      <c r="AJ63" s="16">
        <v>0</v>
      </c>
      <c r="AK63" s="16">
        <v>0</v>
      </c>
      <c r="AL63" s="16">
        <v>0</v>
      </c>
      <c r="AN63" s="36" t="s">
        <v>264</v>
      </c>
      <c r="AO63" s="16">
        <v>4065.6</v>
      </c>
      <c r="AP63" s="24">
        <v>0.77</v>
      </c>
      <c r="AQ63" s="25">
        <v>818566</v>
      </c>
      <c r="AR63" s="30" t="s">
        <v>265</v>
      </c>
      <c r="AS63" s="17">
        <v>0</v>
      </c>
      <c r="AT63" s="17">
        <v>0</v>
      </c>
      <c r="AU63" s="17">
        <v>3510</v>
      </c>
      <c r="AV63" s="16">
        <v>3510</v>
      </c>
      <c r="AW63" s="24">
        <v>0.66477272727272729</v>
      </c>
      <c r="AX63" s="32">
        <v>1276363.6363636365</v>
      </c>
      <c r="AY63" s="12"/>
      <c r="AZ63" s="12"/>
      <c r="BA63" s="16"/>
      <c r="BB63" s="16"/>
      <c r="BC63" s="16"/>
      <c r="BD63" s="16"/>
      <c r="BE63" s="24"/>
      <c r="BF63" s="26"/>
      <c r="BG63" s="25"/>
      <c r="BH63" s="27"/>
    </row>
    <row r="64" spans="1:60" s="17" customFormat="1" hidden="1" x14ac:dyDescent="0.3">
      <c r="A64" s="14">
        <v>35155759</v>
      </c>
      <c r="B64" s="15"/>
      <c r="C64" s="16"/>
      <c r="E64" s="16">
        <v>0.66300000000000003</v>
      </c>
      <c r="F64" s="18">
        <v>0.66300000000000003</v>
      </c>
      <c r="G64" s="19"/>
      <c r="H64" s="18"/>
      <c r="I64" s="18"/>
      <c r="J64" s="16"/>
      <c r="K64" s="20">
        <v>0</v>
      </c>
      <c r="L64" s="16" t="s">
        <v>0</v>
      </c>
      <c r="M64" s="21">
        <v>152481105</v>
      </c>
      <c r="N64" s="89" t="s">
        <v>190</v>
      </c>
      <c r="O64" s="16" t="s">
        <v>191</v>
      </c>
      <c r="P64" s="22">
        <v>373</v>
      </c>
      <c r="Q64" s="22">
        <v>34.573815624904476</v>
      </c>
      <c r="R64" s="16">
        <v>2096</v>
      </c>
      <c r="S64" s="16">
        <v>2.5928349148902869</v>
      </c>
      <c r="T64" s="16">
        <v>6.9513000399203401E-3</v>
      </c>
      <c r="U64" s="16">
        <v>2015</v>
      </c>
      <c r="V64" s="16">
        <v>3.3313164217656309E-2</v>
      </c>
      <c r="W64" s="16">
        <v>22</v>
      </c>
      <c r="X64" s="16" t="s">
        <v>72</v>
      </c>
      <c r="Y64" s="17" t="s">
        <v>96</v>
      </c>
      <c r="Z64" s="17" t="s">
        <v>173</v>
      </c>
      <c r="AA64" s="17" t="s">
        <v>166</v>
      </c>
      <c r="AB64" s="17" t="s">
        <v>87</v>
      </c>
      <c r="AC64" s="17" t="s">
        <v>88</v>
      </c>
      <c r="AD64" s="16">
        <v>5789415</v>
      </c>
      <c r="AE64" s="16" t="s">
        <v>280</v>
      </c>
      <c r="AF64" s="16">
        <v>118502588</v>
      </c>
      <c r="AG64" s="14">
        <v>35155759</v>
      </c>
      <c r="AH64" s="16" t="s">
        <v>281</v>
      </c>
      <c r="AI64" s="16">
        <v>3500</v>
      </c>
      <c r="AJ64" s="16">
        <v>0</v>
      </c>
      <c r="AK64" s="16">
        <v>0</v>
      </c>
      <c r="AL64" s="16">
        <v>0</v>
      </c>
      <c r="AN64" s="36" t="s">
        <v>264</v>
      </c>
      <c r="AO64" s="16">
        <v>4065.6</v>
      </c>
      <c r="AP64" s="24">
        <v>0.77</v>
      </c>
      <c r="AQ64" s="25">
        <v>818566</v>
      </c>
      <c r="AR64" s="30" t="s">
        <v>265</v>
      </c>
      <c r="AS64" s="17">
        <v>0</v>
      </c>
      <c r="AT64" s="17">
        <v>0</v>
      </c>
      <c r="AU64" s="17">
        <v>3500</v>
      </c>
      <c r="AV64" s="16">
        <v>3500</v>
      </c>
      <c r="AW64" s="24">
        <v>0.66287878787878785</v>
      </c>
      <c r="AX64" s="32">
        <v>1272727.2727272727</v>
      </c>
      <c r="AY64" s="12"/>
      <c r="AZ64" s="12"/>
      <c r="BA64" s="16"/>
      <c r="BB64" s="16"/>
      <c r="BC64" s="16"/>
      <c r="BD64" s="16"/>
      <c r="BE64" s="24"/>
      <c r="BF64" s="26"/>
      <c r="BG64" s="25"/>
      <c r="BH64" s="27"/>
    </row>
    <row r="65" spans="1:60" s="17" customFormat="1" hidden="1" x14ac:dyDescent="0.3">
      <c r="A65" s="14">
        <v>35155840</v>
      </c>
      <c r="B65" s="15"/>
      <c r="C65" s="16"/>
      <c r="E65" s="16">
        <v>0.49</v>
      </c>
      <c r="F65" s="18">
        <v>0.49</v>
      </c>
      <c r="G65" s="19"/>
      <c r="H65" s="18"/>
      <c r="I65" s="18"/>
      <c r="J65" s="16"/>
      <c r="K65" s="20">
        <v>0</v>
      </c>
      <c r="L65" s="16" t="s">
        <v>0</v>
      </c>
      <c r="M65" s="21">
        <v>152481105</v>
      </c>
      <c r="N65" s="89" t="s">
        <v>190</v>
      </c>
      <c r="O65" s="16" t="s">
        <v>191</v>
      </c>
      <c r="P65" s="22">
        <v>373</v>
      </c>
      <c r="Q65" s="22">
        <v>34.573815624904476</v>
      </c>
      <c r="R65" s="16">
        <v>2096</v>
      </c>
      <c r="S65" s="16">
        <v>2.5928349148902869</v>
      </c>
      <c r="T65" s="16">
        <v>6.9513000399203401E-3</v>
      </c>
      <c r="U65" s="16">
        <v>2015</v>
      </c>
      <c r="V65" s="16">
        <v>2.4620588939142672E-2</v>
      </c>
      <c r="W65" s="16">
        <v>22</v>
      </c>
      <c r="X65" s="16" t="s">
        <v>72</v>
      </c>
      <c r="Y65" s="17" t="s">
        <v>96</v>
      </c>
      <c r="Z65" s="17" t="s">
        <v>173</v>
      </c>
      <c r="AA65" s="17" t="s">
        <v>166</v>
      </c>
      <c r="AB65" s="17" t="s">
        <v>87</v>
      </c>
      <c r="AC65" s="17" t="s">
        <v>88</v>
      </c>
      <c r="AD65" s="16">
        <v>5789416</v>
      </c>
      <c r="AE65" s="16" t="s">
        <v>282</v>
      </c>
      <c r="AF65" s="16">
        <v>118502589</v>
      </c>
      <c r="AG65" s="14">
        <v>35155840</v>
      </c>
      <c r="AH65" s="16" t="s">
        <v>283</v>
      </c>
      <c r="AI65" s="16">
        <v>2596</v>
      </c>
      <c r="AJ65" s="16">
        <v>0</v>
      </c>
      <c r="AK65" s="16">
        <v>0</v>
      </c>
      <c r="AL65" s="16">
        <v>0</v>
      </c>
      <c r="AN65" s="36" t="s">
        <v>264</v>
      </c>
      <c r="AO65" s="16">
        <v>4065.6</v>
      </c>
      <c r="AP65" s="24">
        <v>0.77</v>
      </c>
      <c r="AQ65" s="25">
        <v>818566</v>
      </c>
      <c r="AR65" s="30" t="s">
        <v>265</v>
      </c>
      <c r="AS65" s="17">
        <v>0</v>
      </c>
      <c r="AT65" s="17">
        <v>0</v>
      </c>
      <c r="AU65" s="17">
        <v>2596</v>
      </c>
      <c r="AV65" s="16">
        <v>2596</v>
      </c>
      <c r="AW65" s="24">
        <v>0.49166666666666664</v>
      </c>
      <c r="AX65" s="32">
        <v>944000</v>
      </c>
      <c r="AY65" s="12"/>
      <c r="AZ65" s="12"/>
      <c r="BA65" s="16"/>
      <c r="BB65" s="16"/>
      <c r="BC65" s="16"/>
      <c r="BD65" s="16"/>
      <c r="BE65" s="24"/>
      <c r="BF65" s="26"/>
      <c r="BG65" s="25"/>
      <c r="BH65" s="27"/>
    </row>
    <row r="66" spans="1:60" s="17" customFormat="1" hidden="1" x14ac:dyDescent="0.3">
      <c r="A66" s="14">
        <v>35155841</v>
      </c>
      <c r="B66" s="15"/>
      <c r="C66" s="16"/>
      <c r="E66" s="16">
        <v>0.85</v>
      </c>
      <c r="F66" s="18">
        <v>0.85</v>
      </c>
      <c r="G66" s="19"/>
      <c r="H66" s="18"/>
      <c r="I66" s="18"/>
      <c r="J66" s="16"/>
      <c r="K66" s="20">
        <v>770.34</v>
      </c>
      <c r="L66" s="16" t="s">
        <v>0</v>
      </c>
      <c r="M66" s="21">
        <v>152481105</v>
      </c>
      <c r="N66" s="89" t="s">
        <v>190</v>
      </c>
      <c r="O66" s="16" t="s">
        <v>191</v>
      </c>
      <c r="P66" s="22">
        <v>373</v>
      </c>
      <c r="Q66" s="22">
        <v>34.573815624904476</v>
      </c>
      <c r="R66" s="16">
        <v>2096</v>
      </c>
      <c r="S66" s="16">
        <v>2.5928349148902869</v>
      </c>
      <c r="T66" s="16">
        <v>6.9513000399203401E-3</v>
      </c>
      <c r="U66" s="16">
        <v>2015</v>
      </c>
      <c r="V66" s="16">
        <v>4.2709184894431165E-2</v>
      </c>
      <c r="W66" s="16">
        <v>22</v>
      </c>
      <c r="X66" s="16" t="s">
        <v>72</v>
      </c>
      <c r="Y66" s="17" t="s">
        <v>96</v>
      </c>
      <c r="Z66" s="17" t="s">
        <v>173</v>
      </c>
      <c r="AA66" s="17" t="s">
        <v>166</v>
      </c>
      <c r="AB66" s="17" t="s">
        <v>87</v>
      </c>
      <c r="AC66" s="17" t="s">
        <v>88</v>
      </c>
      <c r="AD66" s="16">
        <v>5789417</v>
      </c>
      <c r="AE66" s="16" t="s">
        <v>284</v>
      </c>
      <c r="AF66" s="16">
        <v>118502690</v>
      </c>
      <c r="AG66" s="14">
        <v>35155841</v>
      </c>
      <c r="AH66" s="16" t="s">
        <v>285</v>
      </c>
      <c r="AI66" s="16">
        <v>4491</v>
      </c>
      <c r="AJ66" s="16">
        <v>0</v>
      </c>
      <c r="AK66" s="16">
        <v>0</v>
      </c>
      <c r="AL66" s="16">
        <v>0</v>
      </c>
      <c r="AN66" s="36" t="s">
        <v>264</v>
      </c>
      <c r="AO66" s="16">
        <v>4065.6</v>
      </c>
      <c r="AP66" s="24">
        <v>0.77</v>
      </c>
      <c r="AQ66" s="25">
        <v>818566</v>
      </c>
      <c r="AR66" s="30" t="s">
        <v>265</v>
      </c>
      <c r="AS66" s="17">
        <v>0</v>
      </c>
      <c r="AT66" s="17">
        <v>0</v>
      </c>
      <c r="AU66" s="17">
        <v>4491</v>
      </c>
      <c r="AV66" s="16">
        <v>4491</v>
      </c>
      <c r="AW66" s="24">
        <v>0.85056818181818183</v>
      </c>
      <c r="AX66" s="32">
        <v>1633090.9090909092</v>
      </c>
      <c r="AY66" s="12"/>
      <c r="AZ66" s="12"/>
      <c r="BA66" s="16"/>
      <c r="BB66" s="16"/>
      <c r="BC66" s="16"/>
      <c r="BD66" s="16"/>
      <c r="BE66" s="24"/>
      <c r="BF66" s="26"/>
      <c r="BG66" s="25"/>
      <c r="BH66" s="27"/>
    </row>
    <row r="67" spans="1:60" s="17" customFormat="1" hidden="1" x14ac:dyDescent="0.3">
      <c r="A67" s="14">
        <v>35155842</v>
      </c>
      <c r="B67" s="15"/>
      <c r="C67" s="16"/>
      <c r="E67" s="16">
        <v>0.15</v>
      </c>
      <c r="F67" s="18">
        <v>0.15</v>
      </c>
      <c r="G67" s="19"/>
      <c r="H67" s="18"/>
      <c r="I67" s="18"/>
      <c r="J67" s="16"/>
      <c r="K67" s="20">
        <v>475.72</v>
      </c>
      <c r="L67" s="16" t="s">
        <v>0</v>
      </c>
      <c r="M67" s="21">
        <v>152481105</v>
      </c>
      <c r="N67" s="89" t="s">
        <v>190</v>
      </c>
      <c r="O67" s="16" t="s">
        <v>191</v>
      </c>
      <c r="P67" s="22">
        <v>373</v>
      </c>
      <c r="Q67" s="22">
        <v>34.573815624904476</v>
      </c>
      <c r="R67" s="16">
        <v>2096</v>
      </c>
      <c r="S67" s="16">
        <v>2.5928349148902869</v>
      </c>
      <c r="T67" s="16">
        <v>6.9513000399203401E-3</v>
      </c>
      <c r="U67" s="16">
        <v>2015</v>
      </c>
      <c r="V67" s="16">
        <v>7.536914981370206E-3</v>
      </c>
      <c r="W67" s="16">
        <v>22</v>
      </c>
      <c r="X67" s="16" t="s">
        <v>72</v>
      </c>
      <c r="Y67" s="17" t="s">
        <v>96</v>
      </c>
      <c r="Z67" s="17" t="s">
        <v>173</v>
      </c>
      <c r="AA67" s="17" t="s">
        <v>166</v>
      </c>
      <c r="AB67" s="17" t="s">
        <v>87</v>
      </c>
      <c r="AC67" s="17" t="s">
        <v>88</v>
      </c>
      <c r="AD67" s="16">
        <v>5789418</v>
      </c>
      <c r="AE67" s="16" t="s">
        <v>286</v>
      </c>
      <c r="AF67" s="16">
        <v>118502691</v>
      </c>
      <c r="AG67" s="14">
        <v>35155842</v>
      </c>
      <c r="AH67" s="16" t="s">
        <v>287</v>
      </c>
      <c r="AI67" s="16">
        <v>808</v>
      </c>
      <c r="AJ67" s="16">
        <v>0</v>
      </c>
      <c r="AK67" s="16">
        <v>0</v>
      </c>
      <c r="AL67" s="16">
        <v>0</v>
      </c>
      <c r="AN67" s="36" t="s">
        <v>264</v>
      </c>
      <c r="AO67" s="16">
        <v>4065.6</v>
      </c>
      <c r="AP67" s="24">
        <v>0.77</v>
      </c>
      <c r="AQ67" s="25">
        <v>818566</v>
      </c>
      <c r="AR67" s="30" t="s">
        <v>265</v>
      </c>
      <c r="AS67" s="17">
        <v>0</v>
      </c>
      <c r="AT67" s="17">
        <v>0</v>
      </c>
      <c r="AU67" s="17">
        <v>808</v>
      </c>
      <c r="AV67" s="16">
        <v>808</v>
      </c>
      <c r="AW67" s="24">
        <v>0.15303030303030302</v>
      </c>
      <c r="AX67" s="32">
        <v>293818.18181818177</v>
      </c>
      <c r="AY67" s="12"/>
      <c r="AZ67" s="12"/>
      <c r="BA67" s="16"/>
      <c r="BB67" s="16"/>
      <c r="BC67" s="16"/>
      <c r="BD67" s="16"/>
      <c r="BE67" s="24"/>
      <c r="BF67" s="26"/>
      <c r="BG67" s="25"/>
      <c r="BH67" s="27"/>
    </row>
    <row r="68" spans="1:60" s="17" customFormat="1" hidden="1" x14ac:dyDescent="0.3">
      <c r="A68" s="14">
        <v>35060994</v>
      </c>
      <c r="B68" s="15"/>
      <c r="C68" s="16"/>
      <c r="E68" s="18">
        <v>1.07</v>
      </c>
      <c r="F68" s="18">
        <v>1.07</v>
      </c>
      <c r="G68" s="19"/>
      <c r="H68" s="18"/>
      <c r="I68" s="18"/>
      <c r="J68" s="16"/>
      <c r="K68" s="20">
        <v>121819.79</v>
      </c>
      <c r="L68" s="16" t="s">
        <v>170</v>
      </c>
      <c r="M68" s="21">
        <v>152481105</v>
      </c>
      <c r="N68" s="89" t="s">
        <v>190</v>
      </c>
      <c r="O68" s="16" t="s">
        <v>288</v>
      </c>
      <c r="P68" s="22">
        <v>280</v>
      </c>
      <c r="Q68" s="22">
        <v>22.957448479205098</v>
      </c>
      <c r="R68" s="16">
        <v>1902</v>
      </c>
      <c r="S68" s="16">
        <v>3.2228755882785558</v>
      </c>
      <c r="T68" s="16">
        <v>1.1510269958137699E-2</v>
      </c>
      <c r="U68" s="16">
        <v>2032</v>
      </c>
      <c r="V68" s="16">
        <v>0.12525046271502605</v>
      </c>
      <c r="W68" s="16">
        <v>21</v>
      </c>
      <c r="X68" s="16" t="s">
        <v>72</v>
      </c>
      <c r="Y68" s="17" t="s">
        <v>96</v>
      </c>
      <c r="Z68" s="17" t="s">
        <v>173</v>
      </c>
      <c r="AA68" s="17" t="s">
        <v>166</v>
      </c>
      <c r="AB68" s="17" t="s">
        <v>87</v>
      </c>
      <c r="AC68" s="17" t="s">
        <v>88</v>
      </c>
      <c r="AD68" s="16">
        <v>5783060</v>
      </c>
      <c r="AE68" s="16" t="s">
        <v>289</v>
      </c>
      <c r="AF68" s="16">
        <v>115101557</v>
      </c>
      <c r="AG68" s="14">
        <v>35060994</v>
      </c>
      <c r="AH68" s="16" t="s">
        <v>290</v>
      </c>
      <c r="AI68" s="16">
        <v>2755</v>
      </c>
      <c r="AJ68" s="16">
        <v>2890</v>
      </c>
      <c r="AK68" s="16">
        <v>0</v>
      </c>
      <c r="AL68" s="16">
        <v>0</v>
      </c>
      <c r="AN68" s="36" t="s">
        <v>291</v>
      </c>
      <c r="AO68" s="16">
        <v>6758.4000000000005</v>
      </c>
      <c r="AP68" s="24">
        <v>1.28</v>
      </c>
      <c r="AQ68" s="25">
        <v>1353622.22</v>
      </c>
      <c r="AR68" s="36" t="s">
        <v>292</v>
      </c>
      <c r="AS68" s="17">
        <v>0</v>
      </c>
      <c r="AT68" s="17">
        <v>2890</v>
      </c>
      <c r="AU68" s="17">
        <v>2755</v>
      </c>
      <c r="AV68" s="16">
        <v>5645</v>
      </c>
      <c r="AW68" s="24">
        <v>1.0691287878787878</v>
      </c>
      <c r="AX68" s="32">
        <v>3297360</v>
      </c>
      <c r="AY68" s="12"/>
      <c r="AZ68" s="12"/>
      <c r="BA68" s="16"/>
      <c r="BB68" s="16"/>
      <c r="BC68" s="16"/>
      <c r="BD68" s="16"/>
      <c r="BE68" s="24"/>
      <c r="BF68" s="26"/>
      <c r="BG68" s="25"/>
      <c r="BH68" s="27"/>
    </row>
    <row r="69" spans="1:60" s="17" customFormat="1" hidden="1" x14ac:dyDescent="0.3">
      <c r="A69" s="15">
        <v>35158717</v>
      </c>
      <c r="B69" s="15"/>
      <c r="C69" s="16"/>
      <c r="E69" s="18">
        <v>1.43</v>
      </c>
      <c r="F69" s="18">
        <v>1.43</v>
      </c>
      <c r="G69" s="19"/>
      <c r="H69" s="18"/>
      <c r="I69" s="18"/>
      <c r="J69" s="16"/>
      <c r="K69" s="20">
        <v>93528.89</v>
      </c>
      <c r="L69" s="16" t="s">
        <v>170</v>
      </c>
      <c r="M69" s="21">
        <v>152481105</v>
      </c>
      <c r="N69" s="89" t="s">
        <v>190</v>
      </c>
      <c r="O69" s="16" t="s">
        <v>288</v>
      </c>
      <c r="P69" s="22">
        <v>280</v>
      </c>
      <c r="Q69" s="22">
        <v>22.957448479205098</v>
      </c>
      <c r="R69" s="16">
        <v>1902</v>
      </c>
      <c r="S69" s="16">
        <v>3.2228755882785558</v>
      </c>
      <c r="T69" s="16">
        <v>1.1510269958137699E-2</v>
      </c>
      <c r="U69" s="16">
        <v>2032</v>
      </c>
      <c r="V69" s="16">
        <v>0.13450262575680627</v>
      </c>
      <c r="W69" s="16">
        <v>21</v>
      </c>
      <c r="X69" s="16" t="s">
        <v>72</v>
      </c>
      <c r="Y69" s="17" t="s">
        <v>96</v>
      </c>
      <c r="Z69" s="17" t="s">
        <v>173</v>
      </c>
      <c r="AA69" s="17" t="s">
        <v>166</v>
      </c>
      <c r="AB69" s="17" t="s">
        <v>87</v>
      </c>
      <c r="AC69" s="17" t="s">
        <v>88</v>
      </c>
      <c r="AD69" s="16">
        <v>5789698</v>
      </c>
      <c r="AE69" s="16" t="s">
        <v>293</v>
      </c>
      <c r="AF69" s="16">
        <v>118531819</v>
      </c>
      <c r="AG69" s="15">
        <v>35158717</v>
      </c>
      <c r="AH69" s="16" t="s">
        <v>294</v>
      </c>
      <c r="AI69" s="16">
        <v>7561</v>
      </c>
      <c r="AJ69" s="16">
        <v>0</v>
      </c>
      <c r="AK69" s="16">
        <v>0</v>
      </c>
      <c r="AL69" s="16">
        <v>0</v>
      </c>
      <c r="AN69" s="36" t="s">
        <v>291</v>
      </c>
      <c r="AO69" s="16">
        <v>6758.4000000000005</v>
      </c>
      <c r="AP69" s="24">
        <v>1.28</v>
      </c>
      <c r="AQ69" s="25">
        <v>1353622.22</v>
      </c>
      <c r="AR69" s="36" t="s">
        <v>292</v>
      </c>
      <c r="AS69" s="17">
        <v>0</v>
      </c>
      <c r="AT69" s="17">
        <v>0</v>
      </c>
      <c r="AU69" s="17">
        <v>7561</v>
      </c>
      <c r="AV69" s="16">
        <v>7561</v>
      </c>
      <c r="AW69" s="24">
        <v>1.4320075757575759</v>
      </c>
      <c r="AX69" s="32">
        <v>2749454.5454545459</v>
      </c>
      <c r="AY69" s="12"/>
      <c r="AZ69" s="12"/>
      <c r="BA69" s="16"/>
      <c r="BB69" s="16"/>
      <c r="BC69" s="16"/>
      <c r="BD69" s="16"/>
      <c r="BE69" s="24"/>
      <c r="BF69" s="26"/>
      <c r="BG69" s="25"/>
      <c r="BH69" s="27"/>
    </row>
    <row r="70" spans="1:60" s="17" customFormat="1" hidden="1" x14ac:dyDescent="0.3">
      <c r="A70" s="15">
        <v>35160091</v>
      </c>
      <c r="B70" s="15"/>
      <c r="C70" s="16"/>
      <c r="E70" s="18">
        <v>0.68</v>
      </c>
      <c r="F70" s="18">
        <v>0.68</v>
      </c>
      <c r="G70" s="19"/>
      <c r="H70" s="18"/>
      <c r="I70" s="18"/>
      <c r="J70" s="16"/>
      <c r="K70" s="20">
        <v>88122.68</v>
      </c>
      <c r="L70" s="16" t="s">
        <v>170</v>
      </c>
      <c r="M70" s="21">
        <v>152481105</v>
      </c>
      <c r="N70" s="89" t="s">
        <v>190</v>
      </c>
      <c r="O70" s="16" t="s">
        <v>288</v>
      </c>
      <c r="P70" s="22">
        <v>280</v>
      </c>
      <c r="Q70" s="22">
        <v>22.957448479205098</v>
      </c>
      <c r="R70" s="16">
        <v>1902</v>
      </c>
      <c r="S70" s="16">
        <v>3.2228755882785558</v>
      </c>
      <c r="T70" s="16">
        <v>1.1510269958137699E-2</v>
      </c>
      <c r="U70" s="16">
        <v>2032</v>
      </c>
      <c r="V70" s="16">
        <v>9.4507011438766289E-2</v>
      </c>
      <c r="W70" s="16">
        <v>21</v>
      </c>
      <c r="X70" s="16" t="s">
        <v>72</v>
      </c>
      <c r="Y70" s="17" t="s">
        <v>96</v>
      </c>
      <c r="Z70" s="17" t="s">
        <v>173</v>
      </c>
      <c r="AA70" s="17" t="s">
        <v>166</v>
      </c>
      <c r="AB70" s="17" t="s">
        <v>87</v>
      </c>
      <c r="AC70" s="17" t="s">
        <v>88</v>
      </c>
      <c r="AD70" s="16">
        <v>5789699</v>
      </c>
      <c r="AE70" s="16" t="s">
        <v>295</v>
      </c>
      <c r="AF70" s="16">
        <v>118532310</v>
      </c>
      <c r="AG70" s="15">
        <v>35160091</v>
      </c>
      <c r="AH70" s="16" t="s">
        <v>296</v>
      </c>
      <c r="AI70" s="16">
        <v>0</v>
      </c>
      <c r="AJ70" s="16">
        <v>3600</v>
      </c>
      <c r="AK70" s="16">
        <v>0</v>
      </c>
      <c r="AL70" s="16">
        <v>0</v>
      </c>
      <c r="AN70" s="36" t="s">
        <v>291</v>
      </c>
      <c r="AO70" s="16">
        <v>6758.4000000000005</v>
      </c>
      <c r="AP70" s="24">
        <v>1.28</v>
      </c>
      <c r="AQ70" s="25">
        <v>1353622.22</v>
      </c>
      <c r="AR70" s="36" t="s">
        <v>292</v>
      </c>
      <c r="AS70" s="17">
        <v>0</v>
      </c>
      <c r="AT70" s="17">
        <v>3600</v>
      </c>
      <c r="AU70" s="17">
        <v>0</v>
      </c>
      <c r="AV70" s="16">
        <v>3600</v>
      </c>
      <c r="AW70" s="24">
        <v>0.68181818181818177</v>
      </c>
      <c r="AX70" s="32">
        <v>2863636.3636363633</v>
      </c>
      <c r="AY70" s="12"/>
      <c r="AZ70" s="12"/>
      <c r="BA70" s="16"/>
      <c r="BB70" s="16"/>
      <c r="BC70" s="16"/>
      <c r="BD70" s="16"/>
      <c r="BE70" s="24"/>
      <c r="BF70" s="26"/>
      <c r="BG70" s="25"/>
      <c r="BH70" s="27"/>
    </row>
    <row r="71" spans="1:60" s="17" customFormat="1" hidden="1" x14ac:dyDescent="0.3">
      <c r="A71" s="15">
        <v>35160093</v>
      </c>
      <c r="B71" s="15"/>
      <c r="C71" s="16"/>
      <c r="E71" s="18">
        <v>1.07</v>
      </c>
      <c r="F71" s="18">
        <v>1.07</v>
      </c>
      <c r="G71" s="19"/>
      <c r="H71" s="18"/>
      <c r="I71" s="18"/>
      <c r="J71" s="16"/>
      <c r="K71" s="20">
        <v>43975.29</v>
      </c>
      <c r="L71" s="16" t="s">
        <v>170</v>
      </c>
      <c r="M71" s="21">
        <v>152481105</v>
      </c>
      <c r="N71" s="89" t="s">
        <v>190</v>
      </c>
      <c r="O71" s="16" t="s">
        <v>288</v>
      </c>
      <c r="P71" s="22">
        <v>280</v>
      </c>
      <c r="Q71" s="22">
        <v>22.957448479205098</v>
      </c>
      <c r="R71" s="16">
        <v>1902</v>
      </c>
      <c r="S71" s="16">
        <v>3.2228755882785558</v>
      </c>
      <c r="T71" s="16">
        <v>1.1510269958137699E-2</v>
      </c>
      <c r="U71" s="16">
        <v>2032</v>
      </c>
      <c r="V71" s="16">
        <v>0.10064182486698091</v>
      </c>
      <c r="W71" s="16">
        <v>21</v>
      </c>
      <c r="X71" s="16" t="s">
        <v>72</v>
      </c>
      <c r="Y71" s="17" t="s">
        <v>96</v>
      </c>
      <c r="Z71" s="17" t="s">
        <v>173</v>
      </c>
      <c r="AA71" s="17" t="s">
        <v>166</v>
      </c>
      <c r="AB71" s="17" t="s">
        <v>87</v>
      </c>
      <c r="AC71" s="17" t="s">
        <v>88</v>
      </c>
      <c r="AD71" s="16">
        <v>5789700</v>
      </c>
      <c r="AE71" s="16" t="s">
        <v>297</v>
      </c>
      <c r="AF71" s="16">
        <v>118532312</v>
      </c>
      <c r="AG71" s="15">
        <v>35160093</v>
      </c>
      <c r="AH71" s="16" t="s">
        <v>298</v>
      </c>
      <c r="AI71" s="16">
        <v>5667</v>
      </c>
      <c r="AJ71" s="16">
        <v>0</v>
      </c>
      <c r="AK71" s="16">
        <v>0</v>
      </c>
      <c r="AL71" s="16">
        <v>0</v>
      </c>
      <c r="AN71" s="36" t="s">
        <v>291</v>
      </c>
      <c r="AO71" s="16">
        <v>6758.4000000000005</v>
      </c>
      <c r="AP71" s="24">
        <v>1.28</v>
      </c>
      <c r="AQ71" s="25">
        <v>1353622.22</v>
      </c>
      <c r="AR71" s="36" t="s">
        <v>292</v>
      </c>
      <c r="AS71" s="17">
        <v>0</v>
      </c>
      <c r="AT71" s="17">
        <v>0</v>
      </c>
      <c r="AU71" s="17">
        <v>5667</v>
      </c>
      <c r="AV71" s="16">
        <v>5667</v>
      </c>
      <c r="AW71" s="24">
        <v>1.0732954545454545</v>
      </c>
      <c r="AX71" s="32">
        <v>2060727.2727272727</v>
      </c>
      <c r="AY71" s="12"/>
      <c r="AZ71" s="12"/>
      <c r="BA71" s="16"/>
      <c r="BB71" s="16"/>
      <c r="BC71" s="16"/>
      <c r="BD71" s="16"/>
      <c r="BE71" s="24"/>
      <c r="BF71" s="26"/>
      <c r="BG71" s="25"/>
      <c r="BH71" s="27"/>
    </row>
    <row r="72" spans="1:60" s="17" customFormat="1" hidden="1" x14ac:dyDescent="0.3">
      <c r="A72" s="15">
        <v>35160094</v>
      </c>
      <c r="B72" s="15"/>
      <c r="C72" s="16"/>
      <c r="E72" s="18">
        <v>1.2</v>
      </c>
      <c r="F72" s="18">
        <v>1.2</v>
      </c>
      <c r="G72" s="19"/>
      <c r="H72" s="18"/>
      <c r="I72" s="18"/>
      <c r="J72" s="16"/>
      <c r="K72" s="20">
        <v>44182.89</v>
      </c>
      <c r="L72" s="16" t="s">
        <v>170</v>
      </c>
      <c r="M72" s="21">
        <v>152481105</v>
      </c>
      <c r="N72" s="89" t="s">
        <v>190</v>
      </c>
      <c r="O72" s="16" t="s">
        <v>288</v>
      </c>
      <c r="P72" s="22">
        <v>280</v>
      </c>
      <c r="Q72" s="22">
        <v>22.957448479205098</v>
      </c>
      <c r="R72" s="16">
        <v>1902</v>
      </c>
      <c r="S72" s="16">
        <v>3.2228755882785558</v>
      </c>
      <c r="T72" s="16">
        <v>1.1510269958137699E-2</v>
      </c>
      <c r="U72" s="16">
        <v>2032</v>
      </c>
      <c r="V72" s="16">
        <v>0.11286933629941785</v>
      </c>
      <c r="W72" s="16">
        <v>21</v>
      </c>
      <c r="X72" s="16" t="s">
        <v>72</v>
      </c>
      <c r="Y72" s="17" t="s">
        <v>96</v>
      </c>
      <c r="Z72" s="17" t="s">
        <v>173</v>
      </c>
      <c r="AA72" s="17" t="s">
        <v>166</v>
      </c>
      <c r="AB72" s="17" t="s">
        <v>87</v>
      </c>
      <c r="AC72" s="17" t="s">
        <v>88</v>
      </c>
      <c r="AD72" s="16">
        <v>5789701</v>
      </c>
      <c r="AE72" s="16" t="s">
        <v>299</v>
      </c>
      <c r="AF72" s="16">
        <v>118532313</v>
      </c>
      <c r="AG72" s="15">
        <v>35160094</v>
      </c>
      <c r="AH72" s="16" t="s">
        <v>300</v>
      </c>
      <c r="AI72" s="16">
        <v>6312</v>
      </c>
      <c r="AJ72" s="16">
        <v>0</v>
      </c>
      <c r="AK72" s="16">
        <v>0</v>
      </c>
      <c r="AL72" s="16">
        <v>0</v>
      </c>
      <c r="AN72" s="36" t="s">
        <v>291</v>
      </c>
      <c r="AO72" s="16">
        <v>6758.4000000000005</v>
      </c>
      <c r="AP72" s="24">
        <v>1.28</v>
      </c>
      <c r="AQ72" s="25">
        <v>1353622.22</v>
      </c>
      <c r="AR72" s="36" t="s">
        <v>292</v>
      </c>
      <c r="AS72" s="17">
        <v>0</v>
      </c>
      <c r="AT72" s="17">
        <v>0</v>
      </c>
      <c r="AU72" s="17">
        <v>6312</v>
      </c>
      <c r="AV72" s="16">
        <v>6312</v>
      </c>
      <c r="AW72" s="24">
        <v>1.1954545454545455</v>
      </c>
      <c r="AX72" s="32">
        <v>2295272.7272727275</v>
      </c>
      <c r="AY72" s="12"/>
      <c r="AZ72" s="12"/>
      <c r="BA72" s="16"/>
      <c r="BB72" s="16"/>
      <c r="BC72" s="16"/>
      <c r="BD72" s="16"/>
      <c r="BE72" s="24"/>
      <c r="BF72" s="26"/>
      <c r="BG72" s="25"/>
      <c r="BH72" s="27"/>
    </row>
    <row r="73" spans="1:60" s="17" customFormat="1" hidden="1" x14ac:dyDescent="0.3">
      <c r="A73" s="15">
        <v>35160095</v>
      </c>
      <c r="B73" s="15"/>
      <c r="C73" s="16"/>
      <c r="E73" s="18">
        <v>1.83</v>
      </c>
      <c r="F73" s="18">
        <v>1.83</v>
      </c>
      <c r="G73" s="19"/>
      <c r="H73" s="18"/>
      <c r="I73" s="18"/>
      <c r="J73" s="16"/>
      <c r="K73" s="20">
        <v>59185.120000000003</v>
      </c>
      <c r="L73" s="16" t="s">
        <v>170</v>
      </c>
      <c r="M73" s="21">
        <v>152481105</v>
      </c>
      <c r="N73" s="89" t="s">
        <v>190</v>
      </c>
      <c r="O73" s="16" t="s">
        <v>288</v>
      </c>
      <c r="P73" s="22">
        <v>280</v>
      </c>
      <c r="Q73" s="22">
        <v>22.957448479205098</v>
      </c>
      <c r="R73" s="16">
        <v>1902</v>
      </c>
      <c r="S73" s="16">
        <v>3.2228755882785558</v>
      </c>
      <c r="T73" s="16">
        <v>1.1510269958137699E-2</v>
      </c>
      <c r="U73" s="16">
        <v>2032</v>
      </c>
      <c r="V73" s="16">
        <v>0.19169128085701787</v>
      </c>
      <c r="W73" s="16">
        <v>21</v>
      </c>
      <c r="X73" s="16" t="s">
        <v>72</v>
      </c>
      <c r="Y73" s="17" t="s">
        <v>96</v>
      </c>
      <c r="Z73" s="17" t="s">
        <v>173</v>
      </c>
      <c r="AA73" s="17" t="s">
        <v>166</v>
      </c>
      <c r="AB73" s="17" t="s">
        <v>87</v>
      </c>
      <c r="AC73" s="17" t="s">
        <v>88</v>
      </c>
      <c r="AD73" s="16">
        <v>5789702</v>
      </c>
      <c r="AE73" s="16" t="s">
        <v>301</v>
      </c>
      <c r="AF73" s="16">
        <v>118532315</v>
      </c>
      <c r="AG73" s="15">
        <v>35160095</v>
      </c>
      <c r="AH73" s="16" t="s">
        <v>302</v>
      </c>
      <c r="AI73" s="16">
        <v>7364</v>
      </c>
      <c r="AJ73" s="16">
        <v>2300</v>
      </c>
      <c r="AK73" s="16">
        <v>0</v>
      </c>
      <c r="AL73" s="16">
        <v>0</v>
      </c>
      <c r="AN73" s="36" t="s">
        <v>291</v>
      </c>
      <c r="AO73" s="16">
        <v>6758.4000000000005</v>
      </c>
      <c r="AP73" s="24">
        <v>1.28</v>
      </c>
      <c r="AQ73" s="25">
        <v>1353622.22</v>
      </c>
      <c r="AR73" s="36" t="s">
        <v>292</v>
      </c>
      <c r="AS73" s="17">
        <v>0</v>
      </c>
      <c r="AT73" s="17">
        <v>2300</v>
      </c>
      <c r="AU73" s="17">
        <v>7364</v>
      </c>
      <c r="AV73" s="16">
        <v>9664</v>
      </c>
      <c r="AW73" s="24">
        <v>1.8303030303030303</v>
      </c>
      <c r="AX73" s="32">
        <v>4494000</v>
      </c>
      <c r="AY73" s="12"/>
      <c r="AZ73" s="12"/>
      <c r="BA73" s="16"/>
      <c r="BB73" s="16"/>
      <c r="BC73" s="16"/>
      <c r="BD73" s="16"/>
      <c r="BE73" s="24"/>
      <c r="BF73" s="26"/>
      <c r="BG73" s="25"/>
      <c r="BH73" s="27"/>
    </row>
    <row r="74" spans="1:60" s="17" customFormat="1" hidden="1" x14ac:dyDescent="0.3">
      <c r="A74" s="15">
        <v>35160096</v>
      </c>
      <c r="B74" s="15"/>
      <c r="C74" s="16"/>
      <c r="E74" s="18">
        <v>0.99</v>
      </c>
      <c r="F74" s="18">
        <v>0.99</v>
      </c>
      <c r="G74" s="19"/>
      <c r="H74" s="18"/>
      <c r="I74" s="18"/>
      <c r="J74" s="16"/>
      <c r="K74" s="20">
        <v>66928.009999999995</v>
      </c>
      <c r="L74" s="16" t="s">
        <v>170</v>
      </c>
      <c r="M74" s="21">
        <v>152481105</v>
      </c>
      <c r="N74" s="89" t="s">
        <v>190</v>
      </c>
      <c r="O74" s="16" t="s">
        <v>288</v>
      </c>
      <c r="P74" s="22">
        <v>280</v>
      </c>
      <c r="Q74" s="22">
        <v>22.957448479205098</v>
      </c>
      <c r="R74" s="16">
        <v>1902</v>
      </c>
      <c r="S74" s="16">
        <v>3.2228755882785558</v>
      </c>
      <c r="T74" s="16">
        <v>1.1510269958137699E-2</v>
      </c>
      <c r="U74" s="16">
        <v>2032</v>
      </c>
      <c r="V74" s="16">
        <v>0.13759109018290971</v>
      </c>
      <c r="W74" s="16">
        <v>21</v>
      </c>
      <c r="X74" s="16" t="s">
        <v>72</v>
      </c>
      <c r="Y74" s="17" t="s">
        <v>96</v>
      </c>
      <c r="Z74" s="17" t="s">
        <v>173</v>
      </c>
      <c r="AA74" s="17" t="s">
        <v>166</v>
      </c>
      <c r="AB74" s="17" t="s">
        <v>87</v>
      </c>
      <c r="AC74" s="17" t="s">
        <v>88</v>
      </c>
      <c r="AD74" s="16">
        <v>5789703</v>
      </c>
      <c r="AE74" s="16" t="s">
        <v>303</v>
      </c>
      <c r="AF74" s="16">
        <v>118532317</v>
      </c>
      <c r="AG74" s="15">
        <v>35160096</v>
      </c>
      <c r="AH74" s="16" t="s">
        <v>304</v>
      </c>
      <c r="AI74" s="16">
        <v>0</v>
      </c>
      <c r="AJ74" s="16">
        <v>5204</v>
      </c>
      <c r="AK74" s="16">
        <v>0</v>
      </c>
      <c r="AL74" s="16">
        <v>0</v>
      </c>
      <c r="AN74" s="36" t="s">
        <v>291</v>
      </c>
      <c r="AO74" s="16">
        <v>6758.4000000000005</v>
      </c>
      <c r="AP74" s="24">
        <v>1.28</v>
      </c>
      <c r="AQ74" s="25">
        <v>1353622.22</v>
      </c>
      <c r="AR74" s="36" t="s">
        <v>292</v>
      </c>
      <c r="AS74" s="17">
        <v>0</v>
      </c>
      <c r="AT74" s="17">
        <v>5204</v>
      </c>
      <c r="AU74" s="17">
        <v>0</v>
      </c>
      <c r="AV74" s="16">
        <v>5204</v>
      </c>
      <c r="AW74" s="24">
        <v>0.9856060606060606</v>
      </c>
      <c r="AX74" s="32">
        <v>4139545.4545454546</v>
      </c>
      <c r="AY74" s="12"/>
      <c r="AZ74" s="12"/>
      <c r="BA74" s="16"/>
      <c r="BB74" s="16"/>
      <c r="BC74" s="16"/>
      <c r="BD74" s="16"/>
      <c r="BE74" s="24"/>
      <c r="BF74" s="26"/>
      <c r="BG74" s="25"/>
      <c r="BH74" s="27"/>
    </row>
    <row r="75" spans="1:60" s="17" customFormat="1" hidden="1" x14ac:dyDescent="0.3">
      <c r="A75" s="15">
        <v>35160097</v>
      </c>
      <c r="B75" s="15"/>
      <c r="C75" s="16"/>
      <c r="E75" s="18">
        <v>1.99</v>
      </c>
      <c r="F75" s="18">
        <v>1.99</v>
      </c>
      <c r="G75" s="19"/>
      <c r="H75" s="18"/>
      <c r="I75" s="18"/>
      <c r="J75" s="16"/>
      <c r="K75" s="20">
        <v>55171.77</v>
      </c>
      <c r="L75" s="16" t="s">
        <v>170</v>
      </c>
      <c r="M75" s="21">
        <v>152481105</v>
      </c>
      <c r="N75" s="89" t="s">
        <v>190</v>
      </c>
      <c r="O75" s="16" t="s">
        <v>288</v>
      </c>
      <c r="P75" s="22">
        <v>280</v>
      </c>
      <c r="Q75" s="22">
        <v>22.957448479205098</v>
      </c>
      <c r="R75" s="16">
        <v>1902</v>
      </c>
      <c r="S75" s="16">
        <v>3.2228755882785558</v>
      </c>
      <c r="T75" s="16">
        <v>1.1510269958137699E-2</v>
      </c>
      <c r="U75" s="16">
        <v>2032</v>
      </c>
      <c r="V75" s="16">
        <v>0.1871749826965346</v>
      </c>
      <c r="W75" s="16">
        <v>21</v>
      </c>
      <c r="X75" s="16" t="s">
        <v>3</v>
      </c>
      <c r="Y75" s="17" t="s">
        <v>96</v>
      </c>
      <c r="Z75" s="17" t="s">
        <v>173</v>
      </c>
      <c r="AA75" s="17" t="s">
        <v>166</v>
      </c>
      <c r="AB75" s="17" t="s">
        <v>87</v>
      </c>
      <c r="AC75" s="17" t="s">
        <v>88</v>
      </c>
      <c r="AD75" s="16">
        <v>5789704</v>
      </c>
      <c r="AE75" s="16" t="s">
        <v>305</v>
      </c>
      <c r="AF75" s="16">
        <v>118532318</v>
      </c>
      <c r="AG75" s="15">
        <v>35160097</v>
      </c>
      <c r="AH75" s="16" t="s">
        <v>306</v>
      </c>
      <c r="AI75" s="16">
        <v>10504</v>
      </c>
      <c r="AJ75" s="16">
        <v>0</v>
      </c>
      <c r="AK75" s="16">
        <v>0</v>
      </c>
      <c r="AL75" s="16">
        <v>0</v>
      </c>
      <c r="AN75" s="36" t="s">
        <v>291</v>
      </c>
      <c r="AO75" s="16">
        <v>6758.4000000000005</v>
      </c>
      <c r="AP75" s="24">
        <v>1.28</v>
      </c>
      <c r="AQ75" s="25">
        <v>1353622.22</v>
      </c>
      <c r="AR75" s="36" t="s">
        <v>292</v>
      </c>
      <c r="AS75" s="17">
        <v>0</v>
      </c>
      <c r="AT75" s="17">
        <v>0</v>
      </c>
      <c r="AU75" s="17">
        <v>10504</v>
      </c>
      <c r="AV75" s="16">
        <v>10504</v>
      </c>
      <c r="AW75" s="24">
        <v>1.9893939393939395</v>
      </c>
      <c r="AX75" s="32">
        <v>3819636.3636363638</v>
      </c>
      <c r="AY75" s="12"/>
      <c r="AZ75" s="12"/>
      <c r="BA75" s="16"/>
      <c r="BB75" s="16"/>
      <c r="BC75" s="16"/>
      <c r="BD75" s="16"/>
      <c r="BE75" s="24"/>
      <c r="BF75" s="26"/>
      <c r="BG75" s="25"/>
      <c r="BH75" s="27"/>
    </row>
    <row r="76" spans="1:60" s="17" customFormat="1" hidden="1" x14ac:dyDescent="0.3">
      <c r="A76" s="15">
        <v>35160098</v>
      </c>
      <c r="B76" s="15"/>
      <c r="C76" s="16"/>
      <c r="E76" s="18">
        <v>1.04</v>
      </c>
      <c r="F76" s="18">
        <v>1.04</v>
      </c>
      <c r="G76" s="19"/>
      <c r="H76" s="18"/>
      <c r="I76" s="18"/>
      <c r="J76" s="16"/>
      <c r="K76" s="20">
        <v>56492.12</v>
      </c>
      <c r="L76" s="16" t="s">
        <v>170</v>
      </c>
      <c r="M76" s="21">
        <v>152481105</v>
      </c>
      <c r="N76" s="89" t="s">
        <v>190</v>
      </c>
      <c r="O76" s="16" t="s">
        <v>288</v>
      </c>
      <c r="P76" s="22">
        <v>280</v>
      </c>
      <c r="Q76" s="22">
        <v>22.957448479205098</v>
      </c>
      <c r="R76" s="16">
        <v>1902</v>
      </c>
      <c r="S76" s="16">
        <v>3.2228755882785558</v>
      </c>
      <c r="T76" s="16">
        <v>1.1510269958137699E-2</v>
      </c>
      <c r="U76" s="16">
        <v>2032</v>
      </c>
      <c r="V76" s="16">
        <v>0.14454013514164255</v>
      </c>
      <c r="W76" s="16">
        <v>21</v>
      </c>
      <c r="X76" s="16" t="s">
        <v>72</v>
      </c>
      <c r="Y76" s="17" t="s">
        <v>96</v>
      </c>
      <c r="Z76" s="17" t="s">
        <v>173</v>
      </c>
      <c r="AA76" s="17" t="s">
        <v>166</v>
      </c>
      <c r="AB76" s="17" t="s">
        <v>87</v>
      </c>
      <c r="AC76" s="17" t="s">
        <v>88</v>
      </c>
      <c r="AD76" s="16">
        <v>5789705</v>
      </c>
      <c r="AE76" s="16" t="s">
        <v>307</v>
      </c>
      <c r="AF76" s="16">
        <v>118532430</v>
      </c>
      <c r="AG76" s="15">
        <v>35160098</v>
      </c>
      <c r="AH76" s="16" t="s">
        <v>308</v>
      </c>
      <c r="AI76" s="16">
        <v>0</v>
      </c>
      <c r="AJ76" s="16">
        <v>5500</v>
      </c>
      <c r="AK76" s="16">
        <v>0</v>
      </c>
      <c r="AL76" s="16">
        <v>0</v>
      </c>
      <c r="AN76" s="36" t="s">
        <v>291</v>
      </c>
      <c r="AO76" s="16">
        <v>6758.4000000000005</v>
      </c>
      <c r="AP76" s="24">
        <v>1.28</v>
      </c>
      <c r="AQ76" s="25">
        <v>1353622.22</v>
      </c>
      <c r="AR76" s="36" t="s">
        <v>292</v>
      </c>
      <c r="AS76" s="17">
        <v>0</v>
      </c>
      <c r="AT76" s="17">
        <v>5500</v>
      </c>
      <c r="AU76" s="17">
        <v>0</v>
      </c>
      <c r="AV76" s="16">
        <v>5500</v>
      </c>
      <c r="AW76" s="24">
        <v>1.0416666666666667</v>
      </c>
      <c r="AX76" s="32">
        <v>4375000</v>
      </c>
      <c r="AY76" s="12"/>
      <c r="AZ76" s="12"/>
      <c r="BA76" s="16"/>
      <c r="BB76" s="16"/>
      <c r="BC76" s="16"/>
      <c r="BD76" s="16"/>
      <c r="BE76" s="24"/>
      <c r="BF76" s="26"/>
      <c r="BG76" s="25"/>
      <c r="BH76" s="27"/>
    </row>
    <row r="77" spans="1:60" s="17" customFormat="1" hidden="1" x14ac:dyDescent="0.3">
      <c r="A77" s="14">
        <v>35060993</v>
      </c>
      <c r="B77" s="15"/>
      <c r="C77" s="16"/>
      <c r="E77" s="18">
        <v>1.05</v>
      </c>
      <c r="F77" s="18">
        <v>1.05</v>
      </c>
      <c r="G77" s="19"/>
      <c r="H77" s="18"/>
      <c r="I77" s="18"/>
      <c r="J77" s="16"/>
      <c r="K77" s="20">
        <v>12393.3</v>
      </c>
      <c r="L77" s="16" t="s">
        <v>170</v>
      </c>
      <c r="M77" s="21">
        <v>152481105</v>
      </c>
      <c r="N77" s="89" t="s">
        <v>190</v>
      </c>
      <c r="O77" s="16" t="s">
        <v>288</v>
      </c>
      <c r="P77" s="22">
        <v>280</v>
      </c>
      <c r="Q77" s="22">
        <v>22.957448479205098</v>
      </c>
      <c r="R77" s="16">
        <v>1902</v>
      </c>
      <c r="S77" s="16">
        <v>3.2228755882785558</v>
      </c>
      <c r="T77" s="16">
        <v>1.1510269958137699E-2</v>
      </c>
      <c r="U77" s="16">
        <v>2032</v>
      </c>
      <c r="V77" s="16">
        <v>0.13803282571600567</v>
      </c>
      <c r="W77" s="16">
        <v>21</v>
      </c>
      <c r="X77" s="16" t="s">
        <v>72</v>
      </c>
      <c r="Y77" s="17" t="s">
        <v>96</v>
      </c>
      <c r="Z77" s="17" t="s">
        <v>173</v>
      </c>
      <c r="AA77" s="17" t="s">
        <v>166</v>
      </c>
      <c r="AB77" s="17" t="s">
        <v>87</v>
      </c>
      <c r="AC77" s="17" t="s">
        <v>88</v>
      </c>
      <c r="AD77" s="16">
        <v>5783061</v>
      </c>
      <c r="AE77" s="16" t="s">
        <v>309</v>
      </c>
      <c r="AF77" s="16">
        <v>115101776</v>
      </c>
      <c r="AG77" s="14">
        <v>35060993</v>
      </c>
      <c r="AH77" s="16" t="s">
        <v>310</v>
      </c>
      <c r="AI77" s="16">
        <v>925</v>
      </c>
      <c r="AJ77" s="16">
        <v>4600</v>
      </c>
      <c r="AK77" s="16">
        <v>0</v>
      </c>
      <c r="AL77" s="16">
        <v>0</v>
      </c>
      <c r="AN77" s="36" t="s">
        <v>311</v>
      </c>
      <c r="AO77" s="16">
        <v>8923.1999999999989</v>
      </c>
      <c r="AP77" s="24">
        <v>1.69</v>
      </c>
      <c r="AQ77" s="25">
        <v>1787214.29</v>
      </c>
      <c r="AR77" s="36" t="s">
        <v>312</v>
      </c>
      <c r="AS77" s="17">
        <v>0</v>
      </c>
      <c r="AT77" s="17">
        <v>4600</v>
      </c>
      <c r="AU77" s="17">
        <v>925</v>
      </c>
      <c r="AV77" s="16">
        <v>5525</v>
      </c>
      <c r="AW77" s="24">
        <v>1.0464015151515151</v>
      </c>
      <c r="AX77" s="32">
        <v>3982800</v>
      </c>
      <c r="AY77" s="12"/>
      <c r="AZ77" s="12"/>
      <c r="BA77" s="16"/>
      <c r="BB77" s="16"/>
      <c r="BC77" s="16"/>
      <c r="BD77" s="16"/>
      <c r="BE77" s="24"/>
      <c r="BF77" s="26"/>
      <c r="BG77" s="25"/>
      <c r="BH77" s="27"/>
    </row>
    <row r="78" spans="1:60" s="17" customFormat="1" hidden="1" x14ac:dyDescent="0.3">
      <c r="A78" s="15">
        <v>35160341</v>
      </c>
      <c r="B78" s="15"/>
      <c r="C78" s="16"/>
      <c r="E78" s="18">
        <v>1.55</v>
      </c>
      <c r="F78" s="18">
        <v>1.55</v>
      </c>
      <c r="G78" s="19"/>
      <c r="H78" s="18"/>
      <c r="I78" s="18"/>
      <c r="J78" s="16"/>
      <c r="K78" s="20">
        <v>4154.91</v>
      </c>
      <c r="L78" s="16" t="s">
        <v>170</v>
      </c>
      <c r="M78" s="21">
        <v>152481105</v>
      </c>
      <c r="N78" s="89" t="s">
        <v>190</v>
      </c>
      <c r="O78" s="16" t="s">
        <v>288</v>
      </c>
      <c r="P78" s="22">
        <v>280</v>
      </c>
      <c r="Q78" s="22">
        <v>22.957448479205098</v>
      </c>
      <c r="R78" s="16">
        <v>1902</v>
      </c>
      <c r="S78" s="16">
        <v>3.2228755882785558</v>
      </c>
      <c r="T78" s="16">
        <v>1.1510269958137699E-2</v>
      </c>
      <c r="U78" s="16">
        <v>2032</v>
      </c>
      <c r="V78" s="16">
        <v>0.16070323034162773</v>
      </c>
      <c r="W78" s="16">
        <v>21</v>
      </c>
      <c r="X78" s="16" t="s">
        <v>72</v>
      </c>
      <c r="Y78" s="17" t="s">
        <v>96</v>
      </c>
      <c r="Z78" s="17" t="s">
        <v>173</v>
      </c>
      <c r="AA78" s="17" t="s">
        <v>166</v>
      </c>
      <c r="AB78" s="17" t="s">
        <v>87</v>
      </c>
      <c r="AC78" s="17" t="s">
        <v>88</v>
      </c>
      <c r="AD78" s="16">
        <v>5789706</v>
      </c>
      <c r="AE78" s="16" t="s">
        <v>313</v>
      </c>
      <c r="AF78" s="16">
        <v>118532433</v>
      </c>
      <c r="AG78" s="15">
        <v>35160341</v>
      </c>
      <c r="AH78" s="16" t="s">
        <v>314</v>
      </c>
      <c r="AI78" s="16">
        <v>6494</v>
      </c>
      <c r="AJ78" s="16">
        <v>1770</v>
      </c>
      <c r="AK78" s="16">
        <v>0</v>
      </c>
      <c r="AL78" s="16">
        <v>0</v>
      </c>
      <c r="AN78" s="36" t="s">
        <v>311</v>
      </c>
      <c r="AO78" s="16">
        <v>8923.1999999999989</v>
      </c>
      <c r="AP78" s="24">
        <v>1.69</v>
      </c>
      <c r="AQ78" s="25">
        <v>1787214.29</v>
      </c>
      <c r="AR78" s="36" t="s">
        <v>312</v>
      </c>
      <c r="AS78" s="17">
        <v>0</v>
      </c>
      <c r="AT78" s="17">
        <v>1770</v>
      </c>
      <c r="AU78" s="17">
        <v>6494</v>
      </c>
      <c r="AV78" s="16">
        <v>8264</v>
      </c>
      <c r="AW78" s="24">
        <v>1.5651515151515152</v>
      </c>
      <c r="AX78" s="32">
        <v>3768600</v>
      </c>
      <c r="AY78" s="12"/>
      <c r="AZ78" s="12"/>
      <c r="BA78" s="16"/>
      <c r="BB78" s="16"/>
      <c r="BC78" s="16"/>
      <c r="BD78" s="16"/>
      <c r="BE78" s="24"/>
      <c r="BF78" s="26"/>
      <c r="BG78" s="25"/>
      <c r="BH78" s="27"/>
    </row>
    <row r="79" spans="1:60" s="17" customFormat="1" hidden="1" x14ac:dyDescent="0.3">
      <c r="A79" s="15">
        <v>35160342</v>
      </c>
      <c r="B79" s="15"/>
      <c r="C79" s="16"/>
      <c r="E79" s="18">
        <v>1.48</v>
      </c>
      <c r="F79" s="18">
        <v>1.48</v>
      </c>
      <c r="G79" s="19"/>
      <c r="H79" s="18"/>
      <c r="I79" s="18"/>
      <c r="J79" s="16"/>
      <c r="K79" s="20">
        <v>5512.76</v>
      </c>
      <c r="L79" s="16" t="s">
        <v>170</v>
      </c>
      <c r="M79" s="21">
        <v>152481105</v>
      </c>
      <c r="N79" s="89" t="s">
        <v>190</v>
      </c>
      <c r="O79" s="16" t="s">
        <v>288</v>
      </c>
      <c r="P79" s="22">
        <v>280</v>
      </c>
      <c r="Q79" s="22">
        <v>22.957448479205098</v>
      </c>
      <c r="R79" s="16">
        <v>1902</v>
      </c>
      <c r="S79" s="16">
        <v>3.2228755882785558</v>
      </c>
      <c r="T79" s="16">
        <v>1.1510269958137699E-2</v>
      </c>
      <c r="U79" s="16">
        <v>2032</v>
      </c>
      <c r="V79" s="16">
        <v>0.18890668608108432</v>
      </c>
      <c r="W79" s="16">
        <v>21</v>
      </c>
      <c r="X79" s="16" t="s">
        <v>72</v>
      </c>
      <c r="Y79" s="17" t="s">
        <v>96</v>
      </c>
      <c r="Z79" s="17" t="s">
        <v>173</v>
      </c>
      <c r="AA79" s="17" t="s">
        <v>166</v>
      </c>
      <c r="AB79" s="17" t="s">
        <v>87</v>
      </c>
      <c r="AC79" s="17" t="s">
        <v>88</v>
      </c>
      <c r="AD79" s="16">
        <v>5789707</v>
      </c>
      <c r="AE79" s="16" t="s">
        <v>315</v>
      </c>
      <c r="AF79" s="16">
        <v>118532435</v>
      </c>
      <c r="AG79" s="15">
        <v>35160342</v>
      </c>
      <c r="AH79" s="16" t="s">
        <v>316</v>
      </c>
      <c r="AI79" s="16">
        <v>1848</v>
      </c>
      <c r="AJ79" s="16">
        <v>5472</v>
      </c>
      <c r="AK79" s="16">
        <v>0</v>
      </c>
      <c r="AL79" s="16">
        <v>0</v>
      </c>
      <c r="AN79" s="36" t="s">
        <v>311</v>
      </c>
      <c r="AO79" s="16">
        <v>8923.1999999999989</v>
      </c>
      <c r="AP79" s="24">
        <v>1.69</v>
      </c>
      <c r="AQ79" s="25">
        <v>1787214.29</v>
      </c>
      <c r="AR79" s="36" t="s">
        <v>312</v>
      </c>
      <c r="AS79" s="17">
        <v>0</v>
      </c>
      <c r="AT79" s="17">
        <v>5472</v>
      </c>
      <c r="AU79" s="17">
        <v>1848</v>
      </c>
      <c r="AV79" s="16">
        <v>7320</v>
      </c>
      <c r="AW79" s="24">
        <v>1.3863636363636365</v>
      </c>
      <c r="AX79" s="32">
        <v>5023200</v>
      </c>
      <c r="AY79" s="12"/>
      <c r="AZ79" s="12"/>
      <c r="BA79" s="16"/>
      <c r="BB79" s="16"/>
      <c r="BC79" s="16"/>
      <c r="BD79" s="16"/>
      <c r="BE79" s="24"/>
      <c r="BF79" s="26"/>
      <c r="BG79" s="25"/>
      <c r="BH79" s="27"/>
    </row>
    <row r="80" spans="1:60" s="17" customFormat="1" hidden="1" x14ac:dyDescent="0.3">
      <c r="A80" s="15">
        <v>35160343</v>
      </c>
      <c r="B80" s="15"/>
      <c r="C80" s="16"/>
      <c r="E80" s="18">
        <v>2.63</v>
      </c>
      <c r="F80" s="18">
        <v>2.63</v>
      </c>
      <c r="G80" s="19"/>
      <c r="H80" s="18"/>
      <c r="I80" s="18"/>
      <c r="J80" s="16"/>
      <c r="K80" s="20">
        <v>902.05</v>
      </c>
      <c r="L80" s="16" t="s">
        <v>170</v>
      </c>
      <c r="M80" s="21">
        <v>152481105</v>
      </c>
      <c r="N80" s="89" t="s">
        <v>190</v>
      </c>
      <c r="O80" s="16" t="s">
        <v>288</v>
      </c>
      <c r="P80" s="22">
        <v>280</v>
      </c>
      <c r="Q80" s="22">
        <v>22.957448479205098</v>
      </c>
      <c r="R80" s="16">
        <v>1902</v>
      </c>
      <c r="S80" s="16">
        <v>3.2228755882785558</v>
      </c>
      <c r="T80" s="16">
        <v>1.1510269958137699E-2</v>
      </c>
      <c r="U80" s="16">
        <v>2032</v>
      </c>
      <c r="V80" s="16">
        <v>0.24737196205622411</v>
      </c>
      <c r="W80" s="16">
        <v>21</v>
      </c>
      <c r="X80" s="16" t="s">
        <v>72</v>
      </c>
      <c r="Y80" s="17" t="s">
        <v>96</v>
      </c>
      <c r="Z80" s="17" t="s">
        <v>173</v>
      </c>
      <c r="AA80" s="17" t="s">
        <v>166</v>
      </c>
      <c r="AB80" s="17" t="s">
        <v>87</v>
      </c>
      <c r="AC80" s="17" t="s">
        <v>88</v>
      </c>
      <c r="AD80" s="16">
        <v>5789708</v>
      </c>
      <c r="AE80" s="16" t="s">
        <v>317</v>
      </c>
      <c r="AF80" s="16">
        <v>118532436</v>
      </c>
      <c r="AG80" s="15">
        <v>35160343</v>
      </c>
      <c r="AH80" s="16" t="s">
        <v>318</v>
      </c>
      <c r="AI80" s="16">
        <v>14092</v>
      </c>
      <c r="AJ80" s="16">
        <v>0</v>
      </c>
      <c r="AK80" s="16">
        <v>0</v>
      </c>
      <c r="AL80" s="16">
        <v>0</v>
      </c>
      <c r="AN80" s="36" t="s">
        <v>311</v>
      </c>
      <c r="AO80" s="16">
        <v>8923.1999999999989</v>
      </c>
      <c r="AP80" s="24">
        <v>1.69</v>
      </c>
      <c r="AQ80" s="25">
        <v>1787214.29</v>
      </c>
      <c r="AR80" s="36" t="s">
        <v>312</v>
      </c>
      <c r="AS80" s="17">
        <v>0</v>
      </c>
      <c r="AT80" s="17">
        <v>0</v>
      </c>
      <c r="AU80" s="17">
        <v>14092</v>
      </c>
      <c r="AV80" s="16">
        <v>14092</v>
      </c>
      <c r="AW80" s="24">
        <v>2.6689393939393939</v>
      </c>
      <c r="AX80" s="32">
        <v>5124363.6363636367</v>
      </c>
      <c r="AY80" s="12"/>
      <c r="AZ80" s="12"/>
      <c r="BA80" s="16"/>
      <c r="BB80" s="16"/>
      <c r="BC80" s="16"/>
      <c r="BD80" s="16"/>
      <c r="BE80" s="24"/>
      <c r="BF80" s="26"/>
      <c r="BG80" s="25"/>
      <c r="BH80" s="27"/>
    </row>
    <row r="81" spans="1:60" s="17" customFormat="1" hidden="1" x14ac:dyDescent="0.3">
      <c r="A81" s="15">
        <v>35160344</v>
      </c>
      <c r="B81" s="15"/>
      <c r="C81" s="16"/>
      <c r="E81" s="18">
        <v>2.69</v>
      </c>
      <c r="F81" s="18">
        <v>2.69</v>
      </c>
      <c r="G81" s="19"/>
      <c r="H81" s="18"/>
      <c r="I81" s="18"/>
      <c r="J81" s="16"/>
      <c r="K81" s="20">
        <v>1265.47</v>
      </c>
      <c r="L81" s="16" t="s">
        <v>170</v>
      </c>
      <c r="M81" s="21">
        <v>152481105</v>
      </c>
      <c r="N81" s="89" t="s">
        <v>190</v>
      </c>
      <c r="O81" s="16" t="s">
        <v>288</v>
      </c>
      <c r="P81" s="22">
        <v>280</v>
      </c>
      <c r="Q81" s="22">
        <v>22.957448479205098</v>
      </c>
      <c r="R81" s="16">
        <v>1902</v>
      </c>
      <c r="S81" s="16">
        <v>3.2228755882785558</v>
      </c>
      <c r="T81" s="16">
        <v>1.1510269958137699E-2</v>
      </c>
      <c r="U81" s="16">
        <v>2032</v>
      </c>
      <c r="V81" s="16">
        <v>0.25301542887119499</v>
      </c>
      <c r="W81" s="16">
        <v>21</v>
      </c>
      <c r="X81" s="16" t="s">
        <v>3</v>
      </c>
      <c r="Y81" s="17" t="s">
        <v>96</v>
      </c>
      <c r="Z81" s="17" t="s">
        <v>173</v>
      </c>
      <c r="AA81" s="17" t="s">
        <v>166</v>
      </c>
      <c r="AB81" s="17" t="s">
        <v>87</v>
      </c>
      <c r="AC81" s="17" t="s">
        <v>88</v>
      </c>
      <c r="AD81" s="16">
        <v>5789709</v>
      </c>
      <c r="AE81" s="16" t="s">
        <v>319</v>
      </c>
      <c r="AF81" s="16">
        <v>118532438</v>
      </c>
      <c r="AG81" s="15">
        <v>35160344</v>
      </c>
      <c r="AH81" s="16" t="s">
        <v>320</v>
      </c>
      <c r="AI81" s="16">
        <v>14202</v>
      </c>
      <c r="AJ81" s="16">
        <v>0</v>
      </c>
      <c r="AK81" s="16">
        <v>0</v>
      </c>
      <c r="AL81" s="16">
        <v>0</v>
      </c>
      <c r="AN81" s="36" t="s">
        <v>311</v>
      </c>
      <c r="AO81" s="16">
        <v>8923.1999999999989</v>
      </c>
      <c r="AP81" s="24">
        <v>1.69</v>
      </c>
      <c r="AQ81" s="25">
        <v>1787214.29</v>
      </c>
      <c r="AR81" s="36" t="s">
        <v>312</v>
      </c>
      <c r="AS81" s="17">
        <v>0</v>
      </c>
      <c r="AT81" s="17">
        <v>0</v>
      </c>
      <c r="AU81" s="17">
        <v>14202</v>
      </c>
      <c r="AV81" s="16">
        <v>14202</v>
      </c>
      <c r="AW81" s="24">
        <v>2.6897727272727274</v>
      </c>
      <c r="AX81" s="32">
        <v>5164363.6363636367</v>
      </c>
      <c r="AY81" s="12"/>
      <c r="AZ81" s="12"/>
      <c r="BA81" s="16"/>
      <c r="BB81" s="16"/>
      <c r="BC81" s="16"/>
      <c r="BD81" s="16"/>
      <c r="BE81" s="24"/>
      <c r="BF81" s="26"/>
      <c r="BG81" s="25"/>
      <c r="BH81" s="27"/>
    </row>
    <row r="82" spans="1:60" s="17" customFormat="1" hidden="1" x14ac:dyDescent="0.3">
      <c r="A82" s="15">
        <v>35160345</v>
      </c>
      <c r="B82" s="15"/>
      <c r="C82" s="16"/>
      <c r="E82" s="18">
        <v>3.32</v>
      </c>
      <c r="F82" s="18">
        <v>3.32</v>
      </c>
      <c r="G82" s="19"/>
      <c r="H82" s="18"/>
      <c r="I82" s="18"/>
      <c r="J82" s="16"/>
      <c r="K82" s="20">
        <v>3267.43</v>
      </c>
      <c r="L82" s="16" t="s">
        <v>170</v>
      </c>
      <c r="M82" s="21">
        <v>152481105</v>
      </c>
      <c r="N82" s="89" t="s">
        <v>190</v>
      </c>
      <c r="O82" s="16" t="s">
        <v>288</v>
      </c>
      <c r="P82" s="22">
        <v>280</v>
      </c>
      <c r="Q82" s="22">
        <v>22.957448479205098</v>
      </c>
      <c r="R82" s="16">
        <v>1902</v>
      </c>
      <c r="S82" s="16">
        <v>3.2228755882785558</v>
      </c>
      <c r="T82" s="16">
        <v>1.1510269958137699E-2</v>
      </c>
      <c r="U82" s="16">
        <v>2032</v>
      </c>
      <c r="V82" s="16">
        <v>0.31227183042838935</v>
      </c>
      <c r="W82" s="16">
        <v>21</v>
      </c>
      <c r="X82" s="16" t="s">
        <v>72</v>
      </c>
      <c r="Y82" s="17" t="s">
        <v>96</v>
      </c>
      <c r="Z82" s="17" t="s">
        <v>173</v>
      </c>
      <c r="AA82" s="17" t="s">
        <v>166</v>
      </c>
      <c r="AB82" s="17" t="s">
        <v>87</v>
      </c>
      <c r="AC82" s="17" t="s">
        <v>88</v>
      </c>
      <c r="AD82" s="16">
        <v>5789710</v>
      </c>
      <c r="AE82" s="16" t="s">
        <v>321</v>
      </c>
      <c r="AF82" s="16">
        <v>118532570</v>
      </c>
      <c r="AG82" s="15">
        <v>35160345</v>
      </c>
      <c r="AH82" s="16" t="s">
        <v>322</v>
      </c>
      <c r="AI82" s="16">
        <v>18633</v>
      </c>
      <c r="AJ82" s="16">
        <v>0</v>
      </c>
      <c r="AK82" s="16">
        <v>0</v>
      </c>
      <c r="AL82" s="16">
        <v>0</v>
      </c>
      <c r="AN82" s="36" t="s">
        <v>311</v>
      </c>
      <c r="AO82" s="16">
        <v>8923.1999999999989</v>
      </c>
      <c r="AP82" s="24">
        <v>1.69</v>
      </c>
      <c r="AQ82" s="25">
        <v>1787214.29</v>
      </c>
      <c r="AR82" s="36" t="s">
        <v>312</v>
      </c>
      <c r="AS82" s="17">
        <v>0</v>
      </c>
      <c r="AT82" s="17">
        <v>0</v>
      </c>
      <c r="AU82" s="17">
        <v>18633</v>
      </c>
      <c r="AV82" s="16">
        <v>18633</v>
      </c>
      <c r="AW82" s="24">
        <v>3.5289772727272726</v>
      </c>
      <c r="AX82" s="32">
        <v>6775636.3636363633</v>
      </c>
      <c r="AY82" s="12"/>
      <c r="AZ82" s="12"/>
      <c r="BA82" s="16"/>
      <c r="BB82" s="16"/>
      <c r="BC82" s="16"/>
      <c r="BD82" s="16"/>
      <c r="BE82" s="24"/>
      <c r="BF82" s="26"/>
      <c r="BG82" s="25"/>
      <c r="BH82" s="27"/>
    </row>
    <row r="83" spans="1:60" s="17" customFormat="1" hidden="1" x14ac:dyDescent="0.3">
      <c r="A83" s="15">
        <v>35160346</v>
      </c>
      <c r="B83" s="15"/>
      <c r="C83" s="16"/>
      <c r="E83" s="18">
        <v>0.56000000000000005</v>
      </c>
      <c r="F83" s="18">
        <v>0.56000000000000005</v>
      </c>
      <c r="G83" s="19"/>
      <c r="H83" s="18"/>
      <c r="I83" s="18"/>
      <c r="J83" s="16"/>
      <c r="K83" s="20">
        <v>964.12</v>
      </c>
      <c r="L83" s="16" t="s">
        <v>170</v>
      </c>
      <c r="M83" s="21">
        <v>152481105</v>
      </c>
      <c r="N83" s="89" t="s">
        <v>190</v>
      </c>
      <c r="O83" s="16" t="s">
        <v>288</v>
      </c>
      <c r="P83" s="22">
        <v>280</v>
      </c>
      <c r="Q83" s="22">
        <v>22.957448479205098</v>
      </c>
      <c r="R83" s="16">
        <v>1902</v>
      </c>
      <c r="S83" s="16">
        <v>3.2228755882785558</v>
      </c>
      <c r="T83" s="16">
        <v>1.1510269958137699E-2</v>
      </c>
      <c r="U83" s="16">
        <v>2032</v>
      </c>
      <c r="V83" s="16">
        <v>7.7829303537807523E-2</v>
      </c>
      <c r="W83" s="16">
        <v>21</v>
      </c>
      <c r="X83" s="16" t="s">
        <v>72</v>
      </c>
      <c r="Y83" s="17" t="s">
        <v>96</v>
      </c>
      <c r="Z83" s="17" t="s">
        <v>173</v>
      </c>
      <c r="AA83" s="17" t="s">
        <v>166</v>
      </c>
      <c r="AB83" s="17" t="s">
        <v>87</v>
      </c>
      <c r="AC83" s="17" t="s">
        <v>88</v>
      </c>
      <c r="AD83" s="16">
        <v>5789711</v>
      </c>
      <c r="AE83" s="16" t="s">
        <v>323</v>
      </c>
      <c r="AF83" s="16">
        <v>118532571</v>
      </c>
      <c r="AG83" s="15">
        <v>35160346</v>
      </c>
      <c r="AH83" s="16" t="s">
        <v>324</v>
      </c>
      <c r="AI83" s="16">
        <v>0</v>
      </c>
      <c r="AJ83" s="16">
        <v>2953</v>
      </c>
      <c r="AK83" s="16">
        <v>0</v>
      </c>
      <c r="AL83" s="16">
        <v>0</v>
      </c>
      <c r="AN83" s="36" t="s">
        <v>311</v>
      </c>
      <c r="AO83" s="16">
        <v>8923.1999999999989</v>
      </c>
      <c r="AP83" s="24">
        <v>1.69</v>
      </c>
      <c r="AQ83" s="25">
        <v>1787214.29</v>
      </c>
      <c r="AR83" s="36" t="s">
        <v>312</v>
      </c>
      <c r="AS83" s="17">
        <v>0</v>
      </c>
      <c r="AT83" s="17">
        <v>2953</v>
      </c>
      <c r="AU83" s="17">
        <v>0</v>
      </c>
      <c r="AV83" s="16">
        <v>2953</v>
      </c>
      <c r="AW83" s="24">
        <v>0.55928030303030307</v>
      </c>
      <c r="AX83" s="32">
        <v>2348977.2727272729</v>
      </c>
      <c r="AY83" s="12"/>
      <c r="AZ83" s="12"/>
      <c r="BA83" s="16"/>
      <c r="BB83" s="16"/>
      <c r="BC83" s="16"/>
      <c r="BD83" s="16"/>
      <c r="BE83" s="24"/>
      <c r="BF83" s="26"/>
      <c r="BG83" s="25"/>
      <c r="BH83" s="27"/>
    </row>
    <row r="84" spans="1:60" s="17" customFormat="1" hidden="1" x14ac:dyDescent="0.3">
      <c r="A84" s="37">
        <v>35047601</v>
      </c>
      <c r="B84" s="15"/>
      <c r="C84" s="16"/>
      <c r="E84" s="18">
        <v>8.7799999999999994</v>
      </c>
      <c r="F84" s="18">
        <v>8.7799999999999994</v>
      </c>
      <c r="G84" s="19"/>
      <c r="H84" s="18"/>
      <c r="I84" s="18"/>
      <c r="J84" s="16"/>
      <c r="K84" s="20">
        <v>19712.7</v>
      </c>
      <c r="L84" s="16" t="s">
        <v>0</v>
      </c>
      <c r="M84" s="21">
        <v>152481105</v>
      </c>
      <c r="N84" s="89" t="s">
        <v>190</v>
      </c>
      <c r="O84" s="16" t="s">
        <v>325</v>
      </c>
      <c r="P84" s="22">
        <v>144</v>
      </c>
      <c r="Q84" s="22">
        <v>10.899515496797452</v>
      </c>
      <c r="R84" s="16">
        <v>2734</v>
      </c>
      <c r="S84" s="16">
        <v>7.2261720625563505E-2</v>
      </c>
      <c r="T84" s="16">
        <v>5.0181750434419097E-4</v>
      </c>
      <c r="U84" s="16">
        <v>2690</v>
      </c>
      <c r="V84" s="16">
        <v>3.9000522351368819E-2</v>
      </c>
      <c r="W84" s="16">
        <v>9</v>
      </c>
      <c r="X84" s="16" t="s">
        <v>72</v>
      </c>
      <c r="Y84" s="17" t="s">
        <v>84</v>
      </c>
      <c r="Z84" s="17" t="s">
        <v>173</v>
      </c>
      <c r="AA84" s="17" t="s">
        <v>166</v>
      </c>
      <c r="AB84" s="17" t="s">
        <v>87</v>
      </c>
      <c r="AC84" s="17" t="s">
        <v>88</v>
      </c>
      <c r="AD84" s="16">
        <v>5530173</v>
      </c>
      <c r="AE84" s="16"/>
      <c r="AF84" s="16">
        <v>114780214</v>
      </c>
      <c r="AG84" s="37">
        <v>35047601</v>
      </c>
      <c r="AH84" s="16" t="s">
        <v>326</v>
      </c>
      <c r="AI84" s="16">
        <v>46200</v>
      </c>
      <c r="AJ84" s="16">
        <v>0</v>
      </c>
      <c r="AK84" s="16">
        <v>0</v>
      </c>
      <c r="AL84" s="16">
        <v>0</v>
      </c>
      <c r="AM84" s="30" t="s">
        <v>327</v>
      </c>
      <c r="AN84" s="35" t="s">
        <v>328</v>
      </c>
      <c r="AO84" s="16">
        <v>46358.399999999994</v>
      </c>
      <c r="AP84" s="24">
        <v>8.7799999999999994</v>
      </c>
      <c r="AQ84" s="25">
        <v>9389300</v>
      </c>
      <c r="AR84" s="38">
        <v>44035</v>
      </c>
      <c r="AS84" s="17">
        <v>0</v>
      </c>
      <c r="AT84" s="17">
        <v>0</v>
      </c>
      <c r="AU84" s="17">
        <v>46358.399999999994</v>
      </c>
      <c r="AV84" s="16">
        <v>46358.399999999994</v>
      </c>
      <c r="AW84" s="24">
        <v>8.7799999999999994</v>
      </c>
      <c r="AX84" s="32">
        <v>16857600</v>
      </c>
      <c r="AY84" s="12"/>
      <c r="AZ84" s="12"/>
      <c r="BA84" s="16"/>
      <c r="BB84" s="16"/>
      <c r="BC84" s="16"/>
      <c r="BD84" s="16"/>
      <c r="BE84" s="24"/>
      <c r="BF84" s="26"/>
      <c r="BG84" s="25"/>
      <c r="BH84" s="27"/>
    </row>
    <row r="85" spans="1:60" s="17" customFormat="1" hidden="1" x14ac:dyDescent="0.3">
      <c r="A85" s="37">
        <v>35048678</v>
      </c>
      <c r="B85" s="15"/>
      <c r="C85" s="16"/>
      <c r="E85" s="18">
        <v>7</v>
      </c>
      <c r="F85" s="18">
        <v>7</v>
      </c>
      <c r="G85" s="19"/>
      <c r="H85" s="18"/>
      <c r="I85" s="18"/>
      <c r="J85" s="16"/>
      <c r="K85" s="20">
        <v>15606.46</v>
      </c>
      <c r="L85" s="16" t="s">
        <v>0</v>
      </c>
      <c r="M85" s="21">
        <v>152481105</v>
      </c>
      <c r="N85" s="89" t="s">
        <v>190</v>
      </c>
      <c r="O85" s="16" t="s">
        <v>325</v>
      </c>
      <c r="P85" s="22">
        <v>144</v>
      </c>
      <c r="Q85" s="22">
        <v>10.899515496797452</v>
      </c>
      <c r="R85" s="16">
        <v>2734</v>
      </c>
      <c r="S85" s="16">
        <v>7.2261720625563505E-2</v>
      </c>
      <c r="T85" s="16">
        <v>5.0181750434419097E-4</v>
      </c>
      <c r="U85" s="16">
        <v>2690</v>
      </c>
      <c r="V85" s="16">
        <v>3.1093810530704074E-2</v>
      </c>
      <c r="W85" s="16">
        <v>9</v>
      </c>
      <c r="X85" s="16" t="s">
        <v>72</v>
      </c>
      <c r="Y85" s="17" t="s">
        <v>84</v>
      </c>
      <c r="Z85" s="17" t="s">
        <v>173</v>
      </c>
      <c r="AA85" s="17" t="s">
        <v>166</v>
      </c>
      <c r="AB85" s="17" t="s">
        <v>87</v>
      </c>
      <c r="AC85" s="17" t="s">
        <v>88</v>
      </c>
      <c r="AD85" s="16">
        <v>5530173</v>
      </c>
      <c r="AE85" s="16"/>
      <c r="AF85" s="16">
        <v>114819747</v>
      </c>
      <c r="AG85" s="37">
        <v>35048678</v>
      </c>
      <c r="AH85" s="16" t="s">
        <v>329</v>
      </c>
      <c r="AI85" s="16">
        <v>43824</v>
      </c>
      <c r="AJ85" s="16">
        <v>0</v>
      </c>
      <c r="AK85" s="16">
        <v>0</v>
      </c>
      <c r="AL85" s="16">
        <v>0</v>
      </c>
      <c r="AM85" s="30" t="s">
        <v>330</v>
      </c>
      <c r="AN85" s="35" t="s">
        <v>331</v>
      </c>
      <c r="AO85" s="16">
        <v>43824.000000000007</v>
      </c>
      <c r="AP85" s="24">
        <v>8.3000000000000007</v>
      </c>
      <c r="AQ85" s="25">
        <v>9664900</v>
      </c>
      <c r="AR85" s="38">
        <v>44035</v>
      </c>
      <c r="AS85" s="17">
        <v>0</v>
      </c>
      <c r="AT85" s="17">
        <v>6864</v>
      </c>
      <c r="AU85" s="17">
        <v>36960</v>
      </c>
      <c r="AV85" s="16">
        <v>43824</v>
      </c>
      <c r="AW85" s="24">
        <v>8.3000000000000007</v>
      </c>
      <c r="AX85" s="32">
        <v>15936000.000000002</v>
      </c>
      <c r="AY85" s="12"/>
      <c r="AZ85" s="12"/>
      <c r="BA85" s="16"/>
      <c r="BB85" s="16"/>
      <c r="BC85" s="16"/>
      <c r="BD85" s="16"/>
      <c r="BE85" s="24"/>
      <c r="BF85" s="26"/>
      <c r="BG85" s="25"/>
      <c r="BH85" s="27"/>
    </row>
    <row r="86" spans="1:60" s="17" customFormat="1" hidden="1" x14ac:dyDescent="0.3">
      <c r="A86" s="14">
        <v>35060995</v>
      </c>
      <c r="B86" s="15"/>
      <c r="C86" s="16"/>
      <c r="E86" s="16">
        <v>9.6999999999999993</v>
      </c>
      <c r="F86" s="18">
        <v>9.6999999999999993</v>
      </c>
      <c r="G86" s="19"/>
      <c r="H86" s="18"/>
      <c r="I86" s="18"/>
      <c r="J86" s="16"/>
      <c r="K86" s="20">
        <v>1662.55</v>
      </c>
      <c r="L86" s="16" t="s">
        <v>0</v>
      </c>
      <c r="M86" s="21">
        <v>152481106</v>
      </c>
      <c r="N86" s="89" t="s">
        <v>332</v>
      </c>
      <c r="O86" s="16" t="s">
        <v>333</v>
      </c>
      <c r="P86" s="22">
        <v>123</v>
      </c>
      <c r="Q86" s="22">
        <v>9.826149954111683</v>
      </c>
      <c r="R86" s="16">
        <v>2157</v>
      </c>
      <c r="S86" s="16">
        <v>0.72777478933024364</v>
      </c>
      <c r="T86" s="16">
        <v>5.9168682059369399E-3</v>
      </c>
      <c r="U86" s="16">
        <v>2456</v>
      </c>
      <c r="V86" s="16">
        <v>0.48134909175471097</v>
      </c>
      <c r="W86" s="16">
        <v>222</v>
      </c>
      <c r="X86" s="16" t="s">
        <v>72</v>
      </c>
      <c r="Y86" s="17" t="s">
        <v>96</v>
      </c>
      <c r="Z86" s="17" t="s">
        <v>173</v>
      </c>
      <c r="AA86" s="17" t="s">
        <v>166</v>
      </c>
      <c r="AB86" s="17" t="s">
        <v>87</v>
      </c>
      <c r="AC86" s="17" t="s">
        <v>88</v>
      </c>
      <c r="AD86" s="16">
        <v>5783059</v>
      </c>
      <c r="AE86" s="16" t="s">
        <v>334</v>
      </c>
      <c r="AF86" s="16">
        <v>115101457</v>
      </c>
      <c r="AG86" s="14">
        <v>35060995</v>
      </c>
      <c r="AH86" s="16" t="s">
        <v>335</v>
      </c>
      <c r="AI86" s="16">
        <v>51216</v>
      </c>
      <c r="AJ86" s="16">
        <v>0</v>
      </c>
      <c r="AK86" s="16">
        <v>0</v>
      </c>
      <c r="AL86" s="16">
        <v>0</v>
      </c>
      <c r="AN86" s="33" t="s">
        <v>336</v>
      </c>
      <c r="AO86" s="16">
        <v>51215.999999999993</v>
      </c>
      <c r="AP86" s="24">
        <v>9.6999999999999993</v>
      </c>
      <c r="AQ86" s="25">
        <v>10292300</v>
      </c>
      <c r="AV86" s="16">
        <v>0</v>
      </c>
      <c r="AW86" s="24">
        <v>0</v>
      </c>
      <c r="AY86" s="12"/>
      <c r="AZ86" s="12"/>
      <c r="BA86" s="16"/>
      <c r="BB86" s="16"/>
      <c r="BC86" s="16"/>
      <c r="BD86" s="16"/>
      <c r="BE86" s="24"/>
      <c r="BF86" s="26"/>
      <c r="BG86" s="25"/>
      <c r="BH86" s="27"/>
    </row>
    <row r="87" spans="1:60" s="17" customFormat="1" hidden="1" x14ac:dyDescent="0.3">
      <c r="A87" s="28">
        <v>35192288</v>
      </c>
      <c r="B87" s="15"/>
      <c r="C87" s="16"/>
      <c r="E87" s="16">
        <v>2.2599999999999998</v>
      </c>
      <c r="F87" s="18">
        <v>2.2599999999999998</v>
      </c>
      <c r="G87" s="19"/>
      <c r="H87" s="18"/>
      <c r="I87" s="18"/>
      <c r="J87" s="16"/>
      <c r="K87" s="20">
        <v>1529.29</v>
      </c>
      <c r="L87" s="16" t="s">
        <v>0</v>
      </c>
      <c r="M87" s="21">
        <v>152481106</v>
      </c>
      <c r="N87" s="89" t="s">
        <v>332</v>
      </c>
      <c r="O87" s="16" t="s">
        <v>337</v>
      </c>
      <c r="P87" s="22">
        <v>360</v>
      </c>
      <c r="Q87" s="22">
        <v>28.939112982761465</v>
      </c>
      <c r="R87" s="16">
        <v>1638</v>
      </c>
      <c r="S87" s="16">
        <v>7.7569134043751999</v>
      </c>
      <c r="T87" s="16">
        <v>2.154698167882E-2</v>
      </c>
      <c r="U87" s="16">
        <v>1760</v>
      </c>
      <c r="V87" s="16">
        <v>0.4058700169525421</v>
      </c>
      <c r="W87" s="16">
        <v>1049</v>
      </c>
      <c r="X87" s="16" t="s">
        <v>72</v>
      </c>
      <c r="Y87" s="17" t="s">
        <v>84</v>
      </c>
      <c r="Z87" s="17" t="s">
        <v>165</v>
      </c>
      <c r="AA87" s="17" t="s">
        <v>166</v>
      </c>
      <c r="AB87" s="17" t="s">
        <v>87</v>
      </c>
      <c r="AC87" s="17" t="s">
        <v>88</v>
      </c>
      <c r="AD87" s="16">
        <v>5792088</v>
      </c>
      <c r="AE87" s="16" t="s">
        <v>338</v>
      </c>
      <c r="AF87" s="16">
        <v>119555953</v>
      </c>
      <c r="AG87" s="29" t="s">
        <v>339</v>
      </c>
      <c r="AH87" s="39" t="s">
        <v>340</v>
      </c>
      <c r="AI87" s="16">
        <v>11932.8</v>
      </c>
      <c r="AJ87" s="39">
        <v>0</v>
      </c>
      <c r="AK87" s="39">
        <v>0</v>
      </c>
      <c r="AL87" s="39">
        <v>0</v>
      </c>
      <c r="AO87" s="16"/>
      <c r="AP87" s="24">
        <v>0</v>
      </c>
      <c r="AQ87" s="25"/>
      <c r="AR87" s="12" t="s">
        <v>93</v>
      </c>
      <c r="AV87" s="16">
        <v>0</v>
      </c>
      <c r="AW87" s="24">
        <v>0</v>
      </c>
      <c r="AY87" s="12"/>
      <c r="AZ87" s="12"/>
      <c r="BA87" s="16"/>
      <c r="BB87" s="16"/>
      <c r="BC87" s="16"/>
      <c r="BD87" s="16"/>
      <c r="BE87" s="24"/>
      <c r="BF87" s="26"/>
      <c r="BG87" s="25"/>
      <c r="BH87" s="27"/>
    </row>
    <row r="88" spans="1:60" s="17" customFormat="1" hidden="1" x14ac:dyDescent="0.3">
      <c r="A88" s="28">
        <v>35192285</v>
      </c>
      <c r="B88" s="15"/>
      <c r="C88" s="16"/>
      <c r="E88" s="16">
        <v>10</v>
      </c>
      <c r="F88" s="18">
        <v>10</v>
      </c>
      <c r="G88" s="19"/>
      <c r="H88" s="18"/>
      <c r="I88" s="18"/>
      <c r="J88" s="16"/>
      <c r="K88" s="20">
        <v>1529.29</v>
      </c>
      <c r="L88" s="16" t="s">
        <v>0</v>
      </c>
      <c r="M88" s="21">
        <v>152481106</v>
      </c>
      <c r="N88" s="89" t="s">
        <v>332</v>
      </c>
      <c r="O88" s="16" t="s">
        <v>341</v>
      </c>
      <c r="P88" s="22">
        <v>253</v>
      </c>
      <c r="Q88" s="22">
        <v>19.876684046912494</v>
      </c>
      <c r="R88" s="16">
        <v>2685</v>
      </c>
      <c r="S88" s="16">
        <v>0.17585348559248307</v>
      </c>
      <c r="T88" s="16">
        <v>6.9507306558293702E-4</v>
      </c>
      <c r="U88" s="16">
        <v>2691</v>
      </c>
      <c r="V88" s="16">
        <v>5.927640398613937E-2</v>
      </c>
      <c r="W88" s="16">
        <v>180</v>
      </c>
      <c r="X88" s="16" t="s">
        <v>72</v>
      </c>
      <c r="Y88" s="17" t="s">
        <v>84</v>
      </c>
      <c r="Z88" s="17" t="s">
        <v>165</v>
      </c>
      <c r="AA88" s="17" t="s">
        <v>166</v>
      </c>
      <c r="AB88" s="17" t="s">
        <v>87</v>
      </c>
      <c r="AC88" s="17" t="s">
        <v>88</v>
      </c>
      <c r="AD88" s="16">
        <v>5792085</v>
      </c>
      <c r="AE88" s="16" t="s">
        <v>342</v>
      </c>
      <c r="AF88" s="16">
        <v>119555791</v>
      </c>
      <c r="AG88" s="29" t="s">
        <v>343</v>
      </c>
      <c r="AH88" s="39" t="s">
        <v>344</v>
      </c>
      <c r="AI88" s="16">
        <v>52800</v>
      </c>
      <c r="AJ88" s="39">
        <v>0</v>
      </c>
      <c r="AK88" s="39">
        <v>0</v>
      </c>
      <c r="AL88" s="39">
        <v>0</v>
      </c>
      <c r="AO88" s="16"/>
      <c r="AP88" s="24"/>
      <c r="AQ88" s="25"/>
      <c r="AR88" s="12" t="s">
        <v>93</v>
      </c>
      <c r="AV88" s="16"/>
      <c r="AW88" s="24"/>
      <c r="AY88" s="12"/>
      <c r="AZ88" s="12"/>
      <c r="BA88" s="16"/>
      <c r="BB88" s="16"/>
      <c r="BC88" s="16"/>
      <c r="BD88" s="16"/>
      <c r="BE88" s="24"/>
      <c r="BF88" s="26"/>
      <c r="BG88" s="25"/>
      <c r="BH88" s="27"/>
    </row>
    <row r="89" spans="1:60" s="17" customFormat="1" hidden="1" x14ac:dyDescent="0.3">
      <c r="A89" s="28">
        <v>35192286</v>
      </c>
      <c r="B89" s="15"/>
      <c r="C89" s="16"/>
      <c r="E89" s="16">
        <v>9.8699999999999992</v>
      </c>
      <c r="F89" s="18">
        <v>9.8699999999999992</v>
      </c>
      <c r="G89" s="19"/>
      <c r="H89" s="18"/>
      <c r="I89" s="18"/>
      <c r="J89" s="16"/>
      <c r="K89" s="20">
        <v>1529.29</v>
      </c>
      <c r="L89" s="16" t="s">
        <v>0</v>
      </c>
      <c r="M89" s="21">
        <v>152481106</v>
      </c>
      <c r="N89" s="89" t="s">
        <v>332</v>
      </c>
      <c r="O89" s="16" t="s">
        <v>341</v>
      </c>
      <c r="P89" s="22">
        <v>253</v>
      </c>
      <c r="Q89" s="22">
        <v>19.876684046912494</v>
      </c>
      <c r="R89" s="16">
        <v>2685</v>
      </c>
      <c r="S89" s="16">
        <v>0.17585348559248307</v>
      </c>
      <c r="T89" s="16">
        <v>6.9507306558293702E-4</v>
      </c>
      <c r="U89" s="16">
        <v>2691</v>
      </c>
      <c r="V89" s="16">
        <v>5.8505810734319555E-2</v>
      </c>
      <c r="W89" s="16">
        <v>180</v>
      </c>
      <c r="X89" s="16" t="s">
        <v>345</v>
      </c>
      <c r="Y89" s="17" t="s">
        <v>84</v>
      </c>
      <c r="Z89" s="17" t="s">
        <v>165</v>
      </c>
      <c r="AA89" s="17" t="s">
        <v>166</v>
      </c>
      <c r="AB89" s="17" t="s">
        <v>87</v>
      </c>
      <c r="AC89" s="17" t="s">
        <v>88</v>
      </c>
      <c r="AD89" s="16">
        <v>5792086</v>
      </c>
      <c r="AE89" s="16" t="s">
        <v>346</v>
      </c>
      <c r="AF89" s="16">
        <v>119555811</v>
      </c>
      <c r="AG89" s="29" t="s">
        <v>347</v>
      </c>
      <c r="AH89" s="39" t="s">
        <v>348</v>
      </c>
      <c r="AI89" s="16">
        <v>52113.599999999999</v>
      </c>
      <c r="AJ89" s="39">
        <v>0</v>
      </c>
      <c r="AK89" s="39">
        <v>0</v>
      </c>
      <c r="AL89" s="39">
        <v>0</v>
      </c>
      <c r="AO89" s="16"/>
      <c r="AP89" s="24"/>
      <c r="AQ89" s="25"/>
      <c r="AR89" s="12" t="s">
        <v>93</v>
      </c>
      <c r="AV89" s="16"/>
      <c r="AW89" s="24"/>
      <c r="AY89" s="12"/>
      <c r="AZ89" s="12"/>
      <c r="BA89" s="16"/>
      <c r="BB89" s="16"/>
      <c r="BC89" s="16"/>
      <c r="BD89" s="16"/>
      <c r="BE89" s="24"/>
      <c r="BF89" s="26"/>
      <c r="BG89" s="25"/>
      <c r="BH89" s="27"/>
    </row>
    <row r="90" spans="1:60" s="17" customFormat="1" hidden="1" x14ac:dyDescent="0.3">
      <c r="A90" s="28">
        <v>35191317</v>
      </c>
      <c r="B90" s="15"/>
      <c r="C90" s="16"/>
      <c r="E90" s="16">
        <v>1.36</v>
      </c>
      <c r="F90" s="18">
        <v>1.36</v>
      </c>
      <c r="G90" s="19"/>
      <c r="H90" s="18"/>
      <c r="I90" s="18"/>
      <c r="J90" s="16"/>
      <c r="K90" s="20">
        <v>1529.29</v>
      </c>
      <c r="L90" s="16" t="s">
        <v>0</v>
      </c>
      <c r="M90" s="21">
        <v>152481106</v>
      </c>
      <c r="N90" s="89" t="s">
        <v>332</v>
      </c>
      <c r="O90" s="16" t="s">
        <v>349</v>
      </c>
      <c r="P90" s="22">
        <v>44</v>
      </c>
      <c r="Q90" s="22">
        <v>3.2493446187796953</v>
      </c>
      <c r="R90" s="16">
        <v>2891</v>
      </c>
      <c r="S90" s="16">
        <v>2.9870615492312673E-3</v>
      </c>
      <c r="T90" s="16">
        <v>6.7887762482528798E-5</v>
      </c>
      <c r="U90" s="16">
        <v>2885</v>
      </c>
      <c r="V90" s="16">
        <v>8.3764906557732817E-4</v>
      </c>
      <c r="W90" s="16">
        <v>833</v>
      </c>
      <c r="X90" s="16" t="s">
        <v>72</v>
      </c>
      <c r="Y90" s="17" t="s">
        <v>84</v>
      </c>
      <c r="Z90" s="17" t="s">
        <v>165</v>
      </c>
      <c r="AA90" s="17" t="s">
        <v>166</v>
      </c>
      <c r="AB90" s="17" t="s">
        <v>87</v>
      </c>
      <c r="AC90" s="17" t="s">
        <v>88</v>
      </c>
      <c r="AD90" s="16">
        <v>5541304</v>
      </c>
      <c r="AE90" s="16" t="s">
        <v>350</v>
      </c>
      <c r="AF90" s="16">
        <v>119518394</v>
      </c>
      <c r="AG90" s="29" t="s">
        <v>351</v>
      </c>
      <c r="AH90" s="16" t="s">
        <v>352</v>
      </c>
      <c r="AI90" s="16">
        <v>7180.8</v>
      </c>
      <c r="AJ90" s="16">
        <v>0</v>
      </c>
      <c r="AK90" s="16">
        <v>0</v>
      </c>
      <c r="AL90" s="16">
        <v>0</v>
      </c>
      <c r="AO90" s="16"/>
      <c r="AP90" s="24">
        <v>0</v>
      </c>
      <c r="AQ90" s="25"/>
      <c r="AR90" s="12" t="s">
        <v>93</v>
      </c>
      <c r="AV90" s="16">
        <v>0</v>
      </c>
      <c r="AW90" s="24">
        <v>0</v>
      </c>
      <c r="AY90" s="12"/>
      <c r="AZ90" s="12"/>
      <c r="BA90" s="16"/>
      <c r="BB90" s="16"/>
      <c r="BC90" s="16"/>
      <c r="BD90" s="16"/>
      <c r="BE90" s="24"/>
      <c r="BF90" s="26"/>
      <c r="BG90" s="25"/>
      <c r="BH90" s="27"/>
    </row>
    <row r="91" spans="1:60" s="17" customFormat="1" hidden="1" x14ac:dyDescent="0.3">
      <c r="A91" s="28">
        <v>35192289</v>
      </c>
      <c r="B91" s="15"/>
      <c r="C91" s="16"/>
      <c r="E91" s="16">
        <v>1.81</v>
      </c>
      <c r="F91" s="18">
        <v>1.81</v>
      </c>
      <c r="G91" s="19"/>
      <c r="H91" s="18"/>
      <c r="I91" s="18"/>
      <c r="J91" s="16"/>
      <c r="K91" s="20">
        <v>0</v>
      </c>
      <c r="L91" s="16" t="s">
        <v>0</v>
      </c>
      <c r="M91" s="21">
        <v>152481106</v>
      </c>
      <c r="N91" s="89" t="s">
        <v>332</v>
      </c>
      <c r="O91" s="16" t="s">
        <v>353</v>
      </c>
      <c r="P91" s="22">
        <v>195</v>
      </c>
      <c r="Q91" s="22">
        <v>15.377083578421257</v>
      </c>
      <c r="R91" s="16">
        <v>1154</v>
      </c>
      <c r="S91" s="16">
        <v>10.181242407011403</v>
      </c>
      <c r="T91" s="16">
        <v>5.2211499523135398E-2</v>
      </c>
      <c r="U91" s="16">
        <v>1333</v>
      </c>
      <c r="V91" s="16">
        <v>0.8029346139673097</v>
      </c>
      <c r="W91" s="16">
        <v>1503</v>
      </c>
      <c r="X91" s="16" t="s">
        <v>72</v>
      </c>
      <c r="Y91" s="17" t="s">
        <v>84</v>
      </c>
      <c r="Z91" s="17" t="s">
        <v>165</v>
      </c>
      <c r="AA91" s="17" t="s">
        <v>166</v>
      </c>
      <c r="AB91" s="17" t="s">
        <v>87</v>
      </c>
      <c r="AC91" s="17" t="s">
        <v>88</v>
      </c>
      <c r="AD91" s="16">
        <v>5792089</v>
      </c>
      <c r="AE91" s="16" t="s">
        <v>354</v>
      </c>
      <c r="AF91" s="16">
        <v>119555969</v>
      </c>
      <c r="AG91" s="29" t="s">
        <v>355</v>
      </c>
      <c r="AH91" s="39" t="s">
        <v>356</v>
      </c>
      <c r="AI91" s="16">
        <v>9556.7999999999993</v>
      </c>
      <c r="AJ91" s="39">
        <v>0</v>
      </c>
      <c r="AK91" s="39">
        <v>0</v>
      </c>
      <c r="AL91" s="39">
        <v>0</v>
      </c>
      <c r="AO91" s="16"/>
      <c r="AP91" s="24">
        <v>0</v>
      </c>
      <c r="AQ91" s="25"/>
      <c r="AR91" s="12" t="s">
        <v>93</v>
      </c>
      <c r="AV91" s="16">
        <v>0</v>
      </c>
      <c r="AW91" s="24">
        <v>0</v>
      </c>
      <c r="AY91" s="12"/>
      <c r="AZ91" s="12"/>
      <c r="BA91" s="16"/>
      <c r="BB91" s="16"/>
      <c r="BC91" s="16"/>
      <c r="BD91" s="16"/>
      <c r="BE91" s="24"/>
      <c r="BF91" s="26"/>
      <c r="BG91" s="25"/>
      <c r="BH91" s="27"/>
    </row>
    <row r="92" spans="1:60" s="17" customFormat="1" hidden="1" x14ac:dyDescent="0.3">
      <c r="A92" s="14">
        <v>35050945</v>
      </c>
      <c r="B92" s="15"/>
      <c r="C92" s="16"/>
      <c r="E92" s="16">
        <v>13.55</v>
      </c>
      <c r="F92" s="18">
        <v>13.55</v>
      </c>
      <c r="G92" s="19"/>
      <c r="H92" s="18"/>
      <c r="I92" s="18"/>
      <c r="J92" s="16"/>
      <c r="K92" s="20">
        <v>8324.3700000000008</v>
      </c>
      <c r="L92" s="16" t="s">
        <v>0</v>
      </c>
      <c r="M92" s="21">
        <v>152481106</v>
      </c>
      <c r="N92" s="89" t="s">
        <v>332</v>
      </c>
      <c r="O92" s="16" t="s">
        <v>357</v>
      </c>
      <c r="P92" s="22">
        <v>656</v>
      </c>
      <c r="Q92" s="22">
        <v>56.684745094189552</v>
      </c>
      <c r="R92" s="16">
        <v>1788</v>
      </c>
      <c r="S92" s="16">
        <v>9.7068016598079883</v>
      </c>
      <c r="T92" s="16">
        <v>1.47969537497073E-2</v>
      </c>
      <c r="U92" s="16">
        <v>1860</v>
      </c>
      <c r="V92" s="16">
        <v>1.5546193022856138</v>
      </c>
      <c r="W92" s="16">
        <v>35</v>
      </c>
      <c r="X92" s="16" t="s">
        <v>72</v>
      </c>
      <c r="Y92" s="17" t="s">
        <v>96</v>
      </c>
      <c r="Z92" s="17" t="s">
        <v>165</v>
      </c>
      <c r="AA92" s="17" t="s">
        <v>166</v>
      </c>
      <c r="AB92" s="17" t="s">
        <v>87</v>
      </c>
      <c r="AC92" s="17" t="s">
        <v>88</v>
      </c>
      <c r="AD92" s="16">
        <v>5530173</v>
      </c>
      <c r="AE92" s="16"/>
      <c r="AF92" s="16">
        <v>114848718</v>
      </c>
      <c r="AG92" s="14">
        <v>35050945</v>
      </c>
      <c r="AH92" s="16" t="s">
        <v>358</v>
      </c>
      <c r="AI92" s="16">
        <v>71544</v>
      </c>
      <c r="AJ92" s="16">
        <v>0</v>
      </c>
      <c r="AK92" s="16">
        <v>0</v>
      </c>
      <c r="AL92" s="16">
        <v>0</v>
      </c>
      <c r="AM92" s="33" t="s">
        <v>359</v>
      </c>
      <c r="AN92" s="35" t="s">
        <v>360</v>
      </c>
      <c r="AO92" s="16">
        <v>71544</v>
      </c>
      <c r="AP92" s="24">
        <v>13.55</v>
      </c>
      <c r="AQ92" s="25">
        <v>14381400</v>
      </c>
      <c r="AV92" s="16"/>
      <c r="AW92" s="24"/>
      <c r="AY92" s="12"/>
      <c r="AZ92" s="12"/>
      <c r="BA92" s="16"/>
      <c r="BB92" s="16"/>
      <c r="BC92" s="16"/>
      <c r="BD92" s="16"/>
      <c r="BE92" s="24"/>
      <c r="BF92" s="26"/>
      <c r="BG92" s="25"/>
      <c r="BH92" s="27"/>
    </row>
    <row r="93" spans="1:60" s="17" customFormat="1" hidden="1" x14ac:dyDescent="0.3">
      <c r="A93" s="14">
        <v>35050947</v>
      </c>
      <c r="B93" s="15"/>
      <c r="C93" s="16"/>
      <c r="E93" s="16">
        <v>9.5399999999999991</v>
      </c>
      <c r="F93" s="18">
        <v>9.5399999999999991</v>
      </c>
      <c r="G93" s="19"/>
      <c r="H93" s="18"/>
      <c r="I93" s="18"/>
      <c r="J93" s="16"/>
      <c r="K93" s="20">
        <v>11345.91</v>
      </c>
      <c r="L93" s="16" t="s">
        <v>0</v>
      </c>
      <c r="M93" s="21">
        <v>152481106</v>
      </c>
      <c r="N93" s="89" t="s">
        <v>332</v>
      </c>
      <c r="O93" s="16" t="s">
        <v>357</v>
      </c>
      <c r="P93" s="22">
        <v>656</v>
      </c>
      <c r="Q93" s="22">
        <v>56.684745094189552</v>
      </c>
      <c r="R93" s="16">
        <v>1788</v>
      </c>
      <c r="S93" s="16">
        <v>9.7068016598079883</v>
      </c>
      <c r="T93" s="16">
        <v>1.47969537497073E-2</v>
      </c>
      <c r="U93" s="16">
        <v>1860</v>
      </c>
      <c r="V93" s="16">
        <v>1.0945437744505355</v>
      </c>
      <c r="W93" s="16">
        <v>35</v>
      </c>
      <c r="X93" s="16" t="s">
        <v>72</v>
      </c>
      <c r="Y93" s="17" t="s">
        <v>96</v>
      </c>
      <c r="Z93" s="17" t="s">
        <v>165</v>
      </c>
      <c r="AA93" s="17" t="s">
        <v>166</v>
      </c>
      <c r="AB93" s="17" t="s">
        <v>87</v>
      </c>
      <c r="AC93" s="17" t="s">
        <v>88</v>
      </c>
      <c r="AD93" s="16">
        <v>5530173</v>
      </c>
      <c r="AE93" s="16"/>
      <c r="AF93" s="16">
        <v>114848737</v>
      </c>
      <c r="AG93" s="14">
        <v>35050947</v>
      </c>
      <c r="AH93" s="16" t="s">
        <v>361</v>
      </c>
      <c r="AI93" s="16">
        <v>50160</v>
      </c>
      <c r="AJ93" s="16">
        <v>0</v>
      </c>
      <c r="AK93" s="16">
        <v>0</v>
      </c>
      <c r="AL93" s="16">
        <v>0</v>
      </c>
      <c r="AM93" s="33" t="s">
        <v>362</v>
      </c>
      <c r="AN93" s="23" t="s">
        <v>363</v>
      </c>
      <c r="AO93" s="16">
        <v>50160</v>
      </c>
      <c r="AP93" s="24">
        <v>9.5</v>
      </c>
      <c r="AQ93" s="25">
        <v>10259800</v>
      </c>
      <c r="AV93" s="16"/>
      <c r="AW93" s="24"/>
      <c r="AY93" s="12"/>
      <c r="AZ93" s="12"/>
      <c r="BA93" s="16"/>
      <c r="BB93" s="16"/>
      <c r="BC93" s="16"/>
      <c r="BD93" s="16"/>
      <c r="BE93" s="24"/>
      <c r="BF93" s="26"/>
      <c r="BG93" s="25"/>
      <c r="BH93" s="27"/>
    </row>
    <row r="94" spans="1:60" s="17" customFormat="1" hidden="1" x14ac:dyDescent="0.3">
      <c r="A94" s="14">
        <v>35050949</v>
      </c>
      <c r="B94" s="15"/>
      <c r="C94" s="16"/>
      <c r="E94" s="16">
        <v>9.3800000000000008</v>
      </c>
      <c r="F94" s="18">
        <v>9.3800000000000008</v>
      </c>
      <c r="G94" s="19"/>
      <c r="H94" s="18"/>
      <c r="I94" s="18"/>
      <c r="J94" s="16"/>
      <c r="K94" s="20">
        <v>10092.629999999999</v>
      </c>
      <c r="L94" s="16" t="s">
        <v>0</v>
      </c>
      <c r="M94" s="21">
        <v>152481106</v>
      </c>
      <c r="N94" s="89" t="s">
        <v>332</v>
      </c>
      <c r="O94" s="16" t="s">
        <v>357</v>
      </c>
      <c r="P94" s="22">
        <v>656</v>
      </c>
      <c r="Q94" s="22">
        <v>56.684745094189552</v>
      </c>
      <c r="R94" s="16">
        <v>1788</v>
      </c>
      <c r="S94" s="16">
        <v>9.7068016598079883</v>
      </c>
      <c r="T94" s="16">
        <v>1.47969537497073E-2</v>
      </c>
      <c r="U94" s="16">
        <v>1860</v>
      </c>
      <c r="V94" s="16">
        <v>1.0761866461578642</v>
      </c>
      <c r="W94" s="16">
        <v>35</v>
      </c>
      <c r="X94" s="16" t="s">
        <v>72</v>
      </c>
      <c r="Y94" s="17" t="s">
        <v>96</v>
      </c>
      <c r="Z94" s="17" t="s">
        <v>165</v>
      </c>
      <c r="AA94" s="17" t="s">
        <v>166</v>
      </c>
      <c r="AB94" s="17" t="s">
        <v>87</v>
      </c>
      <c r="AC94" s="17" t="s">
        <v>88</v>
      </c>
      <c r="AD94" s="16">
        <v>5530173</v>
      </c>
      <c r="AE94" s="16"/>
      <c r="AF94" s="16">
        <v>114848761</v>
      </c>
      <c r="AG94" s="14">
        <v>35050949</v>
      </c>
      <c r="AH94" s="16" t="s">
        <v>364</v>
      </c>
      <c r="AI94" s="16">
        <v>49526.400000000001</v>
      </c>
      <c r="AJ94" s="16">
        <v>0</v>
      </c>
      <c r="AK94" s="16">
        <v>0</v>
      </c>
      <c r="AL94" s="16">
        <v>0</v>
      </c>
      <c r="AM94" s="33" t="s">
        <v>365</v>
      </c>
      <c r="AN94" s="23" t="s">
        <v>366</v>
      </c>
      <c r="AO94" s="16">
        <v>49526.400000000001</v>
      </c>
      <c r="AP94" s="24">
        <v>9.3800000000000008</v>
      </c>
      <c r="AQ94" s="25">
        <v>10081780</v>
      </c>
      <c r="AV94" s="16"/>
      <c r="AW94" s="24"/>
      <c r="AY94" s="12"/>
      <c r="AZ94" s="12"/>
      <c r="BA94" s="16"/>
      <c r="BB94" s="16"/>
      <c r="BC94" s="16"/>
      <c r="BD94" s="16"/>
      <c r="BE94" s="24"/>
      <c r="BF94" s="26"/>
      <c r="BG94" s="25"/>
      <c r="BH94" s="27"/>
    </row>
    <row r="95" spans="1:60" s="17" customFormat="1" hidden="1" x14ac:dyDescent="0.3">
      <c r="A95" s="14">
        <v>35050950</v>
      </c>
      <c r="B95" s="15"/>
      <c r="C95" s="16"/>
      <c r="E95" s="16">
        <v>8.84</v>
      </c>
      <c r="F95" s="18">
        <v>8.84</v>
      </c>
      <c r="G95" s="19"/>
      <c r="H95" s="18"/>
      <c r="I95" s="18"/>
      <c r="J95" s="16"/>
      <c r="K95" s="20">
        <v>5245.58</v>
      </c>
      <c r="L95" s="16" t="s">
        <v>0</v>
      </c>
      <c r="M95" s="21">
        <v>152481106</v>
      </c>
      <c r="N95" s="89" t="s">
        <v>332</v>
      </c>
      <c r="O95" s="16" t="s">
        <v>357</v>
      </c>
      <c r="P95" s="22">
        <v>656</v>
      </c>
      <c r="Q95" s="22">
        <v>56.684745094189552</v>
      </c>
      <c r="R95" s="16">
        <v>1788</v>
      </c>
      <c r="S95" s="16">
        <v>9.7068016598079883</v>
      </c>
      <c r="T95" s="16">
        <v>1.47969537497073E-2</v>
      </c>
      <c r="U95" s="16">
        <v>1860</v>
      </c>
      <c r="V95" s="16">
        <v>1.0142313381700978</v>
      </c>
      <c r="W95" s="16">
        <v>35</v>
      </c>
      <c r="X95" s="16" t="s">
        <v>72</v>
      </c>
      <c r="Y95" s="17" t="s">
        <v>96</v>
      </c>
      <c r="Z95" s="17" t="s">
        <v>165</v>
      </c>
      <c r="AA95" s="17" t="s">
        <v>166</v>
      </c>
      <c r="AB95" s="17" t="s">
        <v>87</v>
      </c>
      <c r="AC95" s="17" t="s">
        <v>88</v>
      </c>
      <c r="AD95" s="16">
        <v>5530173</v>
      </c>
      <c r="AE95" s="16"/>
      <c r="AF95" s="16">
        <v>114848764</v>
      </c>
      <c r="AG95" s="14">
        <v>35050950</v>
      </c>
      <c r="AH95" s="16" t="s">
        <v>367</v>
      </c>
      <c r="AI95" s="16">
        <v>46675.199999999997</v>
      </c>
      <c r="AJ95" s="16">
        <v>0</v>
      </c>
      <c r="AK95" s="16">
        <v>0</v>
      </c>
      <c r="AL95" s="16">
        <v>0</v>
      </c>
      <c r="AM95" s="33" t="s">
        <v>368</v>
      </c>
      <c r="AN95" s="23" t="s">
        <v>369</v>
      </c>
      <c r="AO95" s="16">
        <v>46675.199999999997</v>
      </c>
      <c r="AP95" s="24">
        <v>8.84</v>
      </c>
      <c r="AQ95" s="25">
        <v>9617520</v>
      </c>
      <c r="AV95" s="16"/>
      <c r="AW95" s="24"/>
      <c r="AY95" s="12"/>
      <c r="AZ95" s="12"/>
      <c r="BA95" s="16"/>
      <c r="BB95" s="16"/>
      <c r="BC95" s="16"/>
      <c r="BD95" s="16"/>
      <c r="BE95" s="24"/>
      <c r="BF95" s="26"/>
      <c r="BG95" s="25"/>
      <c r="BH95" s="27"/>
    </row>
    <row r="96" spans="1:60" s="17" customFormat="1" hidden="1" x14ac:dyDescent="0.3">
      <c r="A96" s="14">
        <v>35047420</v>
      </c>
      <c r="B96" s="15"/>
      <c r="C96" s="16"/>
      <c r="E96" s="16">
        <v>8.77</v>
      </c>
      <c r="F96" s="18">
        <v>8.77</v>
      </c>
      <c r="G96" s="19"/>
      <c r="H96" s="18"/>
      <c r="I96" s="18"/>
      <c r="J96" s="16"/>
      <c r="K96" s="20">
        <v>10117.41</v>
      </c>
      <c r="L96" s="16" t="s">
        <v>0</v>
      </c>
      <c r="M96" s="21">
        <v>152481106</v>
      </c>
      <c r="N96" s="89" t="s">
        <v>332</v>
      </c>
      <c r="O96" s="16" t="s">
        <v>357</v>
      </c>
      <c r="P96" s="22">
        <v>656</v>
      </c>
      <c r="Q96" s="22">
        <v>56.684745094189552</v>
      </c>
      <c r="R96" s="16">
        <v>1788</v>
      </c>
      <c r="S96" s="16">
        <v>9.7068016598079883</v>
      </c>
      <c r="T96" s="16">
        <v>1.47969537497073E-2</v>
      </c>
      <c r="U96" s="16">
        <v>1860</v>
      </c>
      <c r="V96" s="16">
        <v>1.0062000945420542</v>
      </c>
      <c r="W96" s="16">
        <v>35</v>
      </c>
      <c r="X96" s="16" t="s">
        <v>72</v>
      </c>
      <c r="Y96" s="17" t="s">
        <v>96</v>
      </c>
      <c r="Z96" s="17" t="s">
        <v>165</v>
      </c>
      <c r="AA96" s="17" t="s">
        <v>166</v>
      </c>
      <c r="AB96" s="17" t="s">
        <v>87</v>
      </c>
      <c r="AC96" s="17" t="s">
        <v>88</v>
      </c>
      <c r="AD96" s="16">
        <v>5530173</v>
      </c>
      <c r="AE96" s="16"/>
      <c r="AF96" s="16">
        <v>114742521</v>
      </c>
      <c r="AG96" s="14">
        <v>35047420</v>
      </c>
      <c r="AH96" s="16" t="s">
        <v>370</v>
      </c>
      <c r="AI96" s="16">
        <v>46305.599999999999</v>
      </c>
      <c r="AJ96" s="16">
        <v>0</v>
      </c>
      <c r="AK96" s="16">
        <v>0</v>
      </c>
      <c r="AL96" s="16">
        <v>0</v>
      </c>
      <c r="AM96" s="33" t="s">
        <v>371</v>
      </c>
      <c r="AN96" s="35" t="s">
        <v>372</v>
      </c>
      <c r="AO96" s="16">
        <v>46305.599999999999</v>
      </c>
      <c r="AP96" s="24">
        <v>8.77</v>
      </c>
      <c r="AQ96" s="25">
        <v>9289200</v>
      </c>
      <c r="AV96" s="16"/>
      <c r="AW96" s="24"/>
      <c r="AY96" s="12"/>
      <c r="AZ96" s="12"/>
      <c r="BA96" s="16"/>
      <c r="BB96" s="16"/>
      <c r="BC96" s="16"/>
      <c r="BD96" s="16"/>
      <c r="BE96" s="24"/>
      <c r="BF96" s="26"/>
      <c r="BG96" s="25"/>
      <c r="BH96" s="27"/>
    </row>
    <row r="97" spans="1:60" s="17" customFormat="1" hidden="1" x14ac:dyDescent="0.3">
      <c r="A97" s="15">
        <v>35173754</v>
      </c>
      <c r="B97" s="15"/>
      <c r="C97" s="16"/>
      <c r="E97" s="18">
        <v>6.3</v>
      </c>
      <c r="F97" s="18">
        <v>6.3</v>
      </c>
      <c r="G97" s="19"/>
      <c r="H97" s="18"/>
      <c r="I97" s="18"/>
      <c r="J97" s="16"/>
      <c r="K97" s="20">
        <v>24276.37</v>
      </c>
      <c r="L97" s="16" t="s">
        <v>0</v>
      </c>
      <c r="M97" s="21">
        <v>152481106</v>
      </c>
      <c r="N97" s="89" t="s">
        <v>332</v>
      </c>
      <c r="O97" s="16" t="s">
        <v>357</v>
      </c>
      <c r="P97" s="22">
        <v>656</v>
      </c>
      <c r="Q97" s="22">
        <v>56.684745094189552</v>
      </c>
      <c r="R97" s="16">
        <v>1788</v>
      </c>
      <c r="S97" s="16">
        <v>9.7068016598079883</v>
      </c>
      <c r="T97" s="16">
        <v>1.47969537497073E-2</v>
      </c>
      <c r="U97" s="16">
        <v>1860</v>
      </c>
      <c r="V97" s="16">
        <v>0.79737671088218376</v>
      </c>
      <c r="W97" s="16">
        <v>35</v>
      </c>
      <c r="X97" s="16" t="s">
        <v>72</v>
      </c>
      <c r="Y97" s="17" t="s">
        <v>84</v>
      </c>
      <c r="Z97" s="17" t="s">
        <v>165</v>
      </c>
      <c r="AA97" s="17" t="s">
        <v>166</v>
      </c>
      <c r="AB97" s="17" t="s">
        <v>87</v>
      </c>
      <c r="AC97" s="17" t="s">
        <v>88</v>
      </c>
      <c r="AD97" s="16">
        <v>5790001</v>
      </c>
      <c r="AE97" s="16" t="s">
        <v>373</v>
      </c>
      <c r="AF97" s="16">
        <v>118911473</v>
      </c>
      <c r="AG97" s="15">
        <v>35173754</v>
      </c>
      <c r="AH97" s="16" t="s">
        <v>374</v>
      </c>
      <c r="AI97" s="16">
        <v>48669</v>
      </c>
      <c r="AJ97" s="16">
        <v>13408</v>
      </c>
      <c r="AK97" s="16">
        <v>0</v>
      </c>
      <c r="AL97" s="16">
        <v>0</v>
      </c>
      <c r="AM97" s="40" t="s">
        <v>375</v>
      </c>
      <c r="AN97" s="30" t="s">
        <v>376</v>
      </c>
      <c r="AO97" s="16">
        <v>49632</v>
      </c>
      <c r="AP97" s="24">
        <v>9.4</v>
      </c>
      <c r="AQ97" s="25">
        <v>12334900</v>
      </c>
      <c r="AR97" s="41">
        <v>44094</v>
      </c>
      <c r="AS97" s="17">
        <v>0</v>
      </c>
      <c r="AT97" s="17">
        <v>11368</v>
      </c>
      <c r="AU97" s="17">
        <v>38441</v>
      </c>
      <c r="AV97" s="16">
        <v>49809</v>
      </c>
      <c r="AW97" s="24">
        <v>9.4335227272727273</v>
      </c>
      <c r="AX97" s="32">
        <v>18112363.636363637</v>
      </c>
      <c r="AY97" s="12"/>
      <c r="AZ97" s="12"/>
      <c r="BA97" s="16"/>
      <c r="BB97" s="16"/>
      <c r="BC97" s="16"/>
      <c r="BD97" s="16"/>
      <c r="BE97" s="24"/>
      <c r="BF97" s="26"/>
      <c r="BG97" s="25"/>
      <c r="BH97" s="27"/>
    </row>
    <row r="98" spans="1:60" s="17" customFormat="1" hidden="1" x14ac:dyDescent="0.3">
      <c r="A98" s="28">
        <v>35192287</v>
      </c>
      <c r="B98" s="15"/>
      <c r="C98" s="16"/>
      <c r="E98" s="16">
        <v>2.2799999999999998</v>
      </c>
      <c r="F98" s="18">
        <v>2.2799999999999998</v>
      </c>
      <c r="G98" s="19"/>
      <c r="H98" s="18"/>
      <c r="I98" s="18"/>
      <c r="J98" s="16"/>
      <c r="K98" s="20">
        <v>1529.29</v>
      </c>
      <c r="L98" s="16" t="s">
        <v>0</v>
      </c>
      <c r="M98" s="21">
        <v>152481106</v>
      </c>
      <c r="N98" s="89" t="s">
        <v>332</v>
      </c>
      <c r="O98" s="16" t="s">
        <v>377</v>
      </c>
      <c r="P98" s="22">
        <v>88</v>
      </c>
      <c r="Q98" s="22">
        <v>8.7425161011405841</v>
      </c>
      <c r="R98" s="16">
        <v>1876</v>
      </c>
      <c r="S98" s="16">
        <v>1.0702551098502824</v>
      </c>
      <c r="T98" s="16">
        <v>1.21619898846623E-2</v>
      </c>
      <c r="U98" s="16">
        <v>2253</v>
      </c>
      <c r="V98" s="16">
        <v>0.18700814352449324</v>
      </c>
      <c r="W98" s="16">
        <v>292</v>
      </c>
      <c r="X98" s="16" t="s">
        <v>72</v>
      </c>
      <c r="Y98" s="17" t="s">
        <v>84</v>
      </c>
      <c r="Z98" s="17" t="s">
        <v>165</v>
      </c>
      <c r="AA98" s="17" t="s">
        <v>166</v>
      </c>
      <c r="AB98" s="17" t="s">
        <v>87</v>
      </c>
      <c r="AC98" s="17" t="s">
        <v>88</v>
      </c>
      <c r="AD98" s="16">
        <v>5792087</v>
      </c>
      <c r="AE98" s="16" t="s">
        <v>378</v>
      </c>
      <c r="AF98" s="16">
        <v>119555883</v>
      </c>
      <c r="AG98" s="29" t="s">
        <v>379</v>
      </c>
      <c r="AH98" s="39" t="s">
        <v>380</v>
      </c>
      <c r="AI98" s="16">
        <v>12038.4</v>
      </c>
      <c r="AJ98" s="39">
        <v>0</v>
      </c>
      <c r="AK98" s="39">
        <v>0</v>
      </c>
      <c r="AL98" s="39">
        <v>0</v>
      </c>
      <c r="AO98" s="16"/>
      <c r="AP98" s="24">
        <v>0</v>
      </c>
      <c r="AQ98" s="25"/>
      <c r="AR98" s="12" t="s">
        <v>93</v>
      </c>
      <c r="AV98" s="16">
        <v>0</v>
      </c>
      <c r="AW98" s="24">
        <v>0</v>
      </c>
      <c r="AY98" s="12"/>
      <c r="AZ98" s="12"/>
      <c r="BA98" s="16"/>
      <c r="BB98" s="16"/>
      <c r="BC98" s="16"/>
      <c r="BD98" s="16"/>
      <c r="BE98" s="24"/>
      <c r="BF98" s="26"/>
      <c r="BG98" s="25"/>
      <c r="BH98" s="27"/>
    </row>
    <row r="99" spans="1:60" s="17" customFormat="1" hidden="1" x14ac:dyDescent="0.3">
      <c r="A99" s="14">
        <v>35052729</v>
      </c>
      <c r="B99" s="15"/>
      <c r="C99" s="16"/>
      <c r="F99" s="18">
        <v>0</v>
      </c>
      <c r="G99" s="19"/>
      <c r="H99" s="18"/>
      <c r="I99" s="18"/>
      <c r="J99" s="16"/>
      <c r="K99" s="20">
        <v>13476.34</v>
      </c>
      <c r="L99" s="16" t="s">
        <v>0</v>
      </c>
      <c r="M99" s="21">
        <v>183582101</v>
      </c>
      <c r="N99" s="89" t="s">
        <v>381</v>
      </c>
      <c r="O99" s="16" t="s">
        <v>382</v>
      </c>
      <c r="P99" s="22">
        <v>19</v>
      </c>
      <c r="Q99" s="22">
        <v>1.7043566480494532</v>
      </c>
      <c r="R99" s="16">
        <v>2946</v>
      </c>
      <c r="S99" s="16">
        <v>5.1453361806762851E-4</v>
      </c>
      <c r="T99" s="16">
        <v>2.7080716740401501E-5</v>
      </c>
      <c r="U99" s="16">
        <v>3078</v>
      </c>
      <c r="V99" s="16">
        <v>0</v>
      </c>
      <c r="W99" s="16">
        <v>308</v>
      </c>
      <c r="X99" s="16" t="s">
        <v>72</v>
      </c>
      <c r="Y99" s="17" t="s">
        <v>96</v>
      </c>
      <c r="Z99" s="17" t="s">
        <v>383</v>
      </c>
      <c r="AA99" s="17" t="s">
        <v>119</v>
      </c>
      <c r="AB99" s="17" t="s">
        <v>120</v>
      </c>
      <c r="AC99" s="17" t="s">
        <v>120</v>
      </c>
      <c r="AD99" s="16">
        <v>5530159</v>
      </c>
      <c r="AE99" s="16"/>
      <c r="AF99" s="16">
        <v>114573040</v>
      </c>
      <c r="AG99" s="14">
        <v>35052729</v>
      </c>
      <c r="AH99" s="16" t="s">
        <v>384</v>
      </c>
      <c r="AI99" s="16">
        <v>38332.800000000003</v>
      </c>
      <c r="AJ99" s="16">
        <v>2587.1999999999998</v>
      </c>
      <c r="AK99" s="16">
        <v>0</v>
      </c>
      <c r="AL99" s="16">
        <v>0</v>
      </c>
      <c r="AN99" s="23" t="s">
        <v>385</v>
      </c>
      <c r="AO99" s="16">
        <v>40920</v>
      </c>
      <c r="AP99" s="24">
        <v>7.75</v>
      </c>
      <c r="AQ99" s="25">
        <v>12514500</v>
      </c>
      <c r="AV99" s="16">
        <v>0</v>
      </c>
      <c r="AW99" s="24">
        <v>0</v>
      </c>
      <c r="AY99" s="12"/>
      <c r="AZ99" s="12"/>
      <c r="BA99" s="16"/>
      <c r="BB99" s="16"/>
      <c r="BC99" s="16"/>
      <c r="BD99" s="16"/>
      <c r="BE99" s="24"/>
      <c r="BF99" s="26"/>
      <c r="BG99" s="25"/>
      <c r="BH99" s="27"/>
    </row>
    <row r="100" spans="1:60" s="17" customFormat="1" hidden="1" x14ac:dyDescent="0.3">
      <c r="A100" s="14">
        <v>35052730</v>
      </c>
      <c r="B100" s="15"/>
      <c r="C100" s="16"/>
      <c r="E100" s="16">
        <v>3.7</v>
      </c>
      <c r="F100" s="18">
        <v>3.7</v>
      </c>
      <c r="G100" s="19"/>
      <c r="H100" s="18"/>
      <c r="I100" s="18"/>
      <c r="J100" s="16"/>
      <c r="K100" s="20">
        <v>6231.19</v>
      </c>
      <c r="L100" s="16" t="s">
        <v>0</v>
      </c>
      <c r="M100" s="21">
        <v>183582101</v>
      </c>
      <c r="N100" s="89" t="s">
        <v>381</v>
      </c>
      <c r="O100" s="16" t="s">
        <v>382</v>
      </c>
      <c r="P100" s="22">
        <v>19</v>
      </c>
      <c r="Q100" s="22">
        <v>1.7043566480494532</v>
      </c>
      <c r="R100" s="16">
        <v>2946</v>
      </c>
      <c r="S100" s="16">
        <v>5.1453361806762851E-4</v>
      </c>
      <c r="T100" s="16">
        <v>2.7080716740401501E-5</v>
      </c>
      <c r="U100" s="16">
        <v>3078</v>
      </c>
      <c r="V100" s="16">
        <v>7.4839314919763252E-4</v>
      </c>
      <c r="W100" s="16">
        <v>308</v>
      </c>
      <c r="X100" s="16" t="s">
        <v>72</v>
      </c>
      <c r="Y100" s="17" t="s">
        <v>96</v>
      </c>
      <c r="Z100" s="17" t="s">
        <v>383</v>
      </c>
      <c r="AA100" s="17" t="s">
        <v>119</v>
      </c>
      <c r="AB100" s="17" t="s">
        <v>120</v>
      </c>
      <c r="AC100" s="17" t="s">
        <v>120</v>
      </c>
      <c r="AD100" s="16">
        <v>5530159</v>
      </c>
      <c r="AE100" s="16"/>
      <c r="AF100" s="16">
        <v>114661267</v>
      </c>
      <c r="AG100" s="14">
        <v>35052730</v>
      </c>
      <c r="AH100" s="16" t="s">
        <v>386</v>
      </c>
      <c r="AI100" s="16">
        <v>19536</v>
      </c>
      <c r="AJ100" s="16">
        <v>0</v>
      </c>
      <c r="AK100" s="16">
        <v>0</v>
      </c>
      <c r="AL100" s="16">
        <v>0</v>
      </c>
      <c r="AN100" s="23" t="s">
        <v>387</v>
      </c>
      <c r="AO100" s="16">
        <v>19536</v>
      </c>
      <c r="AP100" s="24">
        <v>3.7</v>
      </c>
      <c r="AQ100" s="25">
        <v>3710394</v>
      </c>
      <c r="AV100" s="16">
        <v>0</v>
      </c>
      <c r="AW100" s="24">
        <v>0</v>
      </c>
      <c r="AY100" s="12"/>
      <c r="AZ100" s="12"/>
      <c r="BA100" s="16"/>
      <c r="BB100" s="16"/>
      <c r="BC100" s="16"/>
      <c r="BD100" s="16"/>
      <c r="BE100" s="24"/>
      <c r="BF100" s="26"/>
      <c r="BG100" s="25"/>
      <c r="BH100" s="27"/>
    </row>
    <row r="101" spans="1:60" s="17" customFormat="1" hidden="1" x14ac:dyDescent="0.3">
      <c r="A101" s="34">
        <v>35077348</v>
      </c>
      <c r="B101" s="15"/>
      <c r="C101" s="16"/>
      <c r="E101" s="16">
        <v>3.323</v>
      </c>
      <c r="F101" s="18">
        <v>3.323</v>
      </c>
      <c r="G101" s="19"/>
      <c r="H101" s="18"/>
      <c r="I101" s="18"/>
      <c r="J101" s="16"/>
      <c r="K101" s="20">
        <v>821.37</v>
      </c>
      <c r="L101" s="16" t="s">
        <v>0</v>
      </c>
      <c r="M101" s="21">
        <v>183101103</v>
      </c>
      <c r="N101" s="89" t="s">
        <v>388</v>
      </c>
      <c r="O101" s="16" t="s">
        <v>389</v>
      </c>
      <c r="P101" s="22">
        <v>277</v>
      </c>
      <c r="Q101" s="22">
        <v>31.481593417139901</v>
      </c>
      <c r="R101" s="16">
        <v>998</v>
      </c>
      <c r="S101" s="16">
        <v>18.703661651871105</v>
      </c>
      <c r="T101" s="16">
        <v>6.7522244230581605E-2</v>
      </c>
      <c r="U101" s="16">
        <v>626</v>
      </c>
      <c r="V101" s="16">
        <v>1.3227417934846553</v>
      </c>
      <c r="W101" s="16">
        <v>1637</v>
      </c>
      <c r="X101" s="16" t="s">
        <v>3</v>
      </c>
      <c r="Y101" s="17" t="s">
        <v>4</v>
      </c>
      <c r="Z101" s="17" t="s">
        <v>390</v>
      </c>
      <c r="AA101" s="17" t="s">
        <v>391</v>
      </c>
      <c r="AB101" s="17" t="s">
        <v>392</v>
      </c>
      <c r="AC101" s="17" t="s">
        <v>120</v>
      </c>
      <c r="AD101" s="16">
        <v>5784376</v>
      </c>
      <c r="AE101" s="16" t="s">
        <v>393</v>
      </c>
      <c r="AF101" s="16">
        <v>116579004</v>
      </c>
      <c r="AG101" s="34">
        <v>35077348</v>
      </c>
      <c r="AH101" s="16" t="s">
        <v>394</v>
      </c>
      <c r="AI101" s="16">
        <v>17547</v>
      </c>
      <c r="AJ101" s="16">
        <v>0</v>
      </c>
      <c r="AK101" s="16">
        <v>0</v>
      </c>
      <c r="AL101" s="16">
        <v>0</v>
      </c>
      <c r="AN101" s="33" t="s">
        <v>395</v>
      </c>
      <c r="AO101" s="16">
        <v>17547</v>
      </c>
      <c r="AP101" s="24">
        <v>3.3232954545454545</v>
      </c>
      <c r="AQ101" s="25">
        <v>2642050</v>
      </c>
      <c r="AV101" s="16">
        <v>0</v>
      </c>
      <c r="AW101" s="24">
        <v>0</v>
      </c>
      <c r="AY101" s="12"/>
      <c r="AZ101" s="12"/>
      <c r="BA101" s="16"/>
      <c r="BB101" s="16"/>
      <c r="BC101" s="16"/>
      <c r="BD101" s="16"/>
      <c r="BE101" s="24"/>
      <c r="BF101" s="26"/>
      <c r="BG101" s="25"/>
      <c r="BH101" s="27"/>
    </row>
    <row r="102" spans="1:60" s="17" customFormat="1" hidden="1" x14ac:dyDescent="0.3">
      <c r="A102" s="28">
        <v>35192283</v>
      </c>
      <c r="B102" s="15"/>
      <c r="C102" s="16"/>
      <c r="E102" s="16">
        <v>1.98</v>
      </c>
      <c r="F102" s="18">
        <v>1.98</v>
      </c>
      <c r="G102" s="19"/>
      <c r="H102" s="18"/>
      <c r="I102" s="18"/>
      <c r="J102" s="16"/>
      <c r="K102" s="20">
        <v>1529.29</v>
      </c>
      <c r="L102" s="16" t="s">
        <v>0</v>
      </c>
      <c r="M102" s="21">
        <v>42711101</v>
      </c>
      <c r="N102" s="89" t="s">
        <v>396</v>
      </c>
      <c r="O102" s="16" t="s">
        <v>397</v>
      </c>
      <c r="P102" s="22">
        <v>22</v>
      </c>
      <c r="Q102" s="22">
        <v>1.9621679495320883</v>
      </c>
      <c r="R102" s="16">
        <v>1082</v>
      </c>
      <c r="S102" s="16">
        <v>1.2680699865700416</v>
      </c>
      <c r="T102" s="16">
        <v>5.7639544844092797E-2</v>
      </c>
      <c r="U102" s="16">
        <v>1170</v>
      </c>
      <c r="V102" s="16">
        <v>0.85732806133387873</v>
      </c>
      <c r="W102" s="16">
        <v>523</v>
      </c>
      <c r="X102" s="16" t="s">
        <v>72</v>
      </c>
      <c r="Y102" s="17" t="s">
        <v>84</v>
      </c>
      <c r="Z102" s="17" t="s">
        <v>398</v>
      </c>
      <c r="AA102" s="17" t="s">
        <v>399</v>
      </c>
      <c r="AB102" s="17" t="s">
        <v>75</v>
      </c>
      <c r="AC102" s="17" t="s">
        <v>8</v>
      </c>
      <c r="AD102" s="16">
        <v>5792090</v>
      </c>
      <c r="AE102" s="16" t="s">
        <v>400</v>
      </c>
      <c r="AF102" s="16">
        <v>119556064</v>
      </c>
      <c r="AG102" s="29" t="s">
        <v>401</v>
      </c>
      <c r="AH102" s="16" t="s">
        <v>402</v>
      </c>
      <c r="AI102" s="16">
        <v>10454.4</v>
      </c>
      <c r="AJ102" s="16">
        <v>0</v>
      </c>
      <c r="AK102" s="16">
        <v>0</v>
      </c>
      <c r="AL102" s="16">
        <v>0</v>
      </c>
      <c r="AN102" s="16"/>
      <c r="AO102" s="16"/>
      <c r="AP102" s="24">
        <v>0</v>
      </c>
      <c r="AQ102" s="25"/>
      <c r="AR102" s="31" t="s">
        <v>93</v>
      </c>
      <c r="AV102" s="16">
        <v>0</v>
      </c>
      <c r="AW102" s="24">
        <v>0</v>
      </c>
      <c r="AY102" s="16"/>
      <c r="AZ102" s="12"/>
      <c r="BA102" s="16"/>
      <c r="BB102" s="16"/>
      <c r="BC102" s="16"/>
      <c r="BD102" s="16"/>
      <c r="BE102" s="24"/>
      <c r="BF102" s="26"/>
      <c r="BG102" s="25"/>
      <c r="BH102" s="27"/>
    </row>
    <row r="103" spans="1:60" s="17" customFormat="1" hidden="1" x14ac:dyDescent="0.3">
      <c r="A103" s="28">
        <v>35174472</v>
      </c>
      <c r="B103" s="15"/>
      <c r="C103" s="16"/>
      <c r="E103" s="18">
        <v>1.89</v>
      </c>
      <c r="F103" s="18">
        <v>1.89</v>
      </c>
      <c r="G103" s="19"/>
      <c r="H103" s="18"/>
      <c r="I103" s="18"/>
      <c r="J103" s="16"/>
      <c r="K103" s="20">
        <v>14323.58</v>
      </c>
      <c r="L103" s="16" t="s">
        <v>0</v>
      </c>
      <c r="M103" s="21">
        <v>42711101</v>
      </c>
      <c r="N103" s="89" t="s">
        <v>396</v>
      </c>
      <c r="O103" s="16" t="s">
        <v>403</v>
      </c>
      <c r="P103" s="22">
        <v>107</v>
      </c>
      <c r="Q103" s="22">
        <v>7.7835922042435053</v>
      </c>
      <c r="R103" s="16">
        <v>1005</v>
      </c>
      <c r="S103" s="16">
        <v>7.1531878161045652</v>
      </c>
      <c r="T103" s="16">
        <v>6.6852222580416495E-2</v>
      </c>
      <c r="U103" s="16">
        <v>1252</v>
      </c>
      <c r="V103" s="16">
        <v>1.4654171819077759</v>
      </c>
      <c r="W103" s="16">
        <v>34</v>
      </c>
      <c r="X103" s="16" t="s">
        <v>72</v>
      </c>
      <c r="Y103" s="17" t="s">
        <v>84</v>
      </c>
      <c r="Z103" s="17" t="s">
        <v>398</v>
      </c>
      <c r="AA103" s="17" t="s">
        <v>399</v>
      </c>
      <c r="AB103" s="17" t="s">
        <v>75</v>
      </c>
      <c r="AC103" s="17" t="s">
        <v>8</v>
      </c>
      <c r="AD103" s="16">
        <v>5790006</v>
      </c>
      <c r="AE103" s="16" t="s">
        <v>404</v>
      </c>
      <c r="AF103" s="16">
        <v>118912499</v>
      </c>
      <c r="AG103" s="28">
        <v>35174472</v>
      </c>
      <c r="AH103" s="16" t="s">
        <v>405</v>
      </c>
      <c r="AI103" s="16">
        <v>5560</v>
      </c>
      <c r="AJ103" s="16">
        <v>6600</v>
      </c>
      <c r="AK103" s="16">
        <v>0</v>
      </c>
      <c r="AL103" s="16">
        <v>0</v>
      </c>
      <c r="AM103" s="30" t="s">
        <v>406</v>
      </c>
      <c r="AN103" s="30" t="s">
        <v>407</v>
      </c>
      <c r="AO103" s="16">
        <v>12144</v>
      </c>
      <c r="AP103" s="24">
        <v>2.2999999999999998</v>
      </c>
      <c r="AQ103" s="25">
        <v>3600500</v>
      </c>
      <c r="AR103" s="31" t="s">
        <v>93</v>
      </c>
      <c r="AS103" s="17">
        <v>0</v>
      </c>
      <c r="AT103" s="17">
        <v>6600</v>
      </c>
      <c r="AU103" s="17">
        <v>5544</v>
      </c>
      <c r="AV103" s="16">
        <v>12144</v>
      </c>
      <c r="AW103" s="24">
        <v>2.2999999999999998</v>
      </c>
      <c r="AX103" s="32">
        <v>4416000</v>
      </c>
      <c r="AY103" s="12"/>
      <c r="AZ103" s="12"/>
      <c r="BA103" s="16"/>
      <c r="BB103" s="16"/>
      <c r="BC103" s="16"/>
      <c r="BD103" s="16"/>
      <c r="BE103" s="24"/>
      <c r="BF103" s="26"/>
      <c r="BG103" s="25"/>
      <c r="BH103" s="27"/>
    </row>
    <row r="104" spans="1:60" s="17" customFormat="1" hidden="1" x14ac:dyDescent="0.3">
      <c r="A104" s="28">
        <v>35174473</v>
      </c>
      <c r="B104" s="15"/>
      <c r="C104" s="16"/>
      <c r="E104" s="18">
        <v>1.82</v>
      </c>
      <c r="F104" s="18">
        <v>1.82</v>
      </c>
      <c r="G104" s="19"/>
      <c r="H104" s="18"/>
      <c r="I104" s="18"/>
      <c r="J104" s="16"/>
      <c r="K104" s="20">
        <v>12564.98</v>
      </c>
      <c r="L104" s="16" t="s">
        <v>0</v>
      </c>
      <c r="M104" s="21">
        <v>42711101</v>
      </c>
      <c r="N104" s="89" t="s">
        <v>396</v>
      </c>
      <c r="O104" s="16" t="s">
        <v>403</v>
      </c>
      <c r="P104" s="22">
        <v>107</v>
      </c>
      <c r="Q104" s="22">
        <v>7.7835922042435053</v>
      </c>
      <c r="R104" s="16">
        <v>1005</v>
      </c>
      <c r="S104" s="16">
        <v>7.1531878161045652</v>
      </c>
      <c r="T104" s="16">
        <v>6.6852222580416495E-2</v>
      </c>
      <c r="U104" s="16">
        <v>1252</v>
      </c>
      <c r="V104" s="16">
        <v>1.1206390306782092</v>
      </c>
      <c r="W104" s="16">
        <v>34</v>
      </c>
      <c r="X104" s="16" t="s">
        <v>72</v>
      </c>
      <c r="Y104" s="17" t="s">
        <v>84</v>
      </c>
      <c r="Z104" s="17" t="s">
        <v>398</v>
      </c>
      <c r="AA104" s="17" t="s">
        <v>399</v>
      </c>
      <c r="AB104" s="17" t="s">
        <v>75</v>
      </c>
      <c r="AC104" s="17" t="s">
        <v>8</v>
      </c>
      <c r="AD104" s="16">
        <v>5790007</v>
      </c>
      <c r="AE104" s="16" t="s">
        <v>408</v>
      </c>
      <c r="AF104" s="16">
        <v>118912760</v>
      </c>
      <c r="AG104" s="28">
        <v>35174473</v>
      </c>
      <c r="AH104" s="16" t="s">
        <v>409</v>
      </c>
      <c r="AI104" s="16">
        <v>20340</v>
      </c>
      <c r="AJ104" s="16">
        <v>0</v>
      </c>
      <c r="AK104" s="16">
        <v>0</v>
      </c>
      <c r="AL104" s="16">
        <v>0</v>
      </c>
      <c r="AM104" s="30" t="s">
        <v>410</v>
      </c>
      <c r="AN104" s="30" t="s">
        <v>411</v>
      </c>
      <c r="AO104" s="16">
        <v>20328</v>
      </c>
      <c r="AP104" s="24">
        <v>3.85</v>
      </c>
      <c r="AQ104" s="25">
        <v>5430755</v>
      </c>
      <c r="AR104" s="31" t="s">
        <v>93</v>
      </c>
      <c r="AS104" s="17">
        <v>0</v>
      </c>
      <c r="AT104" s="17">
        <v>0</v>
      </c>
      <c r="AU104" s="17">
        <v>20328</v>
      </c>
      <c r="AV104" s="16">
        <v>20328</v>
      </c>
      <c r="AW104" s="24">
        <v>3.85</v>
      </c>
      <c r="AX104" s="32">
        <v>7392000</v>
      </c>
      <c r="AY104" s="12"/>
      <c r="AZ104" s="12"/>
      <c r="BA104" s="16"/>
      <c r="BB104" s="16"/>
      <c r="BC104" s="16"/>
      <c r="BD104" s="16"/>
      <c r="BE104" s="24"/>
      <c r="BF104" s="26"/>
      <c r="BG104" s="25"/>
      <c r="BH104" s="27"/>
    </row>
    <row r="105" spans="1:60" s="17" customFormat="1" hidden="1" x14ac:dyDescent="0.3">
      <c r="A105" s="28">
        <v>35174474</v>
      </c>
      <c r="B105" s="15"/>
      <c r="C105" s="16"/>
      <c r="E105" s="18">
        <v>4.4000000000000004</v>
      </c>
      <c r="F105" s="18">
        <v>4.4000000000000004</v>
      </c>
      <c r="G105" s="19"/>
      <c r="H105" s="18"/>
      <c r="I105" s="18"/>
      <c r="J105" s="16"/>
      <c r="K105" s="20">
        <v>17427.810000000001</v>
      </c>
      <c r="L105" s="16" t="s">
        <v>0</v>
      </c>
      <c r="M105" s="21">
        <v>42711101</v>
      </c>
      <c r="N105" s="89" t="s">
        <v>396</v>
      </c>
      <c r="O105" s="16" t="s">
        <v>412</v>
      </c>
      <c r="P105" s="22">
        <v>350</v>
      </c>
      <c r="Q105" s="22">
        <v>34.662565716359353</v>
      </c>
      <c r="R105" s="16">
        <v>833</v>
      </c>
      <c r="S105" s="16">
        <v>31.094486399947915</v>
      </c>
      <c r="T105" s="16">
        <v>8.8841389714136895E-2</v>
      </c>
      <c r="U105" s="16">
        <v>1030</v>
      </c>
      <c r="V105" s="16">
        <v>2.6665424011514127</v>
      </c>
      <c r="W105" s="16">
        <v>24</v>
      </c>
      <c r="X105" s="16" t="s">
        <v>72</v>
      </c>
      <c r="Y105" s="17" t="s">
        <v>84</v>
      </c>
      <c r="Z105" s="17" t="s">
        <v>398</v>
      </c>
      <c r="AA105" s="17" t="s">
        <v>399</v>
      </c>
      <c r="AB105" s="17" t="s">
        <v>75</v>
      </c>
      <c r="AC105" s="17" t="s">
        <v>8</v>
      </c>
      <c r="AD105" s="16">
        <v>5790104</v>
      </c>
      <c r="AE105" s="16" t="s">
        <v>413</v>
      </c>
      <c r="AF105" s="16">
        <v>118912987</v>
      </c>
      <c r="AG105" s="28">
        <v>35174474</v>
      </c>
      <c r="AH105" s="16" t="s">
        <v>414</v>
      </c>
      <c r="AI105" s="16">
        <v>20952</v>
      </c>
      <c r="AJ105" s="16">
        <v>0</v>
      </c>
      <c r="AK105" s="16">
        <v>360</v>
      </c>
      <c r="AL105" s="16">
        <v>0</v>
      </c>
      <c r="AM105" s="33" t="s">
        <v>415</v>
      </c>
      <c r="AN105" s="30" t="s">
        <v>416</v>
      </c>
      <c r="AO105" s="16">
        <v>20961.600000000002</v>
      </c>
      <c r="AP105" s="24">
        <v>3.97</v>
      </c>
      <c r="AQ105" s="25">
        <v>5652193</v>
      </c>
      <c r="AR105" s="31" t="s">
        <v>93</v>
      </c>
      <c r="AS105" s="17">
        <v>0</v>
      </c>
      <c r="AT105" s="17">
        <v>0</v>
      </c>
      <c r="AU105" s="17">
        <v>23443.200000000001</v>
      </c>
      <c r="AV105" s="16">
        <v>23443.200000000001</v>
      </c>
      <c r="AW105" s="24">
        <v>4.4400000000000004</v>
      </c>
      <c r="AX105" s="32">
        <v>8524800</v>
      </c>
      <c r="AY105" s="12"/>
      <c r="AZ105" s="12"/>
      <c r="BA105" s="16"/>
      <c r="BB105" s="16"/>
      <c r="BC105" s="16"/>
      <c r="BD105" s="16"/>
      <c r="BE105" s="24"/>
      <c r="BF105" s="26"/>
      <c r="BG105" s="25"/>
      <c r="BH105" s="27"/>
    </row>
    <row r="106" spans="1:60" s="17" customFormat="1" hidden="1" x14ac:dyDescent="0.3">
      <c r="A106" s="28">
        <v>35174477</v>
      </c>
      <c r="B106" s="15"/>
      <c r="C106" s="16"/>
      <c r="E106" s="16">
        <v>9.5299999999999994</v>
      </c>
      <c r="F106" s="18">
        <v>9.5299999999999994</v>
      </c>
      <c r="G106" s="19"/>
      <c r="H106" s="18"/>
      <c r="I106" s="18"/>
      <c r="J106" s="16"/>
      <c r="K106" s="20">
        <v>5592.11</v>
      </c>
      <c r="L106" s="16" t="s">
        <v>0</v>
      </c>
      <c r="M106" s="21">
        <v>42711101</v>
      </c>
      <c r="N106" s="89" t="s">
        <v>396</v>
      </c>
      <c r="O106" s="16" t="s">
        <v>412</v>
      </c>
      <c r="P106" s="22">
        <v>350</v>
      </c>
      <c r="Q106" s="22">
        <v>34.662565716359353</v>
      </c>
      <c r="R106" s="16">
        <v>833</v>
      </c>
      <c r="S106" s="16">
        <v>31.094486399947915</v>
      </c>
      <c r="T106" s="16">
        <v>8.8841389714136895E-2</v>
      </c>
      <c r="U106" s="16">
        <v>1030</v>
      </c>
      <c r="V106" s="16">
        <v>5.8891218999267432</v>
      </c>
      <c r="W106" s="16">
        <v>24</v>
      </c>
      <c r="X106" s="16" t="s">
        <v>72</v>
      </c>
      <c r="Y106" s="17" t="s">
        <v>84</v>
      </c>
      <c r="Z106" s="17" t="s">
        <v>398</v>
      </c>
      <c r="AA106" s="17" t="s">
        <v>417</v>
      </c>
      <c r="AB106" s="17" t="s">
        <v>75</v>
      </c>
      <c r="AC106" s="17" t="s">
        <v>8</v>
      </c>
      <c r="AD106" s="16">
        <v>5790110</v>
      </c>
      <c r="AE106" s="16" t="s">
        <v>418</v>
      </c>
      <c r="AF106" s="16">
        <v>118913023</v>
      </c>
      <c r="AG106" s="28">
        <v>35174477</v>
      </c>
      <c r="AH106" s="16" t="s">
        <v>419</v>
      </c>
      <c r="AI106" s="16">
        <v>44692</v>
      </c>
      <c r="AJ106" s="16">
        <v>2800</v>
      </c>
      <c r="AK106" s="16">
        <v>0</v>
      </c>
      <c r="AL106" s="16">
        <v>0</v>
      </c>
      <c r="AM106" s="33" t="s">
        <v>420</v>
      </c>
      <c r="AN106" s="30" t="s">
        <v>421</v>
      </c>
      <c r="AO106" s="16">
        <v>50318</v>
      </c>
      <c r="AP106" s="24">
        <v>9.5299242424242419</v>
      </c>
      <c r="AQ106" s="25">
        <v>10675200</v>
      </c>
      <c r="AR106" s="31" t="s">
        <v>93</v>
      </c>
      <c r="AS106" s="17">
        <v>0</v>
      </c>
      <c r="AT106" s="17">
        <v>2851.2000000000003</v>
      </c>
      <c r="AU106" s="17">
        <v>44563.199999999997</v>
      </c>
      <c r="AV106" s="16">
        <v>47414.399999999994</v>
      </c>
      <c r="AW106" s="24">
        <v>8.9799999999999986</v>
      </c>
      <c r="AX106" s="32">
        <v>17241599.999999996</v>
      </c>
      <c r="AY106" s="12"/>
      <c r="AZ106" s="12"/>
      <c r="BA106" s="16"/>
      <c r="BB106" s="16"/>
      <c r="BC106" s="16"/>
      <c r="BD106" s="16"/>
      <c r="BE106" s="24"/>
      <c r="BF106" s="26"/>
      <c r="BG106" s="25"/>
      <c r="BH106" s="27"/>
    </row>
    <row r="107" spans="1:60" s="17" customFormat="1" hidden="1" x14ac:dyDescent="0.3">
      <c r="A107" s="28">
        <v>35191130</v>
      </c>
      <c r="B107" s="15"/>
      <c r="C107" s="16"/>
      <c r="E107" s="16">
        <v>8.1</v>
      </c>
      <c r="F107" s="18">
        <v>8.1</v>
      </c>
      <c r="G107" s="19"/>
      <c r="H107" s="18"/>
      <c r="I107" s="18"/>
      <c r="J107" s="16"/>
      <c r="K107" s="20">
        <v>6801.17</v>
      </c>
      <c r="L107" s="16" t="s">
        <v>0</v>
      </c>
      <c r="M107" s="21">
        <v>42711101</v>
      </c>
      <c r="N107" s="89" t="s">
        <v>396</v>
      </c>
      <c r="O107" s="16" t="s">
        <v>412</v>
      </c>
      <c r="P107" s="22">
        <v>350</v>
      </c>
      <c r="Q107" s="22">
        <v>34.662565716359353</v>
      </c>
      <c r="R107" s="16">
        <v>833</v>
      </c>
      <c r="S107" s="16">
        <v>31.094486399947915</v>
      </c>
      <c r="T107" s="16">
        <v>8.8841389714136895E-2</v>
      </c>
      <c r="U107" s="16">
        <v>1030</v>
      </c>
      <c r="V107" s="16">
        <v>4.8683579592284518</v>
      </c>
      <c r="W107" s="16">
        <v>24</v>
      </c>
      <c r="X107" s="16" t="s">
        <v>72</v>
      </c>
      <c r="Y107" s="17" t="s">
        <v>84</v>
      </c>
      <c r="Z107" s="17" t="s">
        <v>398</v>
      </c>
      <c r="AA107" s="17" t="s">
        <v>417</v>
      </c>
      <c r="AB107" s="17" t="s">
        <v>75</v>
      </c>
      <c r="AC107" s="17" t="s">
        <v>8</v>
      </c>
      <c r="AD107" s="16">
        <v>5792200</v>
      </c>
      <c r="AE107" s="16" t="s">
        <v>422</v>
      </c>
      <c r="AF107" s="16">
        <v>119536531</v>
      </c>
      <c r="AG107" s="28">
        <v>35191130</v>
      </c>
      <c r="AH107" s="16" t="s">
        <v>423</v>
      </c>
      <c r="AI107" s="16">
        <v>42057</v>
      </c>
      <c r="AJ107" s="16">
        <v>0</v>
      </c>
      <c r="AK107" s="16">
        <v>0</v>
      </c>
      <c r="AL107" s="16">
        <v>0</v>
      </c>
      <c r="AM107" s="33" t="s">
        <v>424</v>
      </c>
      <c r="AN107" s="30" t="s">
        <v>425</v>
      </c>
      <c r="AO107" s="16">
        <v>42768</v>
      </c>
      <c r="AP107" s="24">
        <v>8.1</v>
      </c>
      <c r="AQ107" s="25">
        <v>9026120</v>
      </c>
      <c r="AR107" s="31" t="s">
        <v>93</v>
      </c>
      <c r="AS107" s="17">
        <v>0</v>
      </c>
      <c r="AT107" s="17">
        <v>0</v>
      </c>
      <c r="AU107" s="17">
        <v>42768</v>
      </c>
      <c r="AV107" s="16">
        <v>42768</v>
      </c>
      <c r="AW107" s="24">
        <v>8.1</v>
      </c>
      <c r="AX107" s="32">
        <v>15552000</v>
      </c>
      <c r="AY107" s="12"/>
      <c r="AZ107" s="12"/>
      <c r="BA107" s="16"/>
      <c r="BB107" s="16"/>
      <c r="BC107" s="16"/>
      <c r="BD107" s="16"/>
      <c r="BE107" s="24"/>
      <c r="BF107" s="26"/>
      <c r="BG107" s="25"/>
      <c r="BH107" s="27"/>
    </row>
    <row r="108" spans="1:60" s="17" customFormat="1" hidden="1" x14ac:dyDescent="0.3">
      <c r="A108" s="28">
        <v>35174476</v>
      </c>
      <c r="B108" s="15"/>
      <c r="C108" s="16"/>
      <c r="E108" s="16">
        <v>8.7799999999999994</v>
      </c>
      <c r="F108" s="18">
        <v>8.7799999999999994</v>
      </c>
      <c r="G108" s="19"/>
      <c r="H108" s="18"/>
      <c r="I108" s="18"/>
      <c r="J108" s="16"/>
      <c r="K108" s="20">
        <v>5008.76</v>
      </c>
      <c r="L108" s="16" t="s">
        <v>0</v>
      </c>
      <c r="M108" s="21">
        <v>42711101</v>
      </c>
      <c r="N108" s="89" t="s">
        <v>396</v>
      </c>
      <c r="O108" s="16" t="s">
        <v>412</v>
      </c>
      <c r="P108" s="22">
        <v>350</v>
      </c>
      <c r="Q108" s="22">
        <v>34.662565716359353</v>
      </c>
      <c r="R108" s="16">
        <v>833</v>
      </c>
      <c r="S108" s="16">
        <v>31.094486399947915</v>
      </c>
      <c r="T108" s="16">
        <v>8.8841389714136895E-2</v>
      </c>
      <c r="U108" s="16">
        <v>1030</v>
      </c>
      <c r="V108" s="16">
        <v>5.2770596150649141</v>
      </c>
      <c r="W108" s="16">
        <v>24</v>
      </c>
      <c r="X108" s="16" t="s">
        <v>72</v>
      </c>
      <c r="Y108" s="17" t="s">
        <v>84</v>
      </c>
      <c r="Z108" s="17" t="s">
        <v>398</v>
      </c>
      <c r="AA108" s="17" t="s">
        <v>417</v>
      </c>
      <c r="AB108" s="17" t="s">
        <v>417</v>
      </c>
      <c r="AC108" s="17" t="s">
        <v>8</v>
      </c>
      <c r="AD108" s="16">
        <v>5790109</v>
      </c>
      <c r="AE108" s="16" t="s">
        <v>426</v>
      </c>
      <c r="AF108" s="16">
        <v>118913020</v>
      </c>
      <c r="AG108" s="28">
        <v>35174476</v>
      </c>
      <c r="AH108" s="16" t="s">
        <v>427</v>
      </c>
      <c r="AI108" s="16">
        <v>47367</v>
      </c>
      <c r="AJ108" s="16">
        <v>0</v>
      </c>
      <c r="AK108" s="16">
        <v>0</v>
      </c>
      <c r="AL108" s="16">
        <v>0</v>
      </c>
      <c r="AM108" s="33" t="s">
        <v>428</v>
      </c>
      <c r="AN108" s="30" t="s">
        <v>429</v>
      </c>
      <c r="AO108" s="16">
        <v>46358</v>
      </c>
      <c r="AP108" s="24">
        <v>8.7799242424242419</v>
      </c>
      <c r="AQ108" s="25">
        <v>10265300</v>
      </c>
      <c r="AR108" s="31" t="s">
        <v>93</v>
      </c>
      <c r="AS108" s="17">
        <v>0</v>
      </c>
      <c r="AT108" s="17">
        <v>0</v>
      </c>
      <c r="AU108" s="17">
        <v>46358.399999999994</v>
      </c>
      <c r="AV108" s="16">
        <v>46358.400000000001</v>
      </c>
      <c r="AW108" s="24">
        <v>8.7800000000000011</v>
      </c>
      <c r="AX108" s="32">
        <v>16857600.000000004</v>
      </c>
      <c r="AY108" s="12"/>
      <c r="AZ108" s="12"/>
      <c r="BA108" s="16"/>
      <c r="BB108" s="16"/>
      <c r="BC108" s="16"/>
      <c r="BD108" s="16"/>
      <c r="BE108" s="24"/>
      <c r="BF108" s="26"/>
      <c r="BG108" s="25"/>
      <c r="BH108" s="27"/>
    </row>
    <row r="109" spans="1:60" s="17" customFormat="1" hidden="1" x14ac:dyDescent="0.3">
      <c r="A109" s="28">
        <v>35174475</v>
      </c>
      <c r="B109" s="15"/>
      <c r="C109" s="16"/>
      <c r="E109" s="16">
        <v>2.96</v>
      </c>
      <c r="F109" s="18">
        <v>2.96</v>
      </c>
      <c r="G109" s="19"/>
      <c r="H109" s="18"/>
      <c r="I109" s="18"/>
      <c r="J109" s="16"/>
      <c r="K109" s="20">
        <v>4688.7</v>
      </c>
      <c r="L109" s="16" t="s">
        <v>0</v>
      </c>
      <c r="M109" s="21">
        <v>42711101</v>
      </c>
      <c r="N109" s="89" t="s">
        <v>396</v>
      </c>
      <c r="O109" s="16" t="s">
        <v>412</v>
      </c>
      <c r="P109" s="22">
        <v>350</v>
      </c>
      <c r="Q109" s="22">
        <v>34.662565716359353</v>
      </c>
      <c r="R109" s="16">
        <v>833</v>
      </c>
      <c r="S109" s="16">
        <v>31.094486399947915</v>
      </c>
      <c r="T109" s="16">
        <v>8.8841389714136895E-2</v>
      </c>
      <c r="U109" s="16">
        <v>1030</v>
      </c>
      <c r="V109" s="16">
        <v>1.7790542665822491</v>
      </c>
      <c r="W109" s="16">
        <v>24</v>
      </c>
      <c r="X109" s="16" t="s">
        <v>72</v>
      </c>
      <c r="Y109" s="17" t="s">
        <v>84</v>
      </c>
      <c r="Z109" s="17" t="s">
        <v>398</v>
      </c>
      <c r="AA109" s="17" t="s">
        <v>399</v>
      </c>
      <c r="AB109" s="17" t="s">
        <v>75</v>
      </c>
      <c r="AC109" s="17" t="s">
        <v>8</v>
      </c>
      <c r="AD109" s="16">
        <v>5790108</v>
      </c>
      <c r="AE109" s="16" t="s">
        <v>430</v>
      </c>
      <c r="AF109" s="16">
        <v>118912988</v>
      </c>
      <c r="AG109" s="28">
        <v>35174475</v>
      </c>
      <c r="AH109" s="16" t="s">
        <v>431</v>
      </c>
      <c r="AI109" s="16">
        <v>14993</v>
      </c>
      <c r="AJ109" s="16">
        <v>0</v>
      </c>
      <c r="AK109" s="16">
        <v>0</v>
      </c>
      <c r="AL109" s="16">
        <v>0</v>
      </c>
      <c r="AM109" s="33" t="s">
        <v>432</v>
      </c>
      <c r="AN109" s="30" t="s">
        <v>433</v>
      </c>
      <c r="AO109" s="16">
        <v>15628</v>
      </c>
      <c r="AP109" s="24">
        <v>2.959848484848485</v>
      </c>
      <c r="AQ109" s="25">
        <v>3963102</v>
      </c>
      <c r="AR109" s="31" t="s">
        <v>93</v>
      </c>
      <c r="AS109" s="17">
        <v>0</v>
      </c>
      <c r="AT109" s="17">
        <v>0</v>
      </c>
      <c r="AU109" s="17">
        <v>15628.8</v>
      </c>
      <c r="AV109" s="16">
        <v>15628.8</v>
      </c>
      <c r="AW109" s="24">
        <v>2.96</v>
      </c>
      <c r="AX109" s="32">
        <v>5683200</v>
      </c>
      <c r="AY109" s="12"/>
      <c r="AZ109" s="12"/>
      <c r="BA109" s="16"/>
      <c r="BB109" s="16"/>
      <c r="BC109" s="16"/>
      <c r="BD109" s="16"/>
      <c r="BE109" s="24"/>
      <c r="BF109" s="26"/>
      <c r="BG109" s="25"/>
      <c r="BH109" s="27"/>
    </row>
    <row r="110" spans="1:60" s="17" customFormat="1" hidden="1" x14ac:dyDescent="0.3">
      <c r="A110" s="14">
        <v>74014860</v>
      </c>
      <c r="B110" s="15"/>
      <c r="C110" s="16"/>
      <c r="E110" s="16">
        <v>3.5960000000000001</v>
      </c>
      <c r="F110" s="18">
        <v>3.5960000000000001</v>
      </c>
      <c r="G110" s="19"/>
      <c r="H110" s="18"/>
      <c r="I110" s="18"/>
      <c r="J110" s="16"/>
      <c r="K110" s="20">
        <v>12197.44</v>
      </c>
      <c r="L110" s="16" t="s">
        <v>0</v>
      </c>
      <c r="M110" s="21">
        <v>83622104</v>
      </c>
      <c r="N110" s="89" t="s">
        <v>434</v>
      </c>
      <c r="O110" s="16" t="s">
        <v>435</v>
      </c>
      <c r="P110" s="22">
        <v>133</v>
      </c>
      <c r="Q110" s="22">
        <v>5.6589242996007334</v>
      </c>
      <c r="R110" s="16">
        <v>2686</v>
      </c>
      <c r="S110" s="16">
        <v>9.2361010539781796E-2</v>
      </c>
      <c r="T110" s="16">
        <v>6.9444368826903605E-4</v>
      </c>
      <c r="U110" s="16">
        <v>2786</v>
      </c>
      <c r="V110" s="16">
        <v>3.9323238504782185E-2</v>
      </c>
      <c r="W110" s="16">
        <v>1246</v>
      </c>
      <c r="X110" s="16" t="s">
        <v>72</v>
      </c>
      <c r="Y110" s="17" t="s">
        <v>4</v>
      </c>
      <c r="Z110" s="17" t="s">
        <v>436</v>
      </c>
      <c r="AA110" s="17" t="s">
        <v>119</v>
      </c>
      <c r="AB110" s="17" t="s">
        <v>120</v>
      </c>
      <c r="AC110" s="17" t="s">
        <v>120</v>
      </c>
      <c r="AD110" s="16">
        <v>5777380</v>
      </c>
      <c r="AE110" s="16" t="s">
        <v>437</v>
      </c>
      <c r="AF110" s="16">
        <v>113241363</v>
      </c>
      <c r="AG110" s="14">
        <v>74014860</v>
      </c>
      <c r="AH110" s="16" t="s">
        <v>438</v>
      </c>
      <c r="AI110" s="16">
        <v>18989</v>
      </c>
      <c r="AJ110" s="16">
        <v>0</v>
      </c>
      <c r="AK110" s="16">
        <v>0</v>
      </c>
      <c r="AL110" s="16">
        <v>0</v>
      </c>
      <c r="AN110" s="33" t="s">
        <v>439</v>
      </c>
      <c r="AO110" s="16">
        <v>18989</v>
      </c>
      <c r="AP110" s="24">
        <v>3.596401515151515</v>
      </c>
      <c r="AQ110" s="25">
        <v>2482735</v>
      </c>
      <c r="AV110" s="16">
        <v>0</v>
      </c>
      <c r="AW110" s="24">
        <v>0</v>
      </c>
      <c r="AY110" s="12"/>
      <c r="AZ110" s="12"/>
      <c r="BA110" s="16"/>
      <c r="BB110" s="16"/>
      <c r="BC110" s="16"/>
      <c r="BD110" s="16"/>
      <c r="BE110" s="24"/>
      <c r="BF110" s="26"/>
      <c r="BG110" s="25"/>
      <c r="BH110" s="27"/>
    </row>
    <row r="111" spans="1:60" s="17" customFormat="1" hidden="1" x14ac:dyDescent="0.3">
      <c r="A111" s="14">
        <v>35047314</v>
      </c>
      <c r="B111" s="15"/>
      <c r="C111" s="16"/>
      <c r="E111" s="16">
        <v>8.4499999999999993</v>
      </c>
      <c r="F111" s="18">
        <v>8.4499999999999993</v>
      </c>
      <c r="G111" s="19"/>
      <c r="H111" s="18"/>
      <c r="I111" s="18"/>
      <c r="J111" s="16"/>
      <c r="K111" s="20">
        <v>7785.31</v>
      </c>
      <c r="L111" s="16" t="s">
        <v>0</v>
      </c>
      <c r="M111" s="21">
        <v>83622105</v>
      </c>
      <c r="N111" s="89" t="s">
        <v>440</v>
      </c>
      <c r="O111" s="16" t="s">
        <v>441</v>
      </c>
      <c r="P111" s="22">
        <v>95</v>
      </c>
      <c r="Q111" s="22">
        <v>8.3915437068208192</v>
      </c>
      <c r="R111" s="16">
        <v>2167</v>
      </c>
      <c r="S111" s="16">
        <v>0.54193915377420776</v>
      </c>
      <c r="T111" s="16">
        <v>5.7046226713074501E-3</v>
      </c>
      <c r="U111" s="16">
        <v>2416</v>
      </c>
      <c r="V111" s="16">
        <v>0.36562861688949921</v>
      </c>
      <c r="W111" s="16">
        <v>147</v>
      </c>
      <c r="X111" s="16" t="s">
        <v>72</v>
      </c>
      <c r="Y111" s="17" t="s">
        <v>96</v>
      </c>
      <c r="Z111" s="17" t="s">
        <v>436</v>
      </c>
      <c r="AA111" s="17" t="s">
        <v>119</v>
      </c>
      <c r="AB111" s="17" t="s">
        <v>120</v>
      </c>
      <c r="AC111" s="17" t="s">
        <v>120</v>
      </c>
      <c r="AD111" s="16">
        <v>5530159</v>
      </c>
      <c r="AE111" s="16"/>
      <c r="AF111" s="16">
        <v>114760861</v>
      </c>
      <c r="AG111" s="14">
        <v>35047314</v>
      </c>
      <c r="AH111" s="16" t="s">
        <v>442</v>
      </c>
      <c r="AI111" s="16">
        <v>44616</v>
      </c>
      <c r="AJ111" s="16">
        <v>0</v>
      </c>
      <c r="AK111" s="16">
        <v>0</v>
      </c>
      <c r="AL111" s="16">
        <v>0</v>
      </c>
      <c r="AN111" s="33" t="s">
        <v>443</v>
      </c>
      <c r="AO111" s="16">
        <v>44615.999999999993</v>
      </c>
      <c r="AP111" s="24">
        <v>8.4499999999999993</v>
      </c>
      <c r="AQ111" s="25">
        <v>9154000</v>
      </c>
      <c r="AV111" s="16">
        <v>0</v>
      </c>
      <c r="AW111" s="24">
        <v>0</v>
      </c>
      <c r="AY111" s="12"/>
      <c r="AZ111" s="12"/>
      <c r="BA111" s="16"/>
      <c r="BB111" s="16"/>
      <c r="BC111" s="16"/>
      <c r="BD111" s="16"/>
      <c r="BE111" s="24"/>
      <c r="BF111" s="26"/>
      <c r="BG111" s="25"/>
      <c r="BH111" s="27"/>
    </row>
    <row r="112" spans="1:60" s="17" customFormat="1" hidden="1" x14ac:dyDescent="0.3">
      <c r="A112" s="14">
        <v>35047315</v>
      </c>
      <c r="B112" s="15"/>
      <c r="C112" s="16"/>
      <c r="E112" s="16">
        <v>10.9</v>
      </c>
      <c r="F112" s="18">
        <v>10.9</v>
      </c>
      <c r="G112" s="19"/>
      <c r="H112" s="18"/>
      <c r="I112" s="18"/>
      <c r="J112" s="16"/>
      <c r="K112" s="20">
        <v>8980.8799999999992</v>
      </c>
      <c r="L112" s="16" t="s">
        <v>0</v>
      </c>
      <c r="M112" s="21">
        <v>83622105</v>
      </c>
      <c r="N112" s="89" t="s">
        <v>440</v>
      </c>
      <c r="O112" s="16" t="s">
        <v>444</v>
      </c>
      <c r="P112" s="22">
        <v>26</v>
      </c>
      <c r="Q112" s="22">
        <v>2.1760493355188251</v>
      </c>
      <c r="R112" s="16">
        <v>2039</v>
      </c>
      <c r="S112" s="16">
        <v>0.21641061407503487</v>
      </c>
      <c r="T112" s="16">
        <v>8.3234851567321102E-3</v>
      </c>
      <c r="U112" s="16">
        <v>2340</v>
      </c>
      <c r="V112" s="16">
        <v>0.72629176590482103</v>
      </c>
      <c r="W112" s="16">
        <v>441</v>
      </c>
      <c r="X112" s="16" t="s">
        <v>72</v>
      </c>
      <c r="Y112" s="17" t="s">
        <v>96</v>
      </c>
      <c r="Z112" s="17" t="s">
        <v>436</v>
      </c>
      <c r="AA112" s="17" t="s">
        <v>119</v>
      </c>
      <c r="AB112" s="17" t="s">
        <v>120</v>
      </c>
      <c r="AC112" s="17" t="s">
        <v>120</v>
      </c>
      <c r="AD112" s="16">
        <v>5530159</v>
      </c>
      <c r="AE112" s="16"/>
      <c r="AF112" s="16">
        <v>114760946</v>
      </c>
      <c r="AG112" s="14">
        <v>35047315</v>
      </c>
      <c r="AH112" s="16" t="s">
        <v>445</v>
      </c>
      <c r="AI112" s="16">
        <v>57552</v>
      </c>
      <c r="AJ112" s="16">
        <v>0</v>
      </c>
      <c r="AK112" s="16">
        <v>0</v>
      </c>
      <c r="AL112" s="16">
        <v>0</v>
      </c>
      <c r="AN112" s="33" t="s">
        <v>446</v>
      </c>
      <c r="AO112" s="16">
        <v>57552</v>
      </c>
      <c r="AP112" s="24">
        <v>10.9</v>
      </c>
      <c r="AQ112" s="25">
        <v>11762100</v>
      </c>
      <c r="AV112" s="16">
        <v>0</v>
      </c>
      <c r="AW112" s="24">
        <v>0</v>
      </c>
      <c r="AY112" s="12"/>
      <c r="AZ112" s="12"/>
      <c r="BA112" s="16"/>
      <c r="BB112" s="16"/>
      <c r="BC112" s="16"/>
      <c r="BD112" s="16"/>
      <c r="BE112" s="24"/>
      <c r="BF112" s="26"/>
      <c r="BG112" s="25"/>
      <c r="BH112" s="27"/>
    </row>
    <row r="113" spans="1:60" s="17" customFormat="1" hidden="1" x14ac:dyDescent="0.3">
      <c r="A113" s="14">
        <v>35043994</v>
      </c>
      <c r="B113" s="15"/>
      <c r="C113" s="16"/>
      <c r="E113" s="16">
        <v>8.6</v>
      </c>
      <c r="F113" s="18">
        <v>8.6</v>
      </c>
      <c r="G113" s="19"/>
      <c r="H113" s="18"/>
      <c r="I113" s="18"/>
      <c r="J113" s="16"/>
      <c r="K113" s="20">
        <v>7317.74</v>
      </c>
      <c r="L113" s="16" t="s">
        <v>0</v>
      </c>
      <c r="M113" s="21">
        <v>83622105</v>
      </c>
      <c r="N113" s="89" t="s">
        <v>440</v>
      </c>
      <c r="O113" s="16" t="s">
        <v>447</v>
      </c>
      <c r="P113" s="22">
        <v>59</v>
      </c>
      <c r="Q113" s="22">
        <v>5.2221738477008071</v>
      </c>
      <c r="R113" s="16">
        <v>2964</v>
      </c>
      <c r="S113" s="16">
        <v>1.1341693616841418E-3</v>
      </c>
      <c r="T113" s="16">
        <v>1.92232095200702E-5</v>
      </c>
      <c r="U113" s="16">
        <v>3069</v>
      </c>
      <c r="V113" s="16">
        <v>1.2514106294835932E-3</v>
      </c>
      <c r="W113" s="16">
        <v>425</v>
      </c>
      <c r="X113" s="16" t="s">
        <v>72</v>
      </c>
      <c r="Y113" s="17" t="s">
        <v>96</v>
      </c>
      <c r="Z113" s="17" t="s">
        <v>436</v>
      </c>
      <c r="AA113" s="17" t="s">
        <v>119</v>
      </c>
      <c r="AB113" s="17" t="s">
        <v>120</v>
      </c>
      <c r="AC113" s="17" t="s">
        <v>120</v>
      </c>
      <c r="AD113" s="16">
        <v>5530159</v>
      </c>
      <c r="AE113" s="16"/>
      <c r="AF113" s="16">
        <v>114678021</v>
      </c>
      <c r="AG113" s="14">
        <v>35043994</v>
      </c>
      <c r="AH113" s="16" t="s">
        <v>448</v>
      </c>
      <c r="AI113" s="16">
        <v>45408</v>
      </c>
      <c r="AJ113" s="16">
        <v>0</v>
      </c>
      <c r="AK113" s="16">
        <v>0</v>
      </c>
      <c r="AL113" s="16">
        <v>0</v>
      </c>
      <c r="AM113" s="30" t="s">
        <v>449</v>
      </c>
      <c r="AN113" s="23" t="s">
        <v>450</v>
      </c>
      <c r="AO113" s="16">
        <v>45408</v>
      </c>
      <c r="AP113" s="24">
        <v>8.6</v>
      </c>
      <c r="AQ113" s="25">
        <v>9044000</v>
      </c>
      <c r="AV113" s="16">
        <v>0</v>
      </c>
      <c r="AW113" s="24">
        <v>0</v>
      </c>
      <c r="AY113" s="12"/>
      <c r="AZ113" s="12"/>
      <c r="BA113" s="16"/>
      <c r="BB113" s="16"/>
      <c r="BC113" s="16"/>
      <c r="BD113" s="16"/>
      <c r="BE113" s="24"/>
      <c r="BF113" s="26"/>
      <c r="BG113" s="25"/>
      <c r="BH113" s="27"/>
    </row>
    <row r="114" spans="1:60" s="17" customFormat="1" hidden="1" x14ac:dyDescent="0.3">
      <c r="A114" s="14">
        <v>35057802</v>
      </c>
      <c r="B114" s="15"/>
      <c r="C114" s="16"/>
      <c r="E114" s="16">
        <v>10.9</v>
      </c>
      <c r="F114" s="18">
        <v>10.9</v>
      </c>
      <c r="G114" s="19"/>
      <c r="H114" s="18"/>
      <c r="I114" s="18"/>
      <c r="J114" s="16"/>
      <c r="K114" s="20">
        <v>5220.1400000000003</v>
      </c>
      <c r="L114" s="16" t="s">
        <v>0</v>
      </c>
      <c r="M114" s="21">
        <v>83622105</v>
      </c>
      <c r="N114" s="89" t="s">
        <v>440</v>
      </c>
      <c r="O114" s="16" t="s">
        <v>451</v>
      </c>
      <c r="P114" s="22">
        <v>69</v>
      </c>
      <c r="Q114" s="22">
        <v>5.1174472036254137</v>
      </c>
      <c r="R114" s="16">
        <v>2570</v>
      </c>
      <c r="S114" s="16">
        <v>9.8440101683642839E-2</v>
      </c>
      <c r="T114" s="16">
        <v>1.4266681403426499E-3</v>
      </c>
      <c r="U114" s="16">
        <v>2671</v>
      </c>
      <c r="V114" s="16">
        <v>0.14048177421084854</v>
      </c>
      <c r="W114" s="16">
        <v>1194</v>
      </c>
      <c r="X114" s="16" t="s">
        <v>72</v>
      </c>
      <c r="Y114" s="17" t="s">
        <v>96</v>
      </c>
      <c r="Z114" s="17" t="s">
        <v>159</v>
      </c>
      <c r="AA114" s="17" t="s">
        <v>119</v>
      </c>
      <c r="AB114" s="17" t="s">
        <v>120</v>
      </c>
      <c r="AC114" s="17" t="s">
        <v>120</v>
      </c>
      <c r="AD114" s="16">
        <v>5782531</v>
      </c>
      <c r="AE114" s="16" t="s">
        <v>452</v>
      </c>
      <c r="AF114" s="16">
        <v>115019871</v>
      </c>
      <c r="AG114" s="14">
        <v>35057802</v>
      </c>
      <c r="AH114" s="16" t="s">
        <v>453</v>
      </c>
      <c r="AI114" s="16">
        <v>57552</v>
      </c>
      <c r="AJ114" s="16">
        <v>0</v>
      </c>
      <c r="AK114" s="16">
        <v>0</v>
      </c>
      <c r="AL114" s="16">
        <v>0</v>
      </c>
      <c r="AN114" s="30" t="s">
        <v>454</v>
      </c>
      <c r="AO114" s="16">
        <v>57552</v>
      </c>
      <c r="AP114" s="24">
        <v>10.9</v>
      </c>
      <c r="AQ114" s="25">
        <v>11902500</v>
      </c>
      <c r="AV114" s="16">
        <v>0</v>
      </c>
      <c r="AW114" s="24">
        <v>0</v>
      </c>
      <c r="AY114" s="12"/>
      <c r="AZ114" s="12"/>
      <c r="BA114" s="16"/>
      <c r="BB114" s="16"/>
      <c r="BC114" s="16"/>
      <c r="BD114" s="16"/>
      <c r="BE114" s="24"/>
      <c r="BF114" s="26"/>
      <c r="BG114" s="25"/>
      <c r="BH114" s="27"/>
    </row>
    <row r="115" spans="1:60" s="17" customFormat="1" hidden="1" x14ac:dyDescent="0.3">
      <c r="A115" s="14">
        <v>35047316</v>
      </c>
      <c r="B115" s="15"/>
      <c r="C115" s="16"/>
      <c r="E115" s="16">
        <v>11.6</v>
      </c>
      <c r="F115" s="18">
        <v>11.6</v>
      </c>
      <c r="G115" s="19"/>
      <c r="H115" s="18"/>
      <c r="I115" s="18"/>
      <c r="J115" s="16"/>
      <c r="K115" s="20">
        <v>9809.56</v>
      </c>
      <c r="L115" s="16" t="s">
        <v>0</v>
      </c>
      <c r="M115" s="21">
        <v>43432104</v>
      </c>
      <c r="N115" s="89" t="s">
        <v>455</v>
      </c>
      <c r="O115" s="16" t="s">
        <v>456</v>
      </c>
      <c r="P115" s="22">
        <v>0</v>
      </c>
      <c r="Q115" s="22">
        <v>0</v>
      </c>
      <c r="R115" s="16">
        <v>0</v>
      </c>
      <c r="S115" s="16">
        <v>0</v>
      </c>
      <c r="T115" s="16">
        <v>0</v>
      </c>
      <c r="U115" s="16" t="e">
        <v>#N/A</v>
      </c>
      <c r="V115" s="16" t="e">
        <v>#DIV/0!</v>
      </c>
      <c r="W115" s="16"/>
      <c r="X115" s="16" t="s">
        <v>72</v>
      </c>
      <c r="Y115" s="17" t="s">
        <v>96</v>
      </c>
      <c r="Z115" s="17" t="s">
        <v>457</v>
      </c>
      <c r="AA115" s="17" t="s">
        <v>119</v>
      </c>
      <c r="AB115" s="17" t="s">
        <v>120</v>
      </c>
      <c r="AC115" s="17" t="s">
        <v>120</v>
      </c>
      <c r="AD115" s="16">
        <v>5786126</v>
      </c>
      <c r="AE115" s="16" t="s">
        <v>112</v>
      </c>
      <c r="AF115" s="16">
        <v>114760990</v>
      </c>
      <c r="AG115" s="14">
        <v>35047316</v>
      </c>
      <c r="AH115" s="16" t="s">
        <v>458</v>
      </c>
      <c r="AI115" s="16">
        <v>61248</v>
      </c>
      <c r="AJ115" s="16">
        <v>0</v>
      </c>
      <c r="AK115" s="16">
        <v>0</v>
      </c>
      <c r="AL115" s="16">
        <v>0</v>
      </c>
      <c r="AN115" s="33" t="s">
        <v>459</v>
      </c>
      <c r="AO115" s="16">
        <v>61248</v>
      </c>
      <c r="AP115" s="24">
        <v>11.6</v>
      </c>
      <c r="AQ115" s="25">
        <v>12469100</v>
      </c>
      <c r="AT115" s="33"/>
      <c r="AV115" s="16">
        <v>0</v>
      </c>
      <c r="AW115" s="24">
        <v>0</v>
      </c>
      <c r="AY115" s="12"/>
      <c r="AZ115" s="12"/>
      <c r="BA115" s="16"/>
      <c r="BB115" s="16"/>
      <c r="BC115" s="16"/>
      <c r="BD115" s="16"/>
      <c r="BE115" s="24"/>
      <c r="BF115" s="26"/>
      <c r="BG115" s="25"/>
      <c r="BH115" s="27"/>
    </row>
    <row r="116" spans="1:60" s="17" customFormat="1" hidden="1" x14ac:dyDescent="0.3">
      <c r="A116" s="14">
        <v>35052734</v>
      </c>
      <c r="B116" s="15"/>
      <c r="C116" s="16"/>
      <c r="E116" s="16">
        <v>7.5</v>
      </c>
      <c r="F116" s="18">
        <v>7.5</v>
      </c>
      <c r="G116" s="19"/>
      <c r="H116" s="18"/>
      <c r="I116" s="18"/>
      <c r="J116" s="16"/>
      <c r="K116" s="20">
        <v>12757.98</v>
      </c>
      <c r="L116" s="16" t="s">
        <v>0</v>
      </c>
      <c r="M116" s="21">
        <v>83622105</v>
      </c>
      <c r="N116" s="89" t="s">
        <v>440</v>
      </c>
      <c r="O116" s="16" t="s">
        <v>460</v>
      </c>
      <c r="P116" s="22">
        <v>50</v>
      </c>
      <c r="Q116" s="22">
        <v>4.5151987075258173</v>
      </c>
      <c r="R116" s="16">
        <v>2985</v>
      </c>
      <c r="S116" s="16">
        <v>8.6284382531895496E-4</v>
      </c>
      <c r="T116" s="16">
        <v>1.72568765063791E-5</v>
      </c>
      <c r="U116" s="16">
        <v>3065</v>
      </c>
      <c r="V116" s="16">
        <v>9.6026565010327565E-4</v>
      </c>
      <c r="W116" s="16">
        <v>1079</v>
      </c>
      <c r="X116" s="16" t="s">
        <v>72</v>
      </c>
      <c r="Y116" s="17" t="s">
        <v>96</v>
      </c>
      <c r="Z116" s="17" t="s">
        <v>159</v>
      </c>
      <c r="AA116" s="17" t="s">
        <v>119</v>
      </c>
      <c r="AB116" s="17" t="s">
        <v>120</v>
      </c>
      <c r="AC116" s="17" t="s">
        <v>120</v>
      </c>
      <c r="AD116" s="16">
        <v>5530159</v>
      </c>
      <c r="AE116" s="16"/>
      <c r="AF116" s="16">
        <v>114646899</v>
      </c>
      <c r="AG116" s="14">
        <v>35052734</v>
      </c>
      <c r="AH116" s="16" t="s">
        <v>461</v>
      </c>
      <c r="AI116" s="16">
        <v>39600</v>
      </c>
      <c r="AJ116" s="16">
        <v>0</v>
      </c>
      <c r="AK116" s="16">
        <v>0</v>
      </c>
      <c r="AL116" s="16">
        <v>0</v>
      </c>
      <c r="AN116" s="23" t="s">
        <v>462</v>
      </c>
      <c r="AO116" s="16">
        <v>39600</v>
      </c>
      <c r="AP116" s="24">
        <v>7.5</v>
      </c>
      <c r="AQ116" s="25">
        <v>7752300</v>
      </c>
      <c r="AV116" s="16">
        <v>0</v>
      </c>
      <c r="AW116" s="24">
        <v>0</v>
      </c>
      <c r="AY116" s="12"/>
      <c r="AZ116" s="12"/>
      <c r="BA116" s="16"/>
      <c r="BB116" s="16"/>
      <c r="BC116" s="16"/>
      <c r="BD116" s="16"/>
      <c r="BE116" s="24"/>
      <c r="BF116" s="26"/>
      <c r="BG116" s="25"/>
      <c r="BH116" s="27"/>
    </row>
    <row r="117" spans="1:60" s="17" customFormat="1" hidden="1" x14ac:dyDescent="0.3">
      <c r="A117" s="14">
        <v>35047317</v>
      </c>
      <c r="B117" s="15"/>
      <c r="C117" s="16"/>
      <c r="E117" s="16">
        <v>10.199999999999999</v>
      </c>
      <c r="F117" s="18">
        <v>10.199999999999999</v>
      </c>
      <c r="G117" s="19"/>
      <c r="H117" s="18"/>
      <c r="I117" s="18"/>
      <c r="J117" s="16"/>
      <c r="K117" s="20">
        <v>4737.1099999999997</v>
      </c>
      <c r="L117" s="16" t="s">
        <v>0</v>
      </c>
      <c r="M117" s="21">
        <v>83622105</v>
      </c>
      <c r="N117" s="89" t="s">
        <v>440</v>
      </c>
      <c r="O117" s="16" t="s">
        <v>463</v>
      </c>
      <c r="P117" s="22">
        <v>0</v>
      </c>
      <c r="Q117" s="22">
        <v>0</v>
      </c>
      <c r="R117" s="16">
        <v>0</v>
      </c>
      <c r="S117" s="16">
        <v>0</v>
      </c>
      <c r="T117" s="16">
        <v>0</v>
      </c>
      <c r="U117" s="16" t="e">
        <v>#N/A</v>
      </c>
      <c r="V117" s="16" t="e">
        <v>#DIV/0!</v>
      </c>
      <c r="W117" s="16"/>
      <c r="X117" s="16" t="s">
        <v>72</v>
      </c>
      <c r="Y117" s="17" t="s">
        <v>96</v>
      </c>
      <c r="Z117" s="17" t="s">
        <v>159</v>
      </c>
      <c r="AA117" s="17" t="s">
        <v>119</v>
      </c>
      <c r="AB117" s="17" t="s">
        <v>120</v>
      </c>
      <c r="AC117" s="17" t="s">
        <v>120</v>
      </c>
      <c r="AD117" s="16"/>
      <c r="AE117" s="16"/>
      <c r="AF117" s="16">
        <v>114760995</v>
      </c>
      <c r="AG117" s="14">
        <v>35047317</v>
      </c>
      <c r="AH117" s="16" t="s">
        <v>464</v>
      </c>
      <c r="AI117" s="16">
        <v>53856</v>
      </c>
      <c r="AJ117" s="16">
        <v>0</v>
      </c>
      <c r="AK117" s="16">
        <v>0</v>
      </c>
      <c r="AL117" s="16">
        <v>0</v>
      </c>
      <c r="AN117" s="33" t="s">
        <v>465</v>
      </c>
      <c r="AO117" s="16">
        <v>53855.999999999993</v>
      </c>
      <c r="AP117" s="24">
        <v>10.199999999999999</v>
      </c>
      <c r="AQ117" s="25">
        <v>11084200</v>
      </c>
      <c r="AV117" s="16">
        <v>0</v>
      </c>
      <c r="AW117" s="24">
        <v>0</v>
      </c>
      <c r="AY117" s="12"/>
      <c r="AZ117" s="12"/>
      <c r="BA117" s="16"/>
      <c r="BB117" s="16"/>
      <c r="BC117" s="16"/>
      <c r="BD117" s="16"/>
      <c r="BE117" s="24"/>
      <c r="BF117" s="26"/>
      <c r="BG117" s="25"/>
      <c r="BH117" s="27"/>
    </row>
    <row r="118" spans="1:60" s="17" customFormat="1" hidden="1" x14ac:dyDescent="0.3">
      <c r="A118" s="14">
        <v>35043993</v>
      </c>
      <c r="B118" s="15"/>
      <c r="C118" s="16"/>
      <c r="E118" s="16">
        <v>7.4</v>
      </c>
      <c r="F118" s="18">
        <v>7.4</v>
      </c>
      <c r="G118" s="19"/>
      <c r="H118" s="18"/>
      <c r="I118" s="18"/>
      <c r="J118" s="16"/>
      <c r="K118" s="20">
        <v>8183.38</v>
      </c>
      <c r="L118" s="16" t="s">
        <v>0</v>
      </c>
      <c r="M118" s="21">
        <v>83622105</v>
      </c>
      <c r="N118" s="89" t="s">
        <v>440</v>
      </c>
      <c r="O118" s="16" t="s">
        <v>466</v>
      </c>
      <c r="P118" s="22">
        <v>43</v>
      </c>
      <c r="Q118" s="22">
        <v>3.5754750908232129</v>
      </c>
      <c r="R118" s="16">
        <v>2990</v>
      </c>
      <c r="S118" s="16">
        <v>7.2063279223017536E-4</v>
      </c>
      <c r="T118" s="16">
        <v>1.67589021448878E-5</v>
      </c>
      <c r="U118" s="16">
        <v>3071</v>
      </c>
      <c r="V118" s="16">
        <v>9.9927905889971957E-4</v>
      </c>
      <c r="W118" s="16">
        <v>118</v>
      </c>
      <c r="X118" s="16" t="s">
        <v>72</v>
      </c>
      <c r="Y118" s="17" t="s">
        <v>96</v>
      </c>
      <c r="Z118" s="17" t="s">
        <v>457</v>
      </c>
      <c r="AA118" s="17" t="s">
        <v>119</v>
      </c>
      <c r="AB118" s="17" t="s">
        <v>120</v>
      </c>
      <c r="AC118" s="17" t="s">
        <v>120</v>
      </c>
      <c r="AD118" s="16">
        <v>5530159</v>
      </c>
      <c r="AE118" s="16"/>
      <c r="AF118" s="16">
        <v>114677896</v>
      </c>
      <c r="AG118" s="14">
        <v>35043993</v>
      </c>
      <c r="AH118" s="16" t="s">
        <v>467</v>
      </c>
      <c r="AI118" s="16">
        <v>39072</v>
      </c>
      <c r="AJ118" s="16">
        <v>0</v>
      </c>
      <c r="AK118" s="16">
        <v>0</v>
      </c>
      <c r="AL118" s="16">
        <v>0</v>
      </c>
      <c r="AN118" s="33" t="s">
        <v>468</v>
      </c>
      <c r="AO118" s="16">
        <v>39072</v>
      </c>
      <c r="AP118" s="24">
        <v>7.4</v>
      </c>
      <c r="AQ118" s="25">
        <v>7943900</v>
      </c>
      <c r="AV118" s="16"/>
      <c r="AW118" s="24"/>
      <c r="AY118" s="12"/>
      <c r="AZ118" s="12"/>
      <c r="BA118" s="16"/>
      <c r="BB118" s="16"/>
      <c r="BC118" s="16"/>
      <c r="BD118" s="16"/>
      <c r="BE118" s="24"/>
      <c r="BF118" s="26"/>
      <c r="BG118" s="25"/>
      <c r="BH118" s="27"/>
    </row>
    <row r="119" spans="1:60" s="17" customFormat="1" hidden="1" x14ac:dyDescent="0.3">
      <c r="A119" s="14">
        <v>35075365</v>
      </c>
      <c r="B119" s="15"/>
      <c r="C119" s="16"/>
      <c r="E119" s="16">
        <v>0.32300000000000001</v>
      </c>
      <c r="F119" s="18">
        <v>0.32300000000000001</v>
      </c>
      <c r="G119" s="19"/>
      <c r="H119" s="18"/>
      <c r="I119" s="18"/>
      <c r="J119" s="16"/>
      <c r="K119" s="20">
        <v>2531.2199999999998</v>
      </c>
      <c r="L119" s="16" t="s">
        <v>0</v>
      </c>
      <c r="M119" s="21">
        <v>83622106</v>
      </c>
      <c r="N119" s="89" t="s">
        <v>469</v>
      </c>
      <c r="O119" s="16" t="s">
        <v>470</v>
      </c>
      <c r="P119" s="22">
        <v>98</v>
      </c>
      <c r="Q119" s="22">
        <v>8.4677253974893727</v>
      </c>
      <c r="R119" s="16">
        <v>2733</v>
      </c>
      <c r="S119" s="16">
        <v>5.0195462259485991E-2</v>
      </c>
      <c r="T119" s="16">
        <v>5.1219859448455095E-4</v>
      </c>
      <c r="U119" s="16">
        <v>2842</v>
      </c>
      <c r="V119" s="16">
        <v>1.2828474563896599E-3</v>
      </c>
      <c r="W119" s="16">
        <v>1043</v>
      </c>
      <c r="X119" s="16" t="s">
        <v>3</v>
      </c>
      <c r="Y119" s="17" t="s">
        <v>4</v>
      </c>
      <c r="Z119" s="17" t="s">
        <v>383</v>
      </c>
      <c r="AA119" s="17" t="s">
        <v>119</v>
      </c>
      <c r="AB119" s="17" t="s">
        <v>120</v>
      </c>
      <c r="AC119" s="17" t="s">
        <v>120</v>
      </c>
      <c r="AD119" s="16">
        <v>5530159</v>
      </c>
      <c r="AE119" s="16"/>
      <c r="AF119" s="16">
        <v>116490172</v>
      </c>
      <c r="AG119" s="14">
        <v>35075365</v>
      </c>
      <c r="AH119" s="16" t="s">
        <v>471</v>
      </c>
      <c r="AI119" s="16">
        <v>1706</v>
      </c>
      <c r="AJ119" s="16">
        <v>0</v>
      </c>
      <c r="AK119" s="16">
        <v>0</v>
      </c>
      <c r="AL119" s="16">
        <v>0</v>
      </c>
      <c r="AN119" s="33" t="s">
        <v>472</v>
      </c>
      <c r="AO119" s="16">
        <v>1706</v>
      </c>
      <c r="AP119" s="24">
        <v>0.32310606060606062</v>
      </c>
      <c r="AQ119" s="25">
        <v>386320</v>
      </c>
      <c r="AV119" s="16">
        <v>0</v>
      </c>
      <c r="AW119" s="24">
        <v>0</v>
      </c>
      <c r="AY119" s="12"/>
      <c r="AZ119" s="12"/>
      <c r="BA119" s="16"/>
      <c r="BB119" s="16"/>
      <c r="BC119" s="16"/>
      <c r="BD119" s="16"/>
      <c r="BE119" s="24"/>
      <c r="BF119" s="26"/>
      <c r="BG119" s="25"/>
      <c r="BH119" s="27"/>
    </row>
    <row r="120" spans="1:60" s="17" customFormat="1" hidden="1" x14ac:dyDescent="0.3">
      <c r="A120" s="14">
        <v>35051472</v>
      </c>
      <c r="B120" s="15"/>
      <c r="C120" s="16"/>
      <c r="E120" s="18">
        <v>0.86699999999999999</v>
      </c>
      <c r="F120" s="18">
        <v>0.86699999999999999</v>
      </c>
      <c r="G120" s="19"/>
      <c r="H120" s="18"/>
      <c r="I120" s="18"/>
      <c r="J120" s="16"/>
      <c r="K120" s="20">
        <v>23859.71</v>
      </c>
      <c r="L120" s="16" t="s">
        <v>170</v>
      </c>
      <c r="M120" s="21">
        <v>83622106</v>
      </c>
      <c r="N120" s="89" t="s">
        <v>469</v>
      </c>
      <c r="O120" s="16" t="s">
        <v>473</v>
      </c>
      <c r="P120" s="22">
        <v>185</v>
      </c>
      <c r="Q120" s="22">
        <v>15.07341914252194</v>
      </c>
      <c r="R120" s="16">
        <v>2464</v>
      </c>
      <c r="S120" s="16">
        <v>0.3933956785559482</v>
      </c>
      <c r="T120" s="16">
        <v>2.1264631273294498E-3</v>
      </c>
      <c r="U120" s="16">
        <v>2540</v>
      </c>
      <c r="V120" s="16">
        <v>1.5160436630579293E-2</v>
      </c>
      <c r="W120" s="16">
        <v>46</v>
      </c>
      <c r="X120" s="16" t="s">
        <v>72</v>
      </c>
      <c r="Y120" s="17" t="s">
        <v>96</v>
      </c>
      <c r="Z120" s="17" t="s">
        <v>436</v>
      </c>
      <c r="AA120" s="17" t="s">
        <v>119</v>
      </c>
      <c r="AB120" s="17" t="s">
        <v>120</v>
      </c>
      <c r="AC120" s="17" t="s">
        <v>120</v>
      </c>
      <c r="AD120" s="16">
        <v>5530159</v>
      </c>
      <c r="AE120" s="42" t="s">
        <v>474</v>
      </c>
      <c r="AF120" s="16">
        <v>114865601</v>
      </c>
      <c r="AG120" s="14">
        <v>35051472</v>
      </c>
      <c r="AH120" s="16" t="s">
        <v>475</v>
      </c>
      <c r="AI120" s="16">
        <v>4577</v>
      </c>
      <c r="AJ120" s="16">
        <v>0</v>
      </c>
      <c r="AK120" s="16">
        <v>0</v>
      </c>
      <c r="AL120" s="16">
        <v>0</v>
      </c>
      <c r="AM120" s="30" t="s">
        <v>476</v>
      </c>
      <c r="AN120" s="23" t="s">
        <v>477</v>
      </c>
      <c r="AO120" s="16">
        <v>7708.8</v>
      </c>
      <c r="AP120" s="24">
        <v>1.46</v>
      </c>
      <c r="AQ120" s="25">
        <v>1560056</v>
      </c>
      <c r="AR120" s="16" t="s">
        <v>124</v>
      </c>
      <c r="AS120" s="17">
        <v>0</v>
      </c>
      <c r="AT120" s="17">
        <v>0</v>
      </c>
      <c r="AU120" s="17">
        <v>4577</v>
      </c>
      <c r="AV120" s="16">
        <v>4577</v>
      </c>
      <c r="AW120" s="24">
        <v>0.86685606060606057</v>
      </c>
      <c r="AX120" s="32">
        <v>1664363.6363636362</v>
      </c>
      <c r="AY120" s="12"/>
      <c r="AZ120" s="12"/>
      <c r="BA120" s="16"/>
      <c r="BB120" s="16"/>
      <c r="BC120" s="16"/>
      <c r="BD120" s="16"/>
      <c r="BE120" s="24"/>
      <c r="BF120" s="26"/>
      <c r="BG120" s="25"/>
      <c r="BH120" s="27"/>
    </row>
    <row r="121" spans="1:60" s="17" customFormat="1" hidden="1" x14ac:dyDescent="0.3">
      <c r="A121" s="14"/>
      <c r="B121" s="15"/>
      <c r="C121" s="16"/>
      <c r="E121" s="18">
        <v>0.442</v>
      </c>
      <c r="F121" s="18">
        <v>0.442</v>
      </c>
      <c r="G121" s="19"/>
      <c r="H121" s="18"/>
      <c r="I121" s="18"/>
      <c r="J121" s="16"/>
      <c r="K121" s="20" t="e">
        <v>#N/A</v>
      </c>
      <c r="L121" s="16" t="e">
        <v>#N/A</v>
      </c>
      <c r="M121" s="21">
        <v>83622106</v>
      </c>
      <c r="N121" s="89" t="s">
        <v>469</v>
      </c>
      <c r="O121" s="16" t="s">
        <v>473</v>
      </c>
      <c r="P121" s="22">
        <v>185</v>
      </c>
      <c r="Q121" s="22">
        <v>15.07341914252194</v>
      </c>
      <c r="R121" s="16">
        <v>2464</v>
      </c>
      <c r="S121" s="16">
        <v>0.3933956785559482</v>
      </c>
      <c r="T121" s="16">
        <v>2.1264631273294498E-3</v>
      </c>
      <c r="U121" s="16">
        <v>2540</v>
      </c>
      <c r="V121" s="16">
        <v>7.7288500469619922E-3</v>
      </c>
      <c r="W121" s="16">
        <v>46</v>
      </c>
      <c r="X121" s="16" t="s">
        <v>72</v>
      </c>
      <c r="Y121" s="17" t="s">
        <v>96</v>
      </c>
      <c r="Z121" s="17" t="s">
        <v>436</v>
      </c>
      <c r="AA121" s="17" t="s">
        <v>119</v>
      </c>
      <c r="AB121" s="17" t="s">
        <v>120</v>
      </c>
      <c r="AC121" s="17" t="s">
        <v>120</v>
      </c>
      <c r="AD121" s="16">
        <v>5530159</v>
      </c>
      <c r="AE121" s="42" t="s">
        <v>478</v>
      </c>
      <c r="AF121" s="16">
        <v>119896242</v>
      </c>
      <c r="AG121" s="14"/>
      <c r="AH121" s="16" t="s">
        <v>479</v>
      </c>
      <c r="AI121" s="16">
        <v>2335</v>
      </c>
      <c r="AJ121" s="16">
        <v>0</v>
      </c>
      <c r="AK121" s="16">
        <v>0</v>
      </c>
      <c r="AL121" s="16">
        <v>0</v>
      </c>
      <c r="AN121" s="23" t="s">
        <v>477</v>
      </c>
      <c r="AO121" s="16">
        <v>7708.8</v>
      </c>
      <c r="AP121" s="24">
        <v>1.46</v>
      </c>
      <c r="AQ121" s="25">
        <v>1560056</v>
      </c>
      <c r="AR121" s="16" t="s">
        <v>124</v>
      </c>
      <c r="AS121" s="17">
        <v>0</v>
      </c>
      <c r="AT121" s="17">
        <v>0</v>
      </c>
      <c r="AU121" s="17">
        <v>2335</v>
      </c>
      <c r="AV121" s="16">
        <v>2335</v>
      </c>
      <c r="AW121" s="24">
        <v>0.44223484848484851</v>
      </c>
      <c r="AX121" s="32">
        <v>849090.90909090918</v>
      </c>
      <c r="AY121" s="12"/>
      <c r="AZ121" s="12"/>
      <c r="BA121" s="16"/>
      <c r="BB121" s="16"/>
      <c r="BC121" s="16"/>
      <c r="BD121" s="16"/>
      <c r="BE121" s="24"/>
      <c r="BF121" s="26"/>
      <c r="BG121" s="25"/>
      <c r="BH121" s="27"/>
    </row>
    <row r="122" spans="1:60" s="17" customFormat="1" hidden="1" x14ac:dyDescent="0.3">
      <c r="A122" s="14"/>
      <c r="B122" s="15"/>
      <c r="C122" s="16"/>
      <c r="E122" s="18">
        <v>1.5860000000000001</v>
      </c>
      <c r="F122" s="18">
        <v>1.5860000000000001</v>
      </c>
      <c r="G122" s="19"/>
      <c r="H122" s="18"/>
      <c r="I122" s="18"/>
      <c r="J122" s="16"/>
      <c r="K122" s="20" t="e">
        <v>#N/A</v>
      </c>
      <c r="L122" s="16" t="e">
        <v>#N/A</v>
      </c>
      <c r="M122" s="21">
        <v>83622106</v>
      </c>
      <c r="N122" s="89" t="s">
        <v>469</v>
      </c>
      <c r="O122" s="16" t="s">
        <v>473</v>
      </c>
      <c r="P122" s="22">
        <v>185</v>
      </c>
      <c r="Q122" s="22">
        <v>15.07341914252194</v>
      </c>
      <c r="R122" s="16">
        <v>2464</v>
      </c>
      <c r="S122" s="16">
        <v>0.3933956785559482</v>
      </c>
      <c r="T122" s="16">
        <v>2.1264631273294498E-3</v>
      </c>
      <c r="U122" s="16">
        <v>2540</v>
      </c>
      <c r="V122" s="16">
        <v>2.7732932521451856E-2</v>
      </c>
      <c r="W122" s="16">
        <v>46</v>
      </c>
      <c r="X122" s="16" t="s">
        <v>72</v>
      </c>
      <c r="Y122" s="17" t="s">
        <v>96</v>
      </c>
      <c r="Z122" s="17" t="s">
        <v>436</v>
      </c>
      <c r="AA122" s="17" t="s">
        <v>119</v>
      </c>
      <c r="AB122" s="17" t="s">
        <v>120</v>
      </c>
      <c r="AC122" s="17" t="s">
        <v>120</v>
      </c>
      <c r="AD122" s="16">
        <v>5530159</v>
      </c>
      <c r="AE122" s="42" t="s">
        <v>480</v>
      </c>
      <c r="AF122" s="16">
        <v>119896249</v>
      </c>
      <c r="AG122" s="14"/>
      <c r="AH122" s="16" t="s">
        <v>481</v>
      </c>
      <c r="AI122" s="16">
        <v>8375</v>
      </c>
      <c r="AJ122" s="16">
        <v>0</v>
      </c>
      <c r="AK122" s="16">
        <v>0</v>
      </c>
      <c r="AL122" s="16">
        <v>0</v>
      </c>
      <c r="AN122" s="23" t="s">
        <v>477</v>
      </c>
      <c r="AO122" s="16">
        <v>7708.8</v>
      </c>
      <c r="AP122" s="24">
        <v>1.46</v>
      </c>
      <c r="AQ122" s="25">
        <v>1560056</v>
      </c>
      <c r="AR122" s="16" t="s">
        <v>124</v>
      </c>
      <c r="AS122" s="17">
        <v>0</v>
      </c>
      <c r="AT122" s="17">
        <v>0</v>
      </c>
      <c r="AU122" s="17">
        <v>8375</v>
      </c>
      <c r="AV122" s="16">
        <v>8375</v>
      </c>
      <c r="AW122" s="24">
        <v>1.5861742424242424</v>
      </c>
      <c r="AX122" s="32">
        <v>3045454.5454545454</v>
      </c>
      <c r="AY122" s="12"/>
      <c r="AZ122" s="12"/>
      <c r="BA122" s="16"/>
      <c r="BB122" s="16"/>
      <c r="BC122" s="16"/>
      <c r="BD122" s="16"/>
      <c r="BE122" s="24"/>
      <c r="BF122" s="26"/>
      <c r="BG122" s="25"/>
      <c r="BH122" s="27"/>
    </row>
    <row r="123" spans="1:60" s="17" customFormat="1" hidden="1" x14ac:dyDescent="0.3">
      <c r="A123" s="14"/>
      <c r="B123" s="15"/>
      <c r="C123" s="16"/>
      <c r="E123" s="18">
        <v>1.948</v>
      </c>
      <c r="F123" s="18">
        <v>1.948</v>
      </c>
      <c r="G123" s="19"/>
      <c r="H123" s="18"/>
      <c r="I123" s="18"/>
      <c r="J123" s="16"/>
      <c r="K123" s="20" t="e">
        <v>#N/A</v>
      </c>
      <c r="L123" s="16" t="e">
        <v>#N/A</v>
      </c>
      <c r="M123" s="21">
        <v>83622106</v>
      </c>
      <c r="N123" s="89" t="s">
        <v>469</v>
      </c>
      <c r="O123" s="16" t="s">
        <v>473</v>
      </c>
      <c r="P123" s="22">
        <v>185</v>
      </c>
      <c r="Q123" s="22">
        <v>15.07341914252194</v>
      </c>
      <c r="R123" s="16">
        <v>2464</v>
      </c>
      <c r="S123" s="16">
        <v>0.3933956785559482</v>
      </c>
      <c r="T123" s="16">
        <v>2.1264631273294498E-3</v>
      </c>
      <c r="U123" s="16">
        <v>2540</v>
      </c>
      <c r="V123" s="16">
        <v>3.4062895682085891E-2</v>
      </c>
      <c r="W123" s="16">
        <v>46</v>
      </c>
      <c r="X123" s="16" t="s">
        <v>72</v>
      </c>
      <c r="Y123" s="17" t="s">
        <v>96</v>
      </c>
      <c r="Z123" s="17" t="s">
        <v>436</v>
      </c>
      <c r="AA123" s="17" t="s">
        <v>119</v>
      </c>
      <c r="AB123" s="17" t="s">
        <v>120</v>
      </c>
      <c r="AC123" s="17" t="s">
        <v>120</v>
      </c>
      <c r="AD123" s="16">
        <v>5530159</v>
      </c>
      <c r="AE123" s="42" t="s">
        <v>482</v>
      </c>
      <c r="AF123" s="16">
        <v>119896480</v>
      </c>
      <c r="AG123" s="14"/>
      <c r="AH123" s="16" t="s">
        <v>483</v>
      </c>
      <c r="AI123" s="16">
        <v>10284</v>
      </c>
      <c r="AJ123" s="16">
        <v>0</v>
      </c>
      <c r="AK123" s="16">
        <v>0</v>
      </c>
      <c r="AL123" s="16">
        <v>0</v>
      </c>
      <c r="AN123" s="23" t="s">
        <v>477</v>
      </c>
      <c r="AO123" s="16">
        <v>7708.8</v>
      </c>
      <c r="AP123" s="24">
        <v>1.46</v>
      </c>
      <c r="AQ123" s="25">
        <v>1560056</v>
      </c>
      <c r="AR123" s="16" t="s">
        <v>124</v>
      </c>
      <c r="AS123" s="17">
        <v>0</v>
      </c>
      <c r="AT123" s="17">
        <v>0</v>
      </c>
      <c r="AU123" s="17">
        <v>10284</v>
      </c>
      <c r="AV123" s="16">
        <v>10284</v>
      </c>
      <c r="AW123" s="24">
        <v>1.9477272727272728</v>
      </c>
      <c r="AX123" s="32">
        <v>3739636.3636363638</v>
      </c>
      <c r="AY123" s="12"/>
      <c r="AZ123" s="12"/>
      <c r="BA123" s="16"/>
      <c r="BB123" s="16"/>
      <c r="BC123" s="16"/>
      <c r="BD123" s="16"/>
      <c r="BE123" s="24"/>
      <c r="BF123" s="26"/>
      <c r="BG123" s="25"/>
      <c r="BH123" s="27"/>
    </row>
    <row r="124" spans="1:60" s="17" customFormat="1" hidden="1" x14ac:dyDescent="0.3">
      <c r="A124" s="14"/>
      <c r="B124" s="15"/>
      <c r="C124" s="16"/>
      <c r="E124" s="18">
        <v>1.9</v>
      </c>
      <c r="F124" s="18">
        <v>1.9</v>
      </c>
      <c r="G124" s="19"/>
      <c r="H124" s="18"/>
      <c r="I124" s="18"/>
      <c r="J124" s="16"/>
      <c r="K124" s="20" t="e">
        <v>#N/A</v>
      </c>
      <c r="L124" s="16" t="e">
        <v>#N/A</v>
      </c>
      <c r="M124" s="21">
        <v>83622106</v>
      </c>
      <c r="N124" s="89" t="s">
        <v>469</v>
      </c>
      <c r="O124" s="16" t="s">
        <v>473</v>
      </c>
      <c r="P124" s="22">
        <v>185</v>
      </c>
      <c r="Q124" s="22">
        <v>15.07341914252194</v>
      </c>
      <c r="R124" s="16">
        <v>2464</v>
      </c>
      <c r="S124" s="16">
        <v>0.3933956785559482</v>
      </c>
      <c r="T124" s="16">
        <v>2.1264631273294498E-3</v>
      </c>
      <c r="U124" s="16">
        <v>2540</v>
      </c>
      <c r="V124" s="16">
        <v>3.3223563550289111E-2</v>
      </c>
      <c r="W124" s="16">
        <v>46</v>
      </c>
      <c r="X124" s="16" t="s">
        <v>72</v>
      </c>
      <c r="Y124" s="17" t="s">
        <v>96</v>
      </c>
      <c r="Z124" s="17" t="s">
        <v>436</v>
      </c>
      <c r="AA124" s="17" t="s">
        <v>119</v>
      </c>
      <c r="AB124" s="17" t="s">
        <v>120</v>
      </c>
      <c r="AC124" s="17" t="s">
        <v>120</v>
      </c>
      <c r="AD124" s="16">
        <v>5530159</v>
      </c>
      <c r="AE124" s="42" t="s">
        <v>484</v>
      </c>
      <c r="AF124" s="16">
        <v>119896482</v>
      </c>
      <c r="AG124" s="14"/>
      <c r="AH124" s="16" t="s">
        <v>485</v>
      </c>
      <c r="AI124" s="16">
        <v>10033</v>
      </c>
      <c r="AJ124" s="16">
        <v>0</v>
      </c>
      <c r="AK124" s="16">
        <v>0</v>
      </c>
      <c r="AL124" s="16">
        <v>0</v>
      </c>
      <c r="AN124" s="23" t="s">
        <v>477</v>
      </c>
      <c r="AO124" s="16">
        <v>7708.8</v>
      </c>
      <c r="AP124" s="24">
        <v>1.46</v>
      </c>
      <c r="AQ124" s="25">
        <v>1560056</v>
      </c>
      <c r="AR124" s="16" t="s">
        <v>124</v>
      </c>
      <c r="AS124" s="17">
        <v>0</v>
      </c>
      <c r="AT124" s="17">
        <v>0</v>
      </c>
      <c r="AU124" s="17">
        <v>10033</v>
      </c>
      <c r="AV124" s="16">
        <v>10033</v>
      </c>
      <c r="AW124" s="24">
        <v>1.9001893939393939</v>
      </c>
      <c r="AX124" s="32">
        <v>3648363.6363636362</v>
      </c>
      <c r="AY124" s="12"/>
      <c r="AZ124" s="12"/>
      <c r="BA124" s="16"/>
      <c r="BB124" s="16"/>
      <c r="BC124" s="16"/>
      <c r="BD124" s="16"/>
      <c r="BE124" s="24"/>
      <c r="BF124" s="26"/>
      <c r="BG124" s="25"/>
      <c r="BH124" s="27"/>
    </row>
    <row r="125" spans="1:60" s="17" customFormat="1" hidden="1" x14ac:dyDescent="0.3">
      <c r="A125" s="14">
        <v>35047311</v>
      </c>
      <c r="B125" s="15"/>
      <c r="C125" s="16"/>
      <c r="E125" s="16">
        <v>8.8699999999999992</v>
      </c>
      <c r="F125" s="18">
        <v>8.8699999999999992</v>
      </c>
      <c r="G125" s="19"/>
      <c r="H125" s="18"/>
      <c r="I125" s="18"/>
      <c r="J125" s="16"/>
      <c r="K125" s="20">
        <v>22141.8</v>
      </c>
      <c r="L125" s="16" t="s">
        <v>0</v>
      </c>
      <c r="M125" s="21">
        <v>83622106</v>
      </c>
      <c r="N125" s="89" t="s">
        <v>469</v>
      </c>
      <c r="O125" s="16" t="s">
        <v>473</v>
      </c>
      <c r="P125" s="22">
        <v>185</v>
      </c>
      <c r="Q125" s="22">
        <v>15.07341914252194</v>
      </c>
      <c r="R125" s="16">
        <v>2464</v>
      </c>
      <c r="S125" s="16">
        <v>0.3933956785559482</v>
      </c>
      <c r="T125" s="16">
        <v>2.1264631273294498E-3</v>
      </c>
      <c r="U125" s="16">
        <v>2540</v>
      </c>
      <c r="V125" s="16">
        <v>0.15510158352161282</v>
      </c>
      <c r="W125" s="16">
        <v>46</v>
      </c>
      <c r="X125" s="16" t="s">
        <v>72</v>
      </c>
      <c r="Y125" s="17" t="s">
        <v>96</v>
      </c>
      <c r="Z125" s="17" t="s">
        <v>436</v>
      </c>
      <c r="AA125" s="17" t="s">
        <v>119</v>
      </c>
      <c r="AB125" s="17" t="s">
        <v>120</v>
      </c>
      <c r="AC125" s="17" t="s">
        <v>120</v>
      </c>
      <c r="AD125" s="16">
        <v>5530159</v>
      </c>
      <c r="AE125" s="16"/>
      <c r="AF125" s="16">
        <v>114758053</v>
      </c>
      <c r="AG125" s="14">
        <v>35047311</v>
      </c>
      <c r="AH125" s="16" t="s">
        <v>486</v>
      </c>
      <c r="AI125" s="16">
        <v>46833.599999999999</v>
      </c>
      <c r="AJ125" s="16">
        <v>0</v>
      </c>
      <c r="AK125" s="16">
        <v>0</v>
      </c>
      <c r="AL125" s="16">
        <v>0</v>
      </c>
      <c r="AM125" s="33" t="s">
        <v>487</v>
      </c>
      <c r="AN125" s="23" t="s">
        <v>488</v>
      </c>
      <c r="AO125" s="16">
        <v>46833.599999999999</v>
      </c>
      <c r="AP125" s="24">
        <v>8.8699999999999992</v>
      </c>
      <c r="AQ125" s="25">
        <v>9176000</v>
      </c>
      <c r="AV125" s="16"/>
      <c r="AW125" s="24"/>
      <c r="AY125" s="12"/>
      <c r="AZ125" s="12"/>
      <c r="BA125" s="16"/>
      <c r="BB125" s="16"/>
      <c r="BC125" s="16"/>
      <c r="BD125" s="16"/>
      <c r="BE125" s="24"/>
      <c r="BF125" s="26"/>
      <c r="BG125" s="25"/>
      <c r="BH125" s="27"/>
    </row>
    <row r="126" spans="1:60" s="17" customFormat="1" hidden="1" x14ac:dyDescent="0.3">
      <c r="A126" s="14">
        <v>35042367</v>
      </c>
      <c r="B126" s="15"/>
      <c r="C126" s="16"/>
      <c r="E126" s="16">
        <v>7.46</v>
      </c>
      <c r="F126" s="18">
        <v>7.46</v>
      </c>
      <c r="G126" s="19"/>
      <c r="H126" s="18"/>
      <c r="I126" s="18"/>
      <c r="J126" s="16"/>
      <c r="K126" s="20">
        <v>22274.16</v>
      </c>
      <c r="L126" s="16" t="s">
        <v>0</v>
      </c>
      <c r="M126" s="21">
        <v>83622106</v>
      </c>
      <c r="N126" s="89" t="s">
        <v>469</v>
      </c>
      <c r="O126" s="16" t="s">
        <v>489</v>
      </c>
      <c r="P126" s="22">
        <v>42</v>
      </c>
      <c r="Q126" s="22">
        <v>4.3465897856629647</v>
      </c>
      <c r="R126" s="16">
        <v>2268</v>
      </c>
      <c r="S126" s="16">
        <v>0.16005625438301518</v>
      </c>
      <c r="T126" s="16">
        <v>3.8108631995955999E-3</v>
      </c>
      <c r="U126" s="16">
        <v>2403</v>
      </c>
      <c r="V126" s="16">
        <v>0.18405076395659162</v>
      </c>
      <c r="W126" s="16">
        <v>296</v>
      </c>
      <c r="X126" s="16" t="s">
        <v>72</v>
      </c>
      <c r="Y126" s="17" t="s">
        <v>96</v>
      </c>
      <c r="Z126" s="17" t="s">
        <v>490</v>
      </c>
      <c r="AA126" s="17" t="s">
        <v>119</v>
      </c>
      <c r="AB126" s="17" t="s">
        <v>491</v>
      </c>
      <c r="AC126" s="17" t="s">
        <v>120</v>
      </c>
      <c r="AD126" s="16">
        <v>5530160</v>
      </c>
      <c r="AE126" s="16"/>
      <c r="AF126" s="16">
        <v>114640938</v>
      </c>
      <c r="AG126" s="14">
        <v>35042367</v>
      </c>
      <c r="AH126" s="16" t="s">
        <v>492</v>
      </c>
      <c r="AI126" s="16">
        <v>39388.800000000003</v>
      </c>
      <c r="AJ126" s="16">
        <v>0</v>
      </c>
      <c r="AK126" s="16">
        <v>0</v>
      </c>
      <c r="AL126" s="16">
        <v>0</v>
      </c>
      <c r="AM126" s="30" t="s">
        <v>493</v>
      </c>
      <c r="AN126" s="35" t="s">
        <v>494</v>
      </c>
      <c r="AO126" s="16">
        <v>39388.800000000003</v>
      </c>
      <c r="AP126" s="24">
        <v>7.46</v>
      </c>
      <c r="AQ126" s="25">
        <v>8096500</v>
      </c>
      <c r="AV126" s="16">
        <v>0</v>
      </c>
      <c r="AW126" s="24">
        <v>0</v>
      </c>
      <c r="AY126" s="12"/>
      <c r="AZ126" s="12"/>
      <c r="BA126" s="16"/>
      <c r="BB126" s="16"/>
      <c r="BC126" s="16"/>
      <c r="BD126" s="16"/>
      <c r="BE126" s="24"/>
      <c r="BF126" s="26"/>
      <c r="BG126" s="25"/>
      <c r="BH126" s="27"/>
    </row>
    <row r="127" spans="1:60" s="17" customFormat="1" hidden="1" x14ac:dyDescent="0.3">
      <c r="A127" s="14">
        <v>35042369</v>
      </c>
      <c r="B127" s="15"/>
      <c r="C127" s="16"/>
      <c r="E127" s="16">
        <v>7.13</v>
      </c>
      <c r="F127" s="18">
        <v>7.13</v>
      </c>
      <c r="G127" s="19"/>
      <c r="H127" s="18"/>
      <c r="I127" s="18"/>
      <c r="J127" s="16"/>
      <c r="K127" s="20">
        <v>10824.51</v>
      </c>
      <c r="L127" s="16" t="s">
        <v>0</v>
      </c>
      <c r="M127" s="21">
        <v>83622106</v>
      </c>
      <c r="N127" s="89" t="s">
        <v>469</v>
      </c>
      <c r="O127" s="16" t="s">
        <v>495</v>
      </c>
      <c r="P127" s="22">
        <v>267</v>
      </c>
      <c r="Q127" s="22">
        <v>22.461297819878929</v>
      </c>
      <c r="R127" s="16">
        <v>2243</v>
      </c>
      <c r="S127" s="16">
        <v>1.1389462397688666</v>
      </c>
      <c r="T127" s="16">
        <v>4.2657162538159796E-3</v>
      </c>
      <c r="U127" s="16">
        <v>2296</v>
      </c>
      <c r="V127" s="16">
        <v>0.24223266730315673</v>
      </c>
      <c r="W127" s="16">
        <v>57</v>
      </c>
      <c r="X127" s="16" t="s">
        <v>72</v>
      </c>
      <c r="Y127" s="17" t="s">
        <v>96</v>
      </c>
      <c r="Z127" s="17" t="s">
        <v>490</v>
      </c>
      <c r="AA127" s="17" t="s">
        <v>119</v>
      </c>
      <c r="AB127" s="17" t="s">
        <v>491</v>
      </c>
      <c r="AC127" s="17" t="s">
        <v>120</v>
      </c>
      <c r="AD127" s="16">
        <v>5530160</v>
      </c>
      <c r="AE127" s="16"/>
      <c r="AF127" s="16">
        <v>114640931</v>
      </c>
      <c r="AG127" s="14">
        <v>35042369</v>
      </c>
      <c r="AH127" s="16" t="s">
        <v>496</v>
      </c>
      <c r="AI127" s="16">
        <v>37646.400000000001</v>
      </c>
      <c r="AJ127" s="16">
        <v>0</v>
      </c>
      <c r="AK127" s="16">
        <v>0</v>
      </c>
      <c r="AL127" s="16">
        <v>0</v>
      </c>
      <c r="AM127" s="33" t="s">
        <v>497</v>
      </c>
      <c r="AN127" s="35" t="s">
        <v>498</v>
      </c>
      <c r="AO127" s="16">
        <v>37646.400000000001</v>
      </c>
      <c r="AP127" s="24">
        <v>7.13</v>
      </c>
      <c r="AQ127" s="25">
        <v>11070000</v>
      </c>
      <c r="AV127" s="16"/>
      <c r="AW127" s="24"/>
      <c r="AY127" s="12"/>
      <c r="AZ127" s="12"/>
      <c r="BA127" s="16"/>
      <c r="BB127" s="16"/>
      <c r="BC127" s="16"/>
      <c r="BD127" s="16"/>
      <c r="BE127" s="24"/>
      <c r="BF127" s="26"/>
      <c r="BG127" s="25"/>
      <c r="BH127" s="27"/>
    </row>
    <row r="128" spans="1:60" s="17" customFormat="1" hidden="1" x14ac:dyDescent="0.3">
      <c r="A128" s="14">
        <v>35042368</v>
      </c>
      <c r="B128" s="15"/>
      <c r="C128" s="16"/>
      <c r="E128" s="16">
        <v>7.36</v>
      </c>
      <c r="F128" s="18">
        <v>7.36</v>
      </c>
      <c r="G128" s="19"/>
      <c r="H128" s="18"/>
      <c r="I128" s="18"/>
      <c r="J128" s="16"/>
      <c r="K128" s="20">
        <v>7726.66</v>
      </c>
      <c r="L128" s="16" t="s">
        <v>0</v>
      </c>
      <c r="M128" s="21">
        <v>83622106</v>
      </c>
      <c r="N128" s="89" t="s">
        <v>469</v>
      </c>
      <c r="O128" s="16" t="s">
        <v>495</v>
      </c>
      <c r="P128" s="22">
        <v>267</v>
      </c>
      <c r="Q128" s="22">
        <v>22.461297819878929</v>
      </c>
      <c r="R128" s="16">
        <v>2243</v>
      </c>
      <c r="S128" s="16">
        <v>1.1389462397688666</v>
      </c>
      <c r="T128" s="16">
        <v>4.2657162538159796E-3</v>
      </c>
      <c r="U128" s="16">
        <v>2296</v>
      </c>
      <c r="V128" s="16">
        <v>0.25004662431293606</v>
      </c>
      <c r="W128" s="16">
        <v>57</v>
      </c>
      <c r="X128" s="16" t="s">
        <v>72</v>
      </c>
      <c r="Y128" s="17" t="s">
        <v>96</v>
      </c>
      <c r="Z128" s="17" t="s">
        <v>490</v>
      </c>
      <c r="AA128" s="17" t="s">
        <v>119</v>
      </c>
      <c r="AB128" s="17" t="s">
        <v>491</v>
      </c>
      <c r="AC128" s="17" t="s">
        <v>120</v>
      </c>
      <c r="AD128" s="16">
        <v>5530160</v>
      </c>
      <c r="AE128" s="16"/>
      <c r="AF128" s="16">
        <v>114640937</v>
      </c>
      <c r="AG128" s="14">
        <v>35042368</v>
      </c>
      <c r="AH128" s="16" t="s">
        <v>499</v>
      </c>
      <c r="AI128" s="16">
        <v>38860.800000000003</v>
      </c>
      <c r="AJ128" s="16">
        <v>0</v>
      </c>
      <c r="AK128" s="16">
        <v>0</v>
      </c>
      <c r="AL128" s="16">
        <v>0</v>
      </c>
      <c r="AM128" s="33" t="s">
        <v>500</v>
      </c>
      <c r="AN128" s="35" t="s">
        <v>501</v>
      </c>
      <c r="AO128" s="16">
        <v>38860.800000000003</v>
      </c>
      <c r="AP128" s="24">
        <v>7.36</v>
      </c>
      <c r="AQ128" s="25">
        <v>11692500</v>
      </c>
      <c r="AV128" s="16"/>
      <c r="AW128" s="24"/>
      <c r="AY128" s="12"/>
      <c r="AZ128" s="12"/>
      <c r="BA128" s="16"/>
      <c r="BB128" s="16"/>
      <c r="BC128" s="16"/>
      <c r="BD128" s="16"/>
      <c r="BE128" s="24"/>
      <c r="BF128" s="26"/>
      <c r="BG128" s="25"/>
      <c r="BH128" s="27"/>
    </row>
    <row r="129" spans="1:62" s="17" customFormat="1" hidden="1" x14ac:dyDescent="0.3">
      <c r="A129" s="14">
        <v>35042366</v>
      </c>
      <c r="B129" s="15"/>
      <c r="C129" s="16"/>
      <c r="E129" s="16">
        <v>7.21</v>
      </c>
      <c r="F129" s="18">
        <v>7.21</v>
      </c>
      <c r="G129" s="19"/>
      <c r="H129" s="18"/>
      <c r="I129" s="18"/>
      <c r="J129" s="16"/>
      <c r="K129" s="20">
        <v>7261.21</v>
      </c>
      <c r="L129" s="16" t="s">
        <v>0</v>
      </c>
      <c r="M129" s="21">
        <v>83622106</v>
      </c>
      <c r="N129" s="89" t="s">
        <v>469</v>
      </c>
      <c r="O129" s="16" t="s">
        <v>495</v>
      </c>
      <c r="P129" s="22">
        <v>267</v>
      </c>
      <c r="Q129" s="22">
        <v>22.461297819878929</v>
      </c>
      <c r="R129" s="16">
        <v>2243</v>
      </c>
      <c r="S129" s="16">
        <v>1.1389462397688666</v>
      </c>
      <c r="T129" s="16">
        <v>4.2657162538159796E-3</v>
      </c>
      <c r="U129" s="16">
        <v>2296</v>
      </c>
      <c r="V129" s="16">
        <v>0.24495056539351479</v>
      </c>
      <c r="W129" s="16">
        <v>57</v>
      </c>
      <c r="X129" s="16" t="s">
        <v>72</v>
      </c>
      <c r="Y129" s="17" t="s">
        <v>96</v>
      </c>
      <c r="Z129" s="17" t="s">
        <v>490</v>
      </c>
      <c r="AA129" s="17" t="s">
        <v>119</v>
      </c>
      <c r="AB129" s="17" t="s">
        <v>491</v>
      </c>
      <c r="AC129" s="17" t="s">
        <v>120</v>
      </c>
      <c r="AD129" s="16">
        <v>5530160</v>
      </c>
      <c r="AE129" s="16"/>
      <c r="AF129" s="16">
        <v>114640939</v>
      </c>
      <c r="AG129" s="14">
        <v>35042366</v>
      </c>
      <c r="AH129" s="16" t="s">
        <v>502</v>
      </c>
      <c r="AI129" s="16">
        <v>38068.800000000003</v>
      </c>
      <c r="AJ129" s="16">
        <v>0</v>
      </c>
      <c r="AK129" s="16">
        <v>0</v>
      </c>
      <c r="AL129" s="16">
        <v>0</v>
      </c>
      <c r="AM129" s="33" t="s">
        <v>503</v>
      </c>
      <c r="AN129" s="35" t="s">
        <v>504</v>
      </c>
      <c r="AO129" s="16">
        <v>38068.800000000003</v>
      </c>
      <c r="AP129" s="24">
        <v>7.21</v>
      </c>
      <c r="AQ129" s="25">
        <v>7574500</v>
      </c>
      <c r="AV129" s="16"/>
      <c r="AW129" s="24"/>
      <c r="AY129" s="12"/>
      <c r="AZ129" s="12"/>
      <c r="BA129" s="16"/>
      <c r="BB129" s="16"/>
      <c r="BC129" s="16"/>
      <c r="BD129" s="16"/>
      <c r="BE129" s="24"/>
      <c r="BF129" s="26"/>
      <c r="BG129" s="25"/>
      <c r="BH129" s="27"/>
    </row>
    <row r="130" spans="1:62" s="17" customFormat="1" hidden="1" x14ac:dyDescent="0.3">
      <c r="A130" s="14">
        <v>35042365</v>
      </c>
      <c r="B130" s="15"/>
      <c r="C130" s="16"/>
      <c r="E130" s="16">
        <v>8.98</v>
      </c>
      <c r="F130" s="18">
        <v>8.98</v>
      </c>
      <c r="G130" s="19"/>
      <c r="H130" s="18"/>
      <c r="I130" s="18"/>
      <c r="J130" s="16"/>
      <c r="K130" s="20">
        <v>8089.18</v>
      </c>
      <c r="L130" s="16" t="s">
        <v>0</v>
      </c>
      <c r="M130" s="21">
        <v>83622106</v>
      </c>
      <c r="N130" s="89" t="s">
        <v>469</v>
      </c>
      <c r="O130" s="16" t="s">
        <v>495</v>
      </c>
      <c r="P130" s="22">
        <v>267</v>
      </c>
      <c r="Q130" s="22">
        <v>22.461297819878929</v>
      </c>
      <c r="R130" s="16">
        <v>2243</v>
      </c>
      <c r="S130" s="16">
        <v>1.1389462397688666</v>
      </c>
      <c r="T130" s="16">
        <v>4.2657162538159796E-3</v>
      </c>
      <c r="U130" s="16">
        <v>2296</v>
      </c>
      <c r="V130" s="16">
        <v>0.30508406064268556</v>
      </c>
      <c r="W130" s="16">
        <v>57</v>
      </c>
      <c r="X130" s="16" t="s">
        <v>72</v>
      </c>
      <c r="Y130" s="17" t="s">
        <v>96</v>
      </c>
      <c r="Z130" s="17" t="s">
        <v>490</v>
      </c>
      <c r="AA130" s="17" t="s">
        <v>119</v>
      </c>
      <c r="AB130" s="17" t="s">
        <v>491</v>
      </c>
      <c r="AC130" s="17" t="s">
        <v>120</v>
      </c>
      <c r="AD130" s="16">
        <v>5530160</v>
      </c>
      <c r="AE130" s="16"/>
      <c r="AF130" s="16">
        <v>114641001</v>
      </c>
      <c r="AG130" s="14">
        <v>35042365</v>
      </c>
      <c r="AH130" s="16" t="s">
        <v>505</v>
      </c>
      <c r="AI130" s="16">
        <v>47414.400000000001</v>
      </c>
      <c r="AJ130" s="16">
        <v>0</v>
      </c>
      <c r="AK130" s="16">
        <v>0</v>
      </c>
      <c r="AL130" s="16"/>
      <c r="AM130" s="33" t="s">
        <v>506</v>
      </c>
      <c r="AN130" s="35" t="s">
        <v>507</v>
      </c>
      <c r="AO130" s="16">
        <v>47414.400000000001</v>
      </c>
      <c r="AP130" s="24">
        <v>8.98</v>
      </c>
      <c r="AQ130" s="25">
        <v>10457000</v>
      </c>
      <c r="AV130" s="16"/>
      <c r="AW130" s="24"/>
      <c r="AY130" s="12"/>
      <c r="AZ130" s="12"/>
      <c r="BA130" s="16"/>
      <c r="BB130" s="16"/>
      <c r="BC130" s="16"/>
      <c r="BD130" s="16"/>
      <c r="BE130" s="24"/>
      <c r="BF130" s="26"/>
      <c r="BG130" s="25"/>
      <c r="BH130" s="27"/>
    </row>
    <row r="131" spans="1:62" s="17" customFormat="1" hidden="1" x14ac:dyDescent="0.3">
      <c r="A131" s="28">
        <v>35192031</v>
      </c>
      <c r="B131" s="15"/>
      <c r="C131" s="16"/>
      <c r="E131" s="16">
        <v>4.04</v>
      </c>
      <c r="F131" s="18">
        <v>4.04</v>
      </c>
      <c r="G131" s="19"/>
      <c r="H131" s="18"/>
      <c r="I131" s="18"/>
      <c r="J131" s="16"/>
      <c r="K131" s="20">
        <v>3787</v>
      </c>
      <c r="L131" s="16" t="s">
        <v>0</v>
      </c>
      <c r="M131" s="21">
        <v>152471101</v>
      </c>
      <c r="N131" s="89" t="s">
        <v>508</v>
      </c>
      <c r="O131" s="16" t="s">
        <v>509</v>
      </c>
      <c r="P131" s="22">
        <v>147</v>
      </c>
      <c r="Q131" s="22">
        <v>13.864556792035673</v>
      </c>
      <c r="R131" s="16">
        <v>1580</v>
      </c>
      <c r="S131" s="16">
        <v>3.4922826573969701</v>
      </c>
      <c r="T131" s="16">
        <v>2.3757024880251498E-2</v>
      </c>
      <c r="U131" s="16">
        <v>1711</v>
      </c>
      <c r="V131" s="16">
        <v>0.6818040301491809</v>
      </c>
      <c r="W131" s="16">
        <v>62</v>
      </c>
      <c r="X131" s="16" t="s">
        <v>72</v>
      </c>
      <c r="Y131" s="17" t="s">
        <v>84</v>
      </c>
      <c r="Z131" s="17" t="s">
        <v>510</v>
      </c>
      <c r="AA131" s="17" t="s">
        <v>166</v>
      </c>
      <c r="AB131" s="17" t="s">
        <v>87</v>
      </c>
      <c r="AC131" s="17" t="s">
        <v>88</v>
      </c>
      <c r="AD131" s="16">
        <v>5792070</v>
      </c>
      <c r="AE131" s="16" t="s">
        <v>511</v>
      </c>
      <c r="AF131" s="16">
        <v>119553917</v>
      </c>
      <c r="AG131" s="29" t="s">
        <v>512</v>
      </c>
      <c r="AH131" s="39" t="s">
        <v>513</v>
      </c>
      <c r="AI131" s="16">
        <v>15234</v>
      </c>
      <c r="AJ131" s="39">
        <v>0</v>
      </c>
      <c r="AK131" s="39">
        <v>0</v>
      </c>
      <c r="AL131" s="39">
        <v>0</v>
      </c>
      <c r="AO131" s="16"/>
      <c r="AP131" s="24"/>
      <c r="AQ131" s="25"/>
      <c r="AR131" s="31" t="s">
        <v>93</v>
      </c>
      <c r="AV131" s="16"/>
      <c r="AW131" s="24"/>
      <c r="AY131" s="12"/>
      <c r="AZ131" s="12"/>
      <c r="BA131" s="16"/>
      <c r="BB131" s="16"/>
      <c r="BC131" s="16"/>
      <c r="BD131" s="16"/>
      <c r="BE131" s="24"/>
      <c r="BF131" s="26"/>
      <c r="BG131" s="25"/>
      <c r="BH131" s="27"/>
    </row>
    <row r="132" spans="1:62" s="17" customFormat="1" hidden="1" x14ac:dyDescent="0.3">
      <c r="A132" s="14">
        <v>35052738</v>
      </c>
      <c r="B132" s="15"/>
      <c r="C132" s="16"/>
      <c r="F132" s="18">
        <v>0</v>
      </c>
      <c r="G132" s="19"/>
      <c r="H132" s="18"/>
      <c r="I132" s="18"/>
      <c r="J132" s="16"/>
      <c r="K132" s="20">
        <v>0</v>
      </c>
      <c r="L132" s="16" t="s">
        <v>0</v>
      </c>
      <c r="M132" s="21">
        <v>163351705</v>
      </c>
      <c r="N132" s="89" t="s">
        <v>514</v>
      </c>
      <c r="O132" s="16" t="s">
        <v>515</v>
      </c>
      <c r="P132" s="22">
        <v>0</v>
      </c>
      <c r="Q132" s="22">
        <v>0</v>
      </c>
      <c r="R132" s="16">
        <v>0</v>
      </c>
      <c r="S132" s="16">
        <v>0</v>
      </c>
      <c r="T132" s="16">
        <v>0</v>
      </c>
      <c r="U132" s="16" t="e">
        <v>#N/A</v>
      </c>
      <c r="V132" s="16" t="e">
        <v>#DIV/0!</v>
      </c>
      <c r="W132" s="16">
        <v>149</v>
      </c>
      <c r="X132" s="16" t="s">
        <v>72</v>
      </c>
      <c r="Y132" s="17" t="s">
        <v>96</v>
      </c>
      <c r="Z132" s="17" t="s">
        <v>516</v>
      </c>
      <c r="AA132" s="17" t="s">
        <v>517</v>
      </c>
      <c r="AB132" s="17" t="s">
        <v>518</v>
      </c>
      <c r="AC132" s="17" t="s">
        <v>519</v>
      </c>
      <c r="AD132" s="16">
        <v>5530178</v>
      </c>
      <c r="AE132" s="16"/>
      <c r="AF132" s="16">
        <v>114688224</v>
      </c>
      <c r="AG132" s="14">
        <v>35052738</v>
      </c>
      <c r="AH132" s="16" t="s">
        <v>520</v>
      </c>
      <c r="AI132" s="16">
        <v>0</v>
      </c>
      <c r="AJ132" s="16">
        <v>0</v>
      </c>
      <c r="AK132" s="16">
        <v>0</v>
      </c>
      <c r="AL132" s="16">
        <v>0</v>
      </c>
      <c r="AO132" s="16"/>
      <c r="AP132" s="24"/>
      <c r="AQ132" s="25"/>
      <c r="AV132" s="16"/>
      <c r="AW132" s="24"/>
      <c r="AY132" s="12"/>
      <c r="AZ132" s="12"/>
      <c r="BA132" s="16"/>
      <c r="BB132" s="16"/>
      <c r="BC132" s="16"/>
      <c r="BD132" s="16"/>
      <c r="BE132" s="24"/>
      <c r="BF132" s="26"/>
      <c r="BG132" s="25"/>
      <c r="BH132" s="27"/>
    </row>
    <row r="133" spans="1:62" s="17" customFormat="1" hidden="1" x14ac:dyDescent="0.3">
      <c r="A133" s="14">
        <v>35042603</v>
      </c>
      <c r="B133" s="15"/>
      <c r="C133" s="16"/>
      <c r="F133" s="18">
        <v>0</v>
      </c>
      <c r="G133" s="19"/>
      <c r="H133" s="18"/>
      <c r="I133" s="18"/>
      <c r="J133" s="16"/>
      <c r="K133" s="20">
        <v>0</v>
      </c>
      <c r="L133" s="16" t="s">
        <v>0</v>
      </c>
      <c r="M133" s="21">
        <v>152261103</v>
      </c>
      <c r="N133" s="89" t="s">
        <v>521</v>
      </c>
      <c r="O133" s="16" t="s">
        <v>522</v>
      </c>
      <c r="P133" s="22">
        <v>109</v>
      </c>
      <c r="Q133" s="22">
        <v>0.55037988214533873</v>
      </c>
      <c r="R133" s="16">
        <v>2815</v>
      </c>
      <c r="S133" s="16">
        <v>2.641199930401586E-2</v>
      </c>
      <c r="T133" s="16">
        <v>2.4231192022032899E-4</v>
      </c>
      <c r="U133" s="16">
        <v>2841</v>
      </c>
      <c r="V133" s="16" t="e">
        <v>#DIV/0!</v>
      </c>
      <c r="W133" s="16">
        <v>1387</v>
      </c>
      <c r="X133" s="16" t="s">
        <v>72</v>
      </c>
      <c r="Y133" s="17" t="s">
        <v>4</v>
      </c>
      <c r="Z133" s="17" t="s">
        <v>523</v>
      </c>
      <c r="AA133" s="17" t="s">
        <v>86</v>
      </c>
      <c r="AB133" s="17" t="s">
        <v>87</v>
      </c>
      <c r="AC133" s="17" t="s">
        <v>88</v>
      </c>
      <c r="AD133" s="16">
        <v>5530173</v>
      </c>
      <c r="AE133" s="16"/>
      <c r="AF133" s="16">
        <v>114628116</v>
      </c>
      <c r="AG133" s="14">
        <v>35042603</v>
      </c>
      <c r="AH133" s="16" t="s">
        <v>524</v>
      </c>
      <c r="AI133" s="16">
        <v>0</v>
      </c>
      <c r="AJ133" s="16">
        <v>0</v>
      </c>
      <c r="AK133" s="16">
        <v>0</v>
      </c>
      <c r="AL133" s="16">
        <v>0</v>
      </c>
      <c r="AO133" s="16"/>
      <c r="AP133" s="24">
        <v>0</v>
      </c>
      <c r="AQ133" s="25"/>
      <c r="AV133" s="16">
        <v>0</v>
      </c>
      <c r="AW133" s="24">
        <v>0</v>
      </c>
      <c r="AY133" s="12"/>
      <c r="AZ133" s="12"/>
      <c r="BA133" s="16"/>
      <c r="BB133" s="16"/>
      <c r="BC133" s="16"/>
      <c r="BD133" s="16"/>
      <c r="BE133" s="24"/>
      <c r="BF133" s="26"/>
      <c r="BG133" s="25"/>
      <c r="BH133" s="27"/>
    </row>
    <row r="134" spans="1:62" s="17" customFormat="1" hidden="1" x14ac:dyDescent="0.3">
      <c r="A134" s="34">
        <v>35076129</v>
      </c>
      <c r="B134" s="15"/>
      <c r="C134" s="16"/>
      <c r="F134" s="18">
        <v>0</v>
      </c>
      <c r="G134" s="19"/>
      <c r="H134" s="18"/>
      <c r="I134" s="18"/>
      <c r="J134" s="16"/>
      <c r="K134" s="20">
        <v>0</v>
      </c>
      <c r="L134" s="16" t="s">
        <v>0</v>
      </c>
      <c r="M134" s="21">
        <v>152261105</v>
      </c>
      <c r="N134" s="89" t="s">
        <v>525</v>
      </c>
      <c r="O134" s="16" t="s">
        <v>526</v>
      </c>
      <c r="P134" s="22">
        <v>47</v>
      </c>
      <c r="Q134" s="22">
        <v>2.0698130959388377</v>
      </c>
      <c r="R134" s="16">
        <v>2707</v>
      </c>
      <c r="S134" s="16">
        <v>2.811782527718058E-2</v>
      </c>
      <c r="T134" s="16">
        <v>5.9825160164214003E-4</v>
      </c>
      <c r="U134" s="16">
        <v>2851</v>
      </c>
      <c r="V134" s="16" t="e">
        <v>#DIV/0!</v>
      </c>
      <c r="W134" s="16">
        <v>898</v>
      </c>
      <c r="X134" s="16" t="s">
        <v>72</v>
      </c>
      <c r="Y134" s="17" t="s">
        <v>4</v>
      </c>
      <c r="Z134" s="17" t="s">
        <v>527</v>
      </c>
      <c r="AA134" s="17" t="s">
        <v>86</v>
      </c>
      <c r="AB134" s="17" t="s">
        <v>87</v>
      </c>
      <c r="AC134" s="17" t="s">
        <v>88</v>
      </c>
      <c r="AD134" s="16">
        <v>5784105</v>
      </c>
      <c r="AE134" s="16" t="s">
        <v>528</v>
      </c>
      <c r="AF134" s="16">
        <v>116489047</v>
      </c>
      <c r="AG134" s="34">
        <v>35076129</v>
      </c>
      <c r="AH134" s="16" t="s">
        <v>529</v>
      </c>
      <c r="AI134" s="16">
        <v>0</v>
      </c>
      <c r="AJ134" s="16">
        <v>0</v>
      </c>
      <c r="AK134" s="16">
        <v>0</v>
      </c>
      <c r="AL134" s="16">
        <v>0</v>
      </c>
      <c r="AO134" s="16"/>
      <c r="AP134" s="24">
        <v>0</v>
      </c>
      <c r="AQ134" s="25"/>
      <c r="AV134" s="16">
        <v>0</v>
      </c>
      <c r="AW134" s="24">
        <v>0</v>
      </c>
      <c r="AY134" s="12"/>
      <c r="AZ134" s="12"/>
      <c r="BA134" s="16"/>
      <c r="BB134" s="16"/>
      <c r="BC134" s="16"/>
      <c r="BD134" s="16"/>
      <c r="BE134" s="24"/>
      <c r="BF134" s="26"/>
      <c r="BG134" s="25"/>
      <c r="BH134" s="27"/>
    </row>
    <row r="135" spans="1:62" s="17" customFormat="1" hidden="1" x14ac:dyDescent="0.3">
      <c r="A135" s="14">
        <v>74011865</v>
      </c>
      <c r="B135" s="15"/>
      <c r="C135" s="16"/>
      <c r="E135" s="16">
        <v>2.0830000000000002</v>
      </c>
      <c r="F135" s="18">
        <v>2.0830000000000002</v>
      </c>
      <c r="G135" s="19"/>
      <c r="H135" s="18"/>
      <c r="I135" s="18"/>
      <c r="J135" s="16"/>
      <c r="K135" s="20">
        <v>90798.31</v>
      </c>
      <c r="L135" s="16" t="s">
        <v>0</v>
      </c>
      <c r="M135" s="21">
        <v>158031101</v>
      </c>
      <c r="N135" s="89" t="s">
        <v>530</v>
      </c>
      <c r="O135" s="16" t="s">
        <v>531</v>
      </c>
      <c r="P135" s="22">
        <v>10</v>
      </c>
      <c r="Q135" s="22">
        <v>0.80750205063118707</v>
      </c>
      <c r="R135" s="16">
        <v>2461</v>
      </c>
      <c r="S135" s="16">
        <v>2.1484475388775601E-2</v>
      </c>
      <c r="T135" s="16">
        <v>2.1484475388775601E-3</v>
      </c>
      <c r="U135" s="16">
        <v>2290</v>
      </c>
      <c r="V135" s="16">
        <v>3.7131730716834774E-2</v>
      </c>
      <c r="W135" s="16">
        <v>2789</v>
      </c>
      <c r="X135" s="16" t="s">
        <v>72</v>
      </c>
      <c r="Y135" s="17" t="s">
        <v>4</v>
      </c>
      <c r="Z135" s="17" t="s">
        <v>532</v>
      </c>
      <c r="AA135" s="17" t="s">
        <v>86</v>
      </c>
      <c r="AB135" s="17" t="s">
        <v>87</v>
      </c>
      <c r="AC135" s="17" t="s">
        <v>88</v>
      </c>
      <c r="AD135" s="16">
        <v>5530166</v>
      </c>
      <c r="AE135" s="16" t="s">
        <v>533</v>
      </c>
      <c r="AF135" s="16">
        <v>112804948</v>
      </c>
      <c r="AG135" s="14">
        <v>74011865</v>
      </c>
      <c r="AH135" s="16" t="s">
        <v>534</v>
      </c>
      <c r="AI135" s="16">
        <v>11000</v>
      </c>
      <c r="AJ135" s="16">
        <v>0</v>
      </c>
      <c r="AK135" s="16">
        <v>0</v>
      </c>
      <c r="AL135" s="16">
        <v>0</v>
      </c>
      <c r="AN135" s="43" t="s">
        <v>535</v>
      </c>
      <c r="AO135" s="16">
        <v>11000</v>
      </c>
      <c r="AP135" s="24">
        <v>2.0833333333333335</v>
      </c>
      <c r="AQ135" s="25">
        <v>3600000</v>
      </c>
      <c r="AV135" s="16">
        <v>0</v>
      </c>
      <c r="AW135" s="24">
        <v>0</v>
      </c>
      <c r="AY135" s="12"/>
      <c r="AZ135" s="12"/>
      <c r="BA135" s="16"/>
      <c r="BB135" s="16"/>
      <c r="BC135" s="16"/>
      <c r="BD135" s="16"/>
      <c r="BE135" s="24"/>
      <c r="BF135" s="26"/>
      <c r="BG135" s="25"/>
      <c r="BH135" s="27"/>
    </row>
    <row r="136" spans="1:62" s="17" customFormat="1" hidden="1" x14ac:dyDescent="0.3">
      <c r="A136" s="14" t="s">
        <v>1943</v>
      </c>
      <c r="B136" s="15"/>
      <c r="C136" s="16"/>
      <c r="E136" s="16">
        <v>0.94699999999999995</v>
      </c>
      <c r="F136" s="18">
        <v>0.94699999999999995</v>
      </c>
      <c r="G136" s="19"/>
      <c r="H136" s="18"/>
      <c r="I136" s="18"/>
      <c r="J136" s="16"/>
      <c r="K136" s="20">
        <v>0</v>
      </c>
      <c r="L136" s="16" t="s">
        <v>0</v>
      </c>
      <c r="M136" s="21">
        <v>192381102</v>
      </c>
      <c r="N136" s="89" t="s">
        <v>536</v>
      </c>
      <c r="O136" s="16" t="s">
        <v>537</v>
      </c>
      <c r="P136" s="22">
        <v>43</v>
      </c>
      <c r="Q136" s="22">
        <v>6.564785015868055</v>
      </c>
      <c r="R136" s="16">
        <v>1615</v>
      </c>
      <c r="S136" s="16">
        <v>0.97115316088467663</v>
      </c>
      <c r="T136" s="16">
        <v>2.2584957229876201E-2</v>
      </c>
      <c r="U136" s="16">
        <v>1834</v>
      </c>
      <c r="V136" s="16">
        <v>9.3862474941723686E-2</v>
      </c>
      <c r="W136" s="16">
        <v>1894</v>
      </c>
      <c r="X136" s="16" t="s">
        <v>72</v>
      </c>
      <c r="Y136" s="17" t="s">
        <v>4</v>
      </c>
      <c r="Z136" s="17" t="s">
        <v>538</v>
      </c>
      <c r="AA136" s="17" t="s">
        <v>155</v>
      </c>
      <c r="AB136" s="17" t="s">
        <v>155</v>
      </c>
      <c r="AC136" s="17" t="s">
        <v>88</v>
      </c>
      <c r="AD136" s="16">
        <v>5530164</v>
      </c>
      <c r="AE136" s="16"/>
      <c r="AF136" s="16">
        <v>113663476</v>
      </c>
      <c r="AG136" s="14">
        <v>35060228</v>
      </c>
      <c r="AH136" s="16" t="s">
        <v>539</v>
      </c>
      <c r="AI136" s="16">
        <v>5000</v>
      </c>
      <c r="AJ136" s="16">
        <v>0</v>
      </c>
      <c r="AK136" s="16">
        <v>0</v>
      </c>
      <c r="AL136" s="16">
        <v>0</v>
      </c>
      <c r="AN136" s="23" t="s">
        <v>77</v>
      </c>
      <c r="AO136" s="16">
        <v>5000</v>
      </c>
      <c r="AP136" s="24">
        <v>0.94696969696969702</v>
      </c>
      <c r="AQ136" s="25">
        <v>500000</v>
      </c>
      <c r="AV136" s="16">
        <v>0</v>
      </c>
      <c r="AW136" s="24">
        <v>0</v>
      </c>
      <c r="AY136" s="12"/>
      <c r="AZ136" s="12"/>
      <c r="BA136" s="16"/>
      <c r="BB136" s="16"/>
      <c r="BC136" s="16"/>
      <c r="BD136" s="16"/>
      <c r="BE136" s="24"/>
      <c r="BF136" s="26"/>
      <c r="BG136" s="25"/>
      <c r="BH136" s="27"/>
    </row>
    <row r="137" spans="1:62" s="17" customFormat="1" hidden="1" x14ac:dyDescent="0.3">
      <c r="A137" s="14">
        <v>35061810</v>
      </c>
      <c r="B137" s="15"/>
      <c r="C137" s="16"/>
      <c r="F137" s="18">
        <v>0</v>
      </c>
      <c r="G137" s="19"/>
      <c r="H137" s="18"/>
      <c r="I137" s="18"/>
      <c r="J137" s="16"/>
      <c r="K137" s="20">
        <v>4129.82</v>
      </c>
      <c r="L137" s="16" t="s">
        <v>0</v>
      </c>
      <c r="M137" s="21">
        <v>152762101</v>
      </c>
      <c r="N137" s="89" t="s">
        <v>540</v>
      </c>
      <c r="O137" s="16" t="s">
        <v>541</v>
      </c>
      <c r="P137" s="22">
        <v>102</v>
      </c>
      <c r="Q137" s="22">
        <v>9.1293752021393413</v>
      </c>
      <c r="R137" s="16">
        <v>2037</v>
      </c>
      <c r="S137" s="16">
        <v>0.85418227751062248</v>
      </c>
      <c r="T137" s="16">
        <v>8.3743360540257106E-3</v>
      </c>
      <c r="U137" s="16">
        <v>2313</v>
      </c>
      <c r="V137" s="16" t="e">
        <v>#DIV/0!</v>
      </c>
      <c r="W137" s="16">
        <v>238</v>
      </c>
      <c r="X137" s="16" t="s">
        <v>3</v>
      </c>
      <c r="Y137" s="17" t="s">
        <v>96</v>
      </c>
      <c r="Z137" s="17" t="s">
        <v>527</v>
      </c>
      <c r="AA137" s="17" t="s">
        <v>86</v>
      </c>
      <c r="AB137" s="17" t="s">
        <v>87</v>
      </c>
      <c r="AC137" s="17" t="s">
        <v>88</v>
      </c>
      <c r="AD137" s="16">
        <v>5783177</v>
      </c>
      <c r="AE137" s="16" t="s">
        <v>542</v>
      </c>
      <c r="AF137" s="16">
        <v>115217232</v>
      </c>
      <c r="AG137" s="14">
        <v>35061810</v>
      </c>
      <c r="AH137" s="16" t="s">
        <v>543</v>
      </c>
      <c r="AI137" s="16">
        <v>0</v>
      </c>
      <c r="AJ137" s="16">
        <v>0</v>
      </c>
      <c r="AK137" s="16">
        <v>0</v>
      </c>
      <c r="AL137" s="16">
        <v>0</v>
      </c>
      <c r="AO137" s="16"/>
      <c r="AP137" s="24">
        <v>0</v>
      </c>
      <c r="AQ137" s="25"/>
      <c r="AV137" s="16">
        <v>0</v>
      </c>
      <c r="AW137" s="24">
        <v>0</v>
      </c>
      <c r="AY137" s="12"/>
      <c r="AZ137" s="12"/>
      <c r="BA137" s="16"/>
      <c r="BB137" s="16"/>
      <c r="BC137" s="16"/>
      <c r="BD137" s="16"/>
      <c r="BE137" s="24"/>
      <c r="BF137" s="26"/>
      <c r="BG137" s="25"/>
      <c r="BH137" s="27"/>
    </row>
    <row r="138" spans="1:62" s="17" customFormat="1" hidden="1" x14ac:dyDescent="0.3">
      <c r="A138" s="15">
        <v>35056733</v>
      </c>
      <c r="B138" s="15"/>
      <c r="C138" s="16"/>
      <c r="E138" s="18">
        <v>2.13</v>
      </c>
      <c r="F138" s="18">
        <v>2.13</v>
      </c>
      <c r="G138" s="19"/>
      <c r="H138" s="18"/>
      <c r="I138" s="18"/>
      <c r="J138" s="16"/>
      <c r="K138" s="20">
        <v>563675.92000000004</v>
      </c>
      <c r="L138" s="16" t="s">
        <v>177</v>
      </c>
      <c r="M138" s="21">
        <v>152762101</v>
      </c>
      <c r="N138" s="89" t="s">
        <v>540</v>
      </c>
      <c r="O138" s="16" t="s">
        <v>544</v>
      </c>
      <c r="P138" s="22">
        <v>436</v>
      </c>
      <c r="Q138" s="22">
        <v>36.522518182367804</v>
      </c>
      <c r="R138" s="16">
        <v>1946</v>
      </c>
      <c r="S138" s="16">
        <v>4.4909372456265357</v>
      </c>
      <c r="T138" s="16">
        <v>1.03003147835471E-2</v>
      </c>
      <c r="U138" s="16">
        <v>1929</v>
      </c>
      <c r="V138" s="16">
        <v>0.17548123355655548</v>
      </c>
      <c r="W138" s="16">
        <v>13</v>
      </c>
      <c r="X138" s="16" t="s">
        <v>72</v>
      </c>
      <c r="Y138" s="17" t="s">
        <v>96</v>
      </c>
      <c r="Z138" s="17" t="s">
        <v>97</v>
      </c>
      <c r="AA138" s="17" t="s">
        <v>86</v>
      </c>
      <c r="AB138" s="17" t="s">
        <v>87</v>
      </c>
      <c r="AC138" s="17" t="s">
        <v>88</v>
      </c>
      <c r="AD138" s="16">
        <v>5782532</v>
      </c>
      <c r="AE138" s="16" t="s">
        <v>545</v>
      </c>
      <c r="AF138" s="16">
        <v>114987201</v>
      </c>
      <c r="AG138" s="15">
        <v>35056733</v>
      </c>
      <c r="AH138" s="16" t="s">
        <v>546</v>
      </c>
      <c r="AI138" s="16">
        <v>11246.4</v>
      </c>
      <c r="AJ138" s="16">
        <v>0</v>
      </c>
      <c r="AK138" s="16">
        <v>0</v>
      </c>
      <c r="AL138" s="16">
        <v>0</v>
      </c>
      <c r="AN138" s="35" t="s">
        <v>547</v>
      </c>
      <c r="AO138" s="16">
        <v>27482.400000000001</v>
      </c>
      <c r="AP138" s="24">
        <v>5.2050000000000001</v>
      </c>
      <c r="AQ138" s="25">
        <v>5577870</v>
      </c>
      <c r="AR138" s="44" t="s">
        <v>548</v>
      </c>
      <c r="AS138" s="17">
        <v>0</v>
      </c>
      <c r="AT138" s="17">
        <v>0</v>
      </c>
      <c r="AU138" s="17">
        <v>11246.4</v>
      </c>
      <c r="AV138" s="16">
        <v>11246.4</v>
      </c>
      <c r="AW138" s="24">
        <v>2.13</v>
      </c>
      <c r="AX138" s="32">
        <v>4089600</v>
      </c>
      <c r="AY138" s="33" t="s">
        <v>549</v>
      </c>
      <c r="AZ138" s="45" t="s">
        <v>550</v>
      </c>
      <c r="BA138" s="16"/>
      <c r="BB138" s="16"/>
      <c r="BC138" s="16"/>
      <c r="BD138" s="16"/>
      <c r="BE138" s="24"/>
      <c r="BF138" s="26"/>
      <c r="BG138" s="25"/>
      <c r="BH138" s="27"/>
      <c r="BJ138" s="33" t="s">
        <v>551</v>
      </c>
    </row>
    <row r="139" spans="1:62" s="17" customFormat="1" hidden="1" x14ac:dyDescent="0.3">
      <c r="A139" s="15">
        <v>35057010</v>
      </c>
      <c r="B139" s="15"/>
      <c r="C139" s="16"/>
      <c r="E139" s="18">
        <v>1.31</v>
      </c>
      <c r="F139" s="18">
        <v>1.31</v>
      </c>
      <c r="G139" s="19"/>
      <c r="H139" s="18"/>
      <c r="I139" s="18"/>
      <c r="J139" s="16"/>
      <c r="K139" s="20">
        <v>306863.35999999999</v>
      </c>
      <c r="L139" s="16" t="s">
        <v>170</v>
      </c>
      <c r="M139" s="21">
        <v>152762101</v>
      </c>
      <c r="N139" s="89" t="s">
        <v>540</v>
      </c>
      <c r="O139" s="16" t="s">
        <v>544</v>
      </c>
      <c r="P139" s="22">
        <v>436</v>
      </c>
      <c r="Q139" s="22">
        <v>36.522518182367804</v>
      </c>
      <c r="R139" s="16">
        <v>1946</v>
      </c>
      <c r="S139" s="16">
        <v>4.4909372456265357</v>
      </c>
      <c r="T139" s="16">
        <v>1.03003147835471E-2</v>
      </c>
      <c r="U139" s="16">
        <v>1929</v>
      </c>
      <c r="V139" s="16">
        <v>0.10792507791506466</v>
      </c>
      <c r="W139" s="16">
        <v>13</v>
      </c>
      <c r="X139" s="16" t="s">
        <v>72</v>
      </c>
      <c r="Y139" s="17" t="s">
        <v>96</v>
      </c>
      <c r="Z139" s="17" t="s">
        <v>97</v>
      </c>
      <c r="AA139" s="17" t="s">
        <v>86</v>
      </c>
      <c r="AB139" s="17" t="s">
        <v>87</v>
      </c>
      <c r="AC139" s="17" t="s">
        <v>88</v>
      </c>
      <c r="AD139" s="16">
        <v>5782533</v>
      </c>
      <c r="AE139" s="16" t="s">
        <v>552</v>
      </c>
      <c r="AF139" s="16">
        <v>114987251</v>
      </c>
      <c r="AG139" s="15">
        <v>35057010</v>
      </c>
      <c r="AH139" s="16" t="s">
        <v>553</v>
      </c>
      <c r="AI139" s="16">
        <v>57446</v>
      </c>
      <c r="AJ139" s="16">
        <v>0</v>
      </c>
      <c r="AK139" s="16">
        <v>0</v>
      </c>
      <c r="AL139" s="16">
        <v>0</v>
      </c>
      <c r="AN139" s="35" t="s">
        <v>554</v>
      </c>
      <c r="AO139" s="16">
        <v>9556.8000000000011</v>
      </c>
      <c r="AP139" s="24">
        <v>1.81</v>
      </c>
      <c r="AQ139" s="25">
        <v>1856290</v>
      </c>
      <c r="AR139" s="44" t="s">
        <v>555</v>
      </c>
      <c r="AS139" s="17">
        <v>0</v>
      </c>
      <c r="AT139" s="17">
        <v>0</v>
      </c>
      <c r="AU139" s="17">
        <v>57446</v>
      </c>
      <c r="AV139" s="16">
        <v>57446</v>
      </c>
      <c r="AW139" s="24">
        <v>10.879924242424243</v>
      </c>
      <c r="AX139" s="32">
        <v>20889454.545454547</v>
      </c>
      <c r="AY139" s="30" t="s">
        <v>556</v>
      </c>
      <c r="AZ139" s="12"/>
      <c r="BA139" s="16"/>
      <c r="BB139" s="16"/>
      <c r="BC139" s="16"/>
      <c r="BD139" s="16"/>
      <c r="BE139" s="24"/>
      <c r="BF139" s="26"/>
      <c r="BG139" s="25"/>
      <c r="BH139" s="27"/>
      <c r="BJ139" s="30" t="s">
        <v>557</v>
      </c>
    </row>
    <row r="140" spans="1:62" s="17" customFormat="1" hidden="1" x14ac:dyDescent="0.3">
      <c r="A140" s="15">
        <v>35109546</v>
      </c>
      <c r="B140" s="15"/>
      <c r="C140" s="16"/>
      <c r="E140" s="18">
        <v>2.77</v>
      </c>
      <c r="F140" s="18">
        <v>2.77</v>
      </c>
      <c r="G140" s="19"/>
      <c r="H140" s="18"/>
      <c r="I140" s="18"/>
      <c r="J140" s="16"/>
      <c r="K140" s="20">
        <v>522531</v>
      </c>
      <c r="L140" s="16" t="s">
        <v>558</v>
      </c>
      <c r="M140" s="21">
        <v>152762101</v>
      </c>
      <c r="N140" s="89" t="s">
        <v>540</v>
      </c>
      <c r="O140" s="16" t="s">
        <v>544</v>
      </c>
      <c r="P140" s="22">
        <v>436</v>
      </c>
      <c r="Q140" s="22">
        <v>36.522518182367804</v>
      </c>
      <c r="R140" s="16">
        <v>1946</v>
      </c>
      <c r="S140" s="16">
        <v>4.4909372456265357</v>
      </c>
      <c r="T140" s="16">
        <v>1.03003147835471E-2</v>
      </c>
      <c r="U140" s="16">
        <v>1929</v>
      </c>
      <c r="V140" s="16">
        <v>0.2282079891791825</v>
      </c>
      <c r="W140" s="16">
        <v>13</v>
      </c>
      <c r="X140" s="16" t="s">
        <v>72</v>
      </c>
      <c r="Y140" s="17" t="s">
        <v>96</v>
      </c>
      <c r="Z140" s="17" t="s">
        <v>97</v>
      </c>
      <c r="AA140" s="17" t="s">
        <v>86</v>
      </c>
      <c r="AB140" s="17" t="s">
        <v>87</v>
      </c>
      <c r="AC140" s="17" t="s">
        <v>88</v>
      </c>
      <c r="AD140" s="16">
        <v>5785517</v>
      </c>
      <c r="AE140" s="16" t="s">
        <v>559</v>
      </c>
      <c r="AF140" s="16">
        <v>117349071</v>
      </c>
      <c r="AG140" s="15">
        <v>35109546</v>
      </c>
      <c r="AH140" s="16" t="s">
        <v>560</v>
      </c>
      <c r="AI140" s="16">
        <v>14625</v>
      </c>
      <c r="AJ140" s="16">
        <v>0</v>
      </c>
      <c r="AK140" s="16">
        <v>0</v>
      </c>
      <c r="AL140" s="16">
        <v>0</v>
      </c>
      <c r="AN140" s="35" t="s">
        <v>554</v>
      </c>
      <c r="AO140" s="16">
        <v>9556.8000000000011</v>
      </c>
      <c r="AP140" s="24">
        <v>1.81</v>
      </c>
      <c r="AQ140" s="25">
        <v>1856290</v>
      </c>
      <c r="AR140" s="44" t="s">
        <v>555</v>
      </c>
      <c r="AS140" s="17">
        <v>0</v>
      </c>
      <c r="AT140" s="17">
        <v>0</v>
      </c>
      <c r="AU140" s="17">
        <v>14625.6</v>
      </c>
      <c r="AV140" s="16">
        <v>14625.6</v>
      </c>
      <c r="AW140" s="24">
        <v>2.77</v>
      </c>
      <c r="AX140" s="32">
        <v>5318400</v>
      </c>
      <c r="AY140" s="23" t="s">
        <v>561</v>
      </c>
      <c r="AZ140" s="12"/>
      <c r="BA140" s="16"/>
      <c r="BB140" s="16"/>
      <c r="BC140" s="16"/>
      <c r="BD140" s="16"/>
      <c r="BE140" s="24"/>
      <c r="BF140" s="26"/>
      <c r="BG140" s="25"/>
      <c r="BH140" s="27"/>
    </row>
    <row r="141" spans="1:62" s="17" customFormat="1" hidden="1" x14ac:dyDescent="0.3">
      <c r="A141" s="15">
        <v>35109541</v>
      </c>
      <c r="B141" s="15"/>
      <c r="C141" s="16"/>
      <c r="E141" s="18">
        <v>2.67</v>
      </c>
      <c r="F141" s="18">
        <v>2.67</v>
      </c>
      <c r="G141" s="19"/>
      <c r="H141" s="18"/>
      <c r="I141" s="18"/>
      <c r="J141" s="16"/>
      <c r="K141" s="20">
        <v>518321.93</v>
      </c>
      <c r="L141" s="16" t="s">
        <v>170</v>
      </c>
      <c r="M141" s="21">
        <v>152762101</v>
      </c>
      <c r="N141" s="89" t="s">
        <v>540</v>
      </c>
      <c r="O141" s="16" t="s">
        <v>544</v>
      </c>
      <c r="P141" s="22">
        <v>436</v>
      </c>
      <c r="Q141" s="22">
        <v>36.522518182367804</v>
      </c>
      <c r="R141" s="16">
        <v>1946</v>
      </c>
      <c r="S141" s="16">
        <v>4.4909372456265357</v>
      </c>
      <c r="T141" s="16">
        <v>1.03003147835471E-2</v>
      </c>
      <c r="U141" s="16">
        <v>1929</v>
      </c>
      <c r="V141" s="16">
        <v>0.21996943361314705</v>
      </c>
      <c r="W141" s="16">
        <v>13</v>
      </c>
      <c r="X141" s="16" t="s">
        <v>72</v>
      </c>
      <c r="Y141" s="17" t="s">
        <v>96</v>
      </c>
      <c r="Z141" s="17" t="s">
        <v>97</v>
      </c>
      <c r="AA141" s="17" t="s">
        <v>86</v>
      </c>
      <c r="AB141" s="17" t="s">
        <v>87</v>
      </c>
      <c r="AC141" s="17" t="s">
        <v>88</v>
      </c>
      <c r="AD141" s="16">
        <v>5785513</v>
      </c>
      <c r="AE141" s="16" t="s">
        <v>562</v>
      </c>
      <c r="AF141" s="16">
        <v>117348508</v>
      </c>
      <c r="AG141" s="15">
        <v>35109541</v>
      </c>
      <c r="AH141" s="16" t="s">
        <v>563</v>
      </c>
      <c r="AI141" s="16">
        <v>14097.6</v>
      </c>
      <c r="AJ141" s="16">
        <v>0</v>
      </c>
      <c r="AK141" s="16">
        <v>0</v>
      </c>
      <c r="AL141" s="16">
        <v>0</v>
      </c>
      <c r="AN141" s="35" t="s">
        <v>547</v>
      </c>
      <c r="AO141" s="16">
        <v>27482.400000000001</v>
      </c>
      <c r="AP141" s="24">
        <v>5.2050000000000001</v>
      </c>
      <c r="AQ141" s="25">
        <v>5577870</v>
      </c>
      <c r="AR141" s="44" t="s">
        <v>548</v>
      </c>
      <c r="AS141" s="17">
        <v>0</v>
      </c>
      <c r="AT141" s="17">
        <v>0</v>
      </c>
      <c r="AU141" s="17">
        <v>14097.6</v>
      </c>
      <c r="AV141" s="16">
        <v>14097.6</v>
      </c>
      <c r="AW141" s="24">
        <v>2.67</v>
      </c>
      <c r="AX141" s="32">
        <v>5126400</v>
      </c>
      <c r="AY141" s="45" t="s">
        <v>564</v>
      </c>
      <c r="AZ141" s="12"/>
      <c r="BA141" s="16"/>
      <c r="BB141" s="16"/>
      <c r="BC141" s="16"/>
      <c r="BD141" s="16"/>
      <c r="BE141" s="24"/>
      <c r="BF141" s="26"/>
      <c r="BG141" s="25"/>
      <c r="BH141" s="27"/>
    </row>
    <row r="142" spans="1:62" s="17" customFormat="1" hidden="1" x14ac:dyDescent="0.3">
      <c r="A142" s="15">
        <v>35057018</v>
      </c>
      <c r="B142" s="15"/>
      <c r="C142" s="16"/>
      <c r="E142" s="18">
        <v>2.0099999999999998</v>
      </c>
      <c r="F142" s="18">
        <v>2.0099999999999998</v>
      </c>
      <c r="G142" s="19"/>
      <c r="H142" s="18"/>
      <c r="I142" s="18"/>
      <c r="J142" s="16"/>
      <c r="K142" s="20">
        <v>235256.92</v>
      </c>
      <c r="L142" s="16" t="s">
        <v>177</v>
      </c>
      <c r="M142" s="21">
        <v>152762101</v>
      </c>
      <c r="N142" s="89" t="s">
        <v>540</v>
      </c>
      <c r="O142" s="16" t="s">
        <v>544</v>
      </c>
      <c r="P142" s="22">
        <v>436</v>
      </c>
      <c r="Q142" s="22">
        <v>36.522518182367804</v>
      </c>
      <c r="R142" s="16">
        <v>1946</v>
      </c>
      <c r="S142" s="16">
        <v>4.4909372456265357</v>
      </c>
      <c r="T142" s="16">
        <v>1.03003147835471E-2</v>
      </c>
      <c r="U142" s="16">
        <v>1929</v>
      </c>
      <c r="V142" s="16">
        <v>0.24131149290329379</v>
      </c>
      <c r="W142" s="16">
        <v>13</v>
      </c>
      <c r="X142" s="16" t="s">
        <v>72</v>
      </c>
      <c r="Y142" s="17" t="s">
        <v>96</v>
      </c>
      <c r="Z142" s="17" t="s">
        <v>97</v>
      </c>
      <c r="AA142" s="17" t="s">
        <v>86</v>
      </c>
      <c r="AB142" s="17" t="s">
        <v>87</v>
      </c>
      <c r="AC142" s="17" t="s">
        <v>88</v>
      </c>
      <c r="AD142" s="16">
        <v>5782535</v>
      </c>
      <c r="AE142" s="16" t="s">
        <v>565</v>
      </c>
      <c r="AF142" s="16">
        <v>114987363</v>
      </c>
      <c r="AG142" s="15">
        <v>35057018</v>
      </c>
      <c r="AH142" s="16" t="s">
        <v>566</v>
      </c>
      <c r="AI142" s="16">
        <v>507</v>
      </c>
      <c r="AJ142" s="16">
        <v>11379</v>
      </c>
      <c r="AK142" s="16">
        <v>0</v>
      </c>
      <c r="AL142" s="16">
        <v>0</v>
      </c>
      <c r="AN142" s="36" t="s">
        <v>567</v>
      </c>
      <c r="AO142" s="16">
        <v>37118.400000000001</v>
      </c>
      <c r="AP142" s="24">
        <v>7.03</v>
      </c>
      <c r="AQ142" s="25">
        <v>7593680</v>
      </c>
      <c r="AR142" s="36" t="s">
        <v>568</v>
      </c>
      <c r="AS142" s="17">
        <v>0</v>
      </c>
      <c r="AT142" s="17">
        <v>11379</v>
      </c>
      <c r="AU142" s="17">
        <v>507</v>
      </c>
      <c r="AV142" s="16">
        <v>11886</v>
      </c>
      <c r="AW142" s="24">
        <v>2.2511363636363635</v>
      </c>
      <c r="AX142" s="32">
        <v>9246720</v>
      </c>
      <c r="AY142" s="36" t="s">
        <v>569</v>
      </c>
      <c r="AZ142" s="12"/>
      <c r="BA142" s="16"/>
      <c r="BB142" s="16"/>
      <c r="BC142" s="16"/>
      <c r="BD142" s="16"/>
      <c r="BE142" s="24"/>
      <c r="BF142" s="26"/>
      <c r="BG142" s="25"/>
      <c r="BH142" s="27"/>
      <c r="BJ142" s="30" t="s">
        <v>570</v>
      </c>
    </row>
    <row r="143" spans="1:62" s="49" customFormat="1" hidden="1" x14ac:dyDescent="0.3">
      <c r="A143" s="46">
        <v>35051356</v>
      </c>
      <c r="B143" s="47"/>
      <c r="C143" s="48"/>
      <c r="E143" s="48">
        <v>10.47</v>
      </c>
      <c r="F143" s="50">
        <f t="shared" ref="F143:F177" si="5">E143-J143</f>
        <v>10.47</v>
      </c>
      <c r="G143" s="51"/>
      <c r="H143" s="50"/>
      <c r="I143" s="50"/>
      <c r="J143" s="48"/>
      <c r="K143" s="52">
        <f>VLOOKUP(A143,[1]Sheet1!$C$2:$H$851,6,FALSE)</f>
        <v>3369.78</v>
      </c>
      <c r="L143" s="48" t="s">
        <v>0</v>
      </c>
      <c r="M143" s="53">
        <v>152762101</v>
      </c>
      <c r="N143" s="90" t="s">
        <v>540</v>
      </c>
      <c r="O143" s="48" t="s">
        <v>571</v>
      </c>
      <c r="P143" s="54">
        <f>IFERROR(VLOOKUP(O143,[2]conductor_pz_summary_hftd_23_re!$B$2:$Q$3636,8,FALSE),0)</f>
        <v>339</v>
      </c>
      <c r="Q143" s="54">
        <f>IFERROR(VLOOKUP(O143,[3]conductor_pz_summary_hftd_23_re!$B$2:$H$3636,7,0),0)/1609</f>
        <v>34.376364503993351</v>
      </c>
      <c r="R143" s="48">
        <f>IFERROR(VLOOKUP(O143,[2]conductor_pz_summary_hftd_23_re!$B$2:$Q$3636,14,FALSE),0)</f>
        <v>2252</v>
      </c>
      <c r="S143" s="48">
        <f t="shared" ref="S143:S177" si="6">IFERROR(T143*P143,0)</f>
        <v>1.3974377315874207</v>
      </c>
      <c r="T143" s="48">
        <f>IFERROR(VLOOKUP(O143,[2]conductor_pz_summary_hftd_23_re!$B$2:$Q$3636,13,FALSE),0)</f>
        <v>4.1222351964230698E-3</v>
      </c>
      <c r="U143" s="48">
        <f>VLOOKUP(O143,[3]conductor_pz_summary_hftd_23_re!$B$2:$S$3636,13,0)</f>
        <v>2212</v>
      </c>
      <c r="V143" s="48">
        <f t="shared" ref="V143:V177" si="7">(AI143*0.67+AJ143*0.99+AK143+AL143*0.99)/(SUM(AI143:AL143))*S143*(E143/Q143)</f>
        <v>0.28516354433505731</v>
      </c>
      <c r="W143" s="48">
        <v>67</v>
      </c>
      <c r="X143" s="48" t="s">
        <v>72</v>
      </c>
      <c r="Y143" s="49" t="s">
        <v>96</v>
      </c>
      <c r="Z143" s="49" t="s">
        <v>572</v>
      </c>
      <c r="AA143" s="49" t="s">
        <v>86</v>
      </c>
      <c r="AB143" s="49" t="s">
        <v>87</v>
      </c>
      <c r="AC143" s="49" t="s">
        <v>88</v>
      </c>
      <c r="AD143" s="48">
        <v>5530173</v>
      </c>
      <c r="AE143" s="48"/>
      <c r="AF143" s="48">
        <v>114861944</v>
      </c>
      <c r="AG143" s="46">
        <v>35051356</v>
      </c>
      <c r="AH143" s="48" t="s">
        <v>573</v>
      </c>
      <c r="AI143" s="48">
        <v>55300</v>
      </c>
      <c r="AJ143" s="48">
        <v>0</v>
      </c>
      <c r="AK143" s="48">
        <v>0</v>
      </c>
      <c r="AL143" s="48">
        <v>0</v>
      </c>
      <c r="AN143" s="55" t="s">
        <v>554</v>
      </c>
      <c r="AO143" s="48">
        <f t="shared" ref="AO143" si="8">AP143*5280</f>
        <v>9556.8000000000011</v>
      </c>
      <c r="AP143" s="56">
        <v>1.81</v>
      </c>
      <c r="AQ143" s="57">
        <v>1856290</v>
      </c>
      <c r="AR143" s="58" t="s">
        <v>555</v>
      </c>
      <c r="AS143" s="49">
        <v>0</v>
      </c>
      <c r="AT143" s="49">
        <v>0</v>
      </c>
      <c r="AU143" s="49">
        <v>55300</v>
      </c>
      <c r="AV143" s="48">
        <f t="shared" ref="AV143:AV146" si="9">SUM(AS143:AU143)</f>
        <v>55300</v>
      </c>
      <c r="AW143" s="56">
        <f t="shared" ref="AW143:AW151" si="10">AV143/5280</f>
        <v>10.473484848484848</v>
      </c>
      <c r="AX143" s="59">
        <f t="shared" ref="AX143" si="11">AW143*1920000</f>
        <v>20109090.909090906</v>
      </c>
      <c r="AY143" s="60"/>
      <c r="AZ143" s="60"/>
      <c r="BA143" s="48"/>
      <c r="BB143" s="48"/>
      <c r="BC143" s="48"/>
      <c r="BD143" s="48"/>
      <c r="BE143" s="56"/>
      <c r="BF143" s="61"/>
      <c r="BG143" s="57"/>
      <c r="BH143" s="62"/>
    </row>
    <row r="144" spans="1:62" s="49" customFormat="1" hidden="1" x14ac:dyDescent="0.3">
      <c r="A144" s="63">
        <v>35065842</v>
      </c>
      <c r="B144" s="47"/>
      <c r="C144" s="48"/>
      <c r="F144" s="50">
        <f t="shared" si="5"/>
        <v>0</v>
      </c>
      <c r="G144" s="51"/>
      <c r="H144" s="50"/>
      <c r="I144" s="50"/>
      <c r="J144" s="48"/>
      <c r="K144" s="52">
        <f>VLOOKUP(A144,[1]Sheet1!$C$2:$H$851,6,FALSE)</f>
        <v>1547.88</v>
      </c>
      <c r="L144" s="48" t="s">
        <v>0</v>
      </c>
      <c r="M144" s="53">
        <v>152762101</v>
      </c>
      <c r="N144" s="90" t="s">
        <v>540</v>
      </c>
      <c r="O144" s="48" t="s">
        <v>571</v>
      </c>
      <c r="P144" s="54">
        <f>IFERROR(VLOOKUP(O144,[2]conductor_pz_summary_hftd_23_re!$B$2:$Q$3636,8,FALSE),0)</f>
        <v>339</v>
      </c>
      <c r="Q144" s="54">
        <f>IFERROR(VLOOKUP(O144,[3]conductor_pz_summary_hftd_23_re!$B$2:$H$3636,7,0),0)/1609</f>
        <v>34.376364503993351</v>
      </c>
      <c r="R144" s="48">
        <f>IFERROR(VLOOKUP(O144,[2]conductor_pz_summary_hftd_23_re!$B$2:$Q$3636,14,FALSE),0)</f>
        <v>2252</v>
      </c>
      <c r="S144" s="48">
        <f t="shared" si="6"/>
        <v>1.3974377315874207</v>
      </c>
      <c r="T144" s="48">
        <f>IFERROR(VLOOKUP(O144,[2]conductor_pz_summary_hftd_23_re!$B$2:$Q$3636,13,FALSE),0)</f>
        <v>4.1222351964230698E-3</v>
      </c>
      <c r="U144" s="48">
        <f>VLOOKUP(O144,[3]conductor_pz_summary_hftd_23_re!$B$2:$S$3636,13,0)</f>
        <v>2212</v>
      </c>
      <c r="V144" s="48" t="e">
        <f t="shared" si="7"/>
        <v>#DIV/0!</v>
      </c>
      <c r="W144" s="48">
        <v>67</v>
      </c>
      <c r="X144" s="48" t="s">
        <v>72</v>
      </c>
      <c r="Y144" s="49" t="s">
        <v>96</v>
      </c>
      <c r="Z144" s="49" t="s">
        <v>527</v>
      </c>
      <c r="AA144" s="49" t="s">
        <v>86</v>
      </c>
      <c r="AB144" s="49" t="s">
        <v>87</v>
      </c>
      <c r="AC144" s="49" t="s">
        <v>88</v>
      </c>
      <c r="AD144" s="48">
        <v>5782591</v>
      </c>
      <c r="AE144" s="48" t="s">
        <v>574</v>
      </c>
      <c r="AF144" s="48">
        <v>115417043</v>
      </c>
      <c r="AG144" s="63">
        <v>35065842</v>
      </c>
      <c r="AH144" s="48" t="s">
        <v>575</v>
      </c>
      <c r="AI144" s="48">
        <v>0</v>
      </c>
      <c r="AJ144" s="48">
        <v>0</v>
      </c>
      <c r="AK144" s="48">
        <v>0</v>
      </c>
      <c r="AL144" s="48">
        <v>0</v>
      </c>
      <c r="AO144" s="48"/>
      <c r="AP144" s="56">
        <f>AO144/5280</f>
        <v>0</v>
      </c>
      <c r="AQ144" s="57"/>
      <c r="AV144" s="48">
        <f t="shared" si="9"/>
        <v>0</v>
      </c>
      <c r="AW144" s="56">
        <f t="shared" si="10"/>
        <v>0</v>
      </c>
      <c r="AY144" s="60"/>
      <c r="AZ144" s="60"/>
      <c r="BA144" s="48"/>
      <c r="BB144" s="48"/>
      <c r="BC144" s="48"/>
      <c r="BD144" s="48"/>
      <c r="BE144" s="56"/>
      <c r="BF144" s="61"/>
      <c r="BG144" s="57"/>
      <c r="BH144" s="62"/>
    </row>
    <row r="145" spans="1:60" s="49" customFormat="1" hidden="1" x14ac:dyDescent="0.3">
      <c r="A145" s="64">
        <v>74022383</v>
      </c>
      <c r="B145" s="47"/>
      <c r="C145" s="48"/>
      <c r="E145" s="48">
        <v>11.92</v>
      </c>
      <c r="F145" s="50">
        <f t="shared" si="5"/>
        <v>11.92</v>
      </c>
      <c r="G145" s="51"/>
      <c r="H145" s="50"/>
      <c r="I145" s="50"/>
      <c r="J145" s="48"/>
      <c r="K145" s="52">
        <f>IFERROR(VLOOKUP(A145,[1]Sheet1!$C$2:$H$851,6,FALSE),0)</f>
        <v>31047.96</v>
      </c>
      <c r="L145" s="48" t="s">
        <v>0</v>
      </c>
      <c r="M145" s="53">
        <v>152762101</v>
      </c>
      <c r="N145" s="90" t="s">
        <v>540</v>
      </c>
      <c r="O145" s="48" t="s">
        <v>571</v>
      </c>
      <c r="P145" s="54">
        <f>IFERROR(VLOOKUP(O145,[2]conductor_pz_summary_hftd_23_re!$B$2:$Q$3636,8,FALSE),0)</f>
        <v>339</v>
      </c>
      <c r="Q145" s="54">
        <f>IFERROR(VLOOKUP(O145,[3]conductor_pz_summary_hftd_23_re!$B$2:$H$3636,7,0),0)/1609</f>
        <v>34.376364503993351</v>
      </c>
      <c r="R145" s="48">
        <f>IFERROR(VLOOKUP(O145,[2]conductor_pz_summary_hftd_23_re!$B$2:$Q$3636,14,FALSE),0)</f>
        <v>2252</v>
      </c>
      <c r="S145" s="48">
        <f t="shared" si="6"/>
        <v>1.3974377315874207</v>
      </c>
      <c r="T145" s="48">
        <f>IFERROR(VLOOKUP(O145,[2]conductor_pz_summary_hftd_23_re!$B$2:$Q$3636,13,FALSE),0)</f>
        <v>4.1222351964230698E-3</v>
      </c>
      <c r="U145" s="48">
        <f>VLOOKUP(O145,[3]conductor_pz_summary_hftd_23_re!$B$2:$S$3636,13,0)</f>
        <v>2212</v>
      </c>
      <c r="V145" s="48">
        <f t="shared" si="7"/>
        <v>0.32465610778165072</v>
      </c>
      <c r="W145" s="48">
        <v>67</v>
      </c>
      <c r="X145" s="48" t="s">
        <v>72</v>
      </c>
      <c r="Y145" s="49" t="s">
        <v>96</v>
      </c>
      <c r="Z145" s="49" t="s">
        <v>97</v>
      </c>
      <c r="AA145" s="49" t="s">
        <v>86</v>
      </c>
      <c r="AB145" s="49" t="s">
        <v>87</v>
      </c>
      <c r="AC145" s="49" t="s">
        <v>88</v>
      </c>
      <c r="AD145" s="48">
        <v>5782840</v>
      </c>
      <c r="AE145" s="48" t="s">
        <v>576</v>
      </c>
      <c r="AF145" s="48">
        <v>114791963</v>
      </c>
      <c r="AG145" s="64">
        <v>74022383</v>
      </c>
      <c r="AH145" s="48" t="s">
        <v>577</v>
      </c>
      <c r="AI145" s="48">
        <v>62937.599999999999</v>
      </c>
      <c r="AJ145" s="48">
        <v>0</v>
      </c>
      <c r="AK145" s="48">
        <v>0</v>
      </c>
      <c r="AL145" s="48">
        <v>0</v>
      </c>
      <c r="AN145" s="65" t="s">
        <v>578</v>
      </c>
      <c r="AO145" s="48">
        <f>AP145*5280</f>
        <v>62937.599999999999</v>
      </c>
      <c r="AP145" s="56">
        <v>11.92</v>
      </c>
      <c r="AQ145" s="57">
        <v>11952400</v>
      </c>
      <c r="AV145" s="48">
        <f t="shared" si="9"/>
        <v>0</v>
      </c>
      <c r="AW145" s="56">
        <f t="shared" si="10"/>
        <v>0</v>
      </c>
      <c r="AY145" s="60"/>
      <c r="AZ145" s="60"/>
      <c r="BA145" s="48"/>
      <c r="BB145" s="48"/>
      <c r="BC145" s="48"/>
      <c r="BD145" s="48"/>
      <c r="BE145" s="56"/>
      <c r="BF145" s="61"/>
      <c r="BG145" s="57"/>
      <c r="BH145" s="62"/>
    </row>
    <row r="146" spans="1:60" s="49" customFormat="1" hidden="1" x14ac:dyDescent="0.3">
      <c r="A146" s="64">
        <v>35058026</v>
      </c>
      <c r="B146" s="47"/>
      <c r="C146" s="48"/>
      <c r="E146" s="50">
        <v>0.56999999999999995</v>
      </c>
      <c r="F146" s="50">
        <f t="shared" si="5"/>
        <v>0.56999999999999995</v>
      </c>
      <c r="G146" s="51"/>
      <c r="H146" s="50"/>
      <c r="I146" s="50"/>
      <c r="J146" s="48"/>
      <c r="K146" s="52">
        <v>109771.86</v>
      </c>
      <c r="L146" s="48" t="s">
        <v>170</v>
      </c>
      <c r="M146" s="53">
        <v>152762101</v>
      </c>
      <c r="N146" s="90" t="s">
        <v>540</v>
      </c>
      <c r="O146" s="48" t="s">
        <v>579</v>
      </c>
      <c r="P146" s="54">
        <f>IFERROR(VLOOKUP(O146,[2]conductor_pz_summary_hftd_23_re!$B$2:$Q$3636,8,FALSE),0)</f>
        <v>70</v>
      </c>
      <c r="Q146" s="54">
        <f>IFERROR(VLOOKUP(O146,[3]conductor_pz_summary_hftd_23_re!$B$2:$H$3636,7,0),0)/1609</f>
        <v>13.623908758387259</v>
      </c>
      <c r="R146" s="48">
        <f>IFERROR(VLOOKUP(O146,[2]conductor_pz_summary_hftd_23_re!$B$2:$Q$3636,14,FALSE),0)</f>
        <v>1138</v>
      </c>
      <c r="S146" s="48">
        <f t="shared" si="6"/>
        <v>3.7492097874369108</v>
      </c>
      <c r="T146" s="48">
        <f>IFERROR(VLOOKUP(O146,[2]conductor_pz_summary_hftd_23_re!$B$2:$Q$3636,13,FALSE),0)</f>
        <v>5.3560139820527299E-2</v>
      </c>
      <c r="U146" s="48">
        <f>VLOOKUP(O146,[3]conductor_pz_summary_hftd_23_re!$B$2:$S$3636,13,0)</f>
        <v>1053</v>
      </c>
      <c r="V146" s="48">
        <f t="shared" si="7"/>
        <v>0.10509635987841491</v>
      </c>
      <c r="W146" s="48">
        <v>1639</v>
      </c>
      <c r="X146" s="48" t="s">
        <v>72</v>
      </c>
      <c r="Y146" s="49" t="s">
        <v>96</v>
      </c>
      <c r="Z146" s="49" t="s">
        <v>580</v>
      </c>
      <c r="AA146" s="49" t="s">
        <v>86</v>
      </c>
      <c r="AB146" s="49" t="s">
        <v>87</v>
      </c>
      <c r="AC146" s="49" t="s">
        <v>88</v>
      </c>
      <c r="AD146" s="48">
        <v>5530173</v>
      </c>
      <c r="AE146" s="48"/>
      <c r="AF146" s="48">
        <v>115027447</v>
      </c>
      <c r="AG146" s="64">
        <v>35058026</v>
      </c>
      <c r="AH146" s="48" t="s">
        <v>581</v>
      </c>
      <c r="AI146" s="48">
        <v>3009.6</v>
      </c>
      <c r="AJ146" s="48">
        <v>0</v>
      </c>
      <c r="AK146" s="48">
        <v>0</v>
      </c>
      <c r="AL146" s="48">
        <v>0</v>
      </c>
      <c r="AN146" s="65" t="s">
        <v>582</v>
      </c>
      <c r="AO146" s="48">
        <v>3000</v>
      </c>
      <c r="AP146" s="56">
        <f>AO146/5280</f>
        <v>0.56818181818181823</v>
      </c>
      <c r="AQ146" s="57">
        <v>900000</v>
      </c>
      <c r="AR146" s="48" t="s">
        <v>124</v>
      </c>
      <c r="AS146" s="49">
        <v>0</v>
      </c>
      <c r="AT146" s="49">
        <v>0</v>
      </c>
      <c r="AU146" s="49">
        <f>0.57*5280</f>
        <v>3009.6</v>
      </c>
      <c r="AV146" s="48">
        <f t="shared" si="9"/>
        <v>3009.6</v>
      </c>
      <c r="AW146" s="56">
        <f t="shared" si="10"/>
        <v>0.56999999999999995</v>
      </c>
      <c r="AX146" s="59">
        <f>AW146*1920000</f>
        <v>1094400</v>
      </c>
      <c r="AY146" s="60"/>
      <c r="AZ146" s="60"/>
      <c r="BA146" s="48"/>
      <c r="BB146" s="48"/>
      <c r="BC146" s="48"/>
      <c r="BD146" s="48"/>
      <c r="BE146" s="56"/>
      <c r="BF146" s="61"/>
      <c r="BG146" s="57"/>
      <c r="BH146" s="62"/>
    </row>
    <row r="147" spans="1:60" s="49" customFormat="1" hidden="1" x14ac:dyDescent="0.3">
      <c r="A147" s="66">
        <v>35174465</v>
      </c>
      <c r="B147" s="47"/>
      <c r="C147" s="48"/>
      <c r="E147" s="50">
        <v>9</v>
      </c>
      <c r="F147" s="50">
        <f t="shared" si="5"/>
        <v>9</v>
      </c>
      <c r="G147" s="51"/>
      <c r="H147" s="50"/>
      <c r="I147" s="50"/>
      <c r="J147" s="48"/>
      <c r="K147" s="52">
        <v>19131.52</v>
      </c>
      <c r="L147" s="48" t="s">
        <v>0</v>
      </c>
      <c r="M147" s="53">
        <v>152762101</v>
      </c>
      <c r="N147" s="90" t="s">
        <v>540</v>
      </c>
      <c r="O147" s="48" t="s">
        <v>583</v>
      </c>
      <c r="P147" s="54">
        <f>IFERROR(VLOOKUP(O147,[2]conductor_pz_summary_hftd_23_re!$B$2:$Q$3636,8,FALSE),0)</f>
        <v>309</v>
      </c>
      <c r="Q147" s="54">
        <f>IFERROR(VLOOKUP(O147,[3]conductor_pz_summary_hftd_23_re!$B$2:$H$3636,7,0),0)/1609</f>
        <v>25.248149587886886</v>
      </c>
      <c r="R147" s="48">
        <f>IFERROR(VLOOKUP(O147,[2]conductor_pz_summary_hftd_23_re!$B$2:$Q$3636,14,FALSE),0)</f>
        <v>2028</v>
      </c>
      <c r="S147" s="48">
        <f t="shared" si="6"/>
        <v>2.6354162018227107</v>
      </c>
      <c r="T147" s="48">
        <f>IFERROR(VLOOKUP(O147,[2]conductor_pz_summary_hftd_23_re!$B$2:$Q$3636,13,FALSE),0)</f>
        <v>8.5288550220799699E-3</v>
      </c>
      <c r="U147" s="48">
        <f>VLOOKUP(O147,[3]conductor_pz_summary_hftd_23_re!$B$2:$S$3636,13,0)</f>
        <v>1808</v>
      </c>
      <c r="V147" s="48">
        <f t="shared" si="7"/>
        <v>0.78956726826218315</v>
      </c>
      <c r="W147" s="48">
        <v>18</v>
      </c>
      <c r="X147" s="48" t="s">
        <v>72</v>
      </c>
      <c r="Y147" s="49" t="s">
        <v>84</v>
      </c>
      <c r="Z147" s="49" t="s">
        <v>97</v>
      </c>
      <c r="AA147" s="49" t="s">
        <v>86</v>
      </c>
      <c r="AB147" s="49" t="s">
        <v>87</v>
      </c>
      <c r="AC147" s="49" t="s">
        <v>88</v>
      </c>
      <c r="AD147" s="48">
        <v>5790002</v>
      </c>
      <c r="AE147" s="48" t="s">
        <v>584</v>
      </c>
      <c r="AF147" s="48">
        <v>118911790</v>
      </c>
      <c r="AG147" s="66">
        <v>35174465</v>
      </c>
      <c r="AH147" s="48" t="s">
        <v>585</v>
      </c>
      <c r="AI147" s="48">
        <v>28394</v>
      </c>
      <c r="AJ147" s="48">
        <v>32374</v>
      </c>
      <c r="AK147" s="48">
        <v>0</v>
      </c>
      <c r="AL147" s="48">
        <v>0</v>
      </c>
      <c r="AM147" s="67" t="s">
        <v>586</v>
      </c>
      <c r="AN147" s="65" t="s">
        <v>587</v>
      </c>
      <c r="AO147" s="48">
        <f>AP147*5280</f>
        <v>62673.599999999999</v>
      </c>
      <c r="AP147" s="56">
        <v>11.87</v>
      </c>
      <c r="AQ147" s="57">
        <v>21358418</v>
      </c>
      <c r="AR147" s="68">
        <v>44103</v>
      </c>
      <c r="AS147" s="49">
        <v>0</v>
      </c>
      <c r="AT147" s="49">
        <f>7.96*5280</f>
        <v>42028.800000000003</v>
      </c>
      <c r="AU147" s="49">
        <f>5.38*5280</f>
        <v>28406.399999999998</v>
      </c>
      <c r="AV147" s="48">
        <f>AU147+AT147</f>
        <v>70435.199999999997</v>
      </c>
      <c r="AW147" s="56">
        <f t="shared" si="10"/>
        <v>13.34</v>
      </c>
      <c r="AX147" s="59">
        <f>AW147*1920000</f>
        <v>25612800</v>
      </c>
      <c r="AY147" s="60"/>
      <c r="AZ147" s="60"/>
      <c r="BA147" s="48"/>
      <c r="BB147" s="48"/>
      <c r="BC147" s="48"/>
      <c r="BD147" s="48"/>
      <c r="BE147" s="56"/>
      <c r="BF147" s="61"/>
      <c r="BG147" s="57"/>
      <c r="BH147" s="62"/>
    </row>
    <row r="148" spans="1:60" s="49" customFormat="1" hidden="1" x14ac:dyDescent="0.3">
      <c r="A148" s="47">
        <v>35173756</v>
      </c>
      <c r="B148" s="47"/>
      <c r="C148" s="48"/>
      <c r="E148" s="48">
        <v>9</v>
      </c>
      <c r="F148" s="50">
        <f t="shared" si="5"/>
        <v>9</v>
      </c>
      <c r="G148" s="51"/>
      <c r="H148" s="50"/>
      <c r="I148" s="50"/>
      <c r="J148" s="48"/>
      <c r="K148" s="52">
        <v>8178.86</v>
      </c>
      <c r="L148" s="48" t="s">
        <v>0</v>
      </c>
      <c r="M148" s="53">
        <v>152762101</v>
      </c>
      <c r="N148" s="90" t="s">
        <v>540</v>
      </c>
      <c r="O148" s="48" t="s">
        <v>583</v>
      </c>
      <c r="P148" s="54">
        <f>IFERROR(VLOOKUP(O148,[2]conductor_pz_summary_hftd_23_re!$B$2:$Q$3636,8,FALSE),0)</f>
        <v>309</v>
      </c>
      <c r="Q148" s="54">
        <f>IFERROR(VLOOKUP(O148,[3]conductor_pz_summary_hftd_23_re!$B$2:$H$3636,7,0),0)/1609</f>
        <v>25.248149587886886</v>
      </c>
      <c r="R148" s="48">
        <f>IFERROR(VLOOKUP(O148,[2]conductor_pz_summary_hftd_23_re!$B$2:$Q$3636,14,FALSE),0)</f>
        <v>2028</v>
      </c>
      <c r="S148" s="48">
        <f t="shared" si="6"/>
        <v>2.6354162018227107</v>
      </c>
      <c r="T148" s="48">
        <f>IFERROR(VLOOKUP(O148,[2]conductor_pz_summary_hftd_23_re!$B$2:$Q$3636,13,FALSE),0)</f>
        <v>8.5288550220799699E-3</v>
      </c>
      <c r="U148" s="48">
        <f>VLOOKUP(O148,[3]conductor_pz_summary_hftd_23_re!$B$2:$S$3636,13,0)</f>
        <v>1808</v>
      </c>
      <c r="V148" s="48">
        <f t="shared" si="7"/>
        <v>0.6374488575493743</v>
      </c>
      <c r="W148" s="48">
        <v>18</v>
      </c>
      <c r="X148" s="48" t="s">
        <v>72</v>
      </c>
      <c r="Y148" s="49" t="s">
        <v>84</v>
      </c>
      <c r="Z148" s="49" t="s">
        <v>97</v>
      </c>
      <c r="AA148" s="49" t="s">
        <v>86</v>
      </c>
      <c r="AB148" s="49" t="s">
        <v>87</v>
      </c>
      <c r="AC148" s="49" t="s">
        <v>88</v>
      </c>
      <c r="AD148" s="48">
        <v>5790003</v>
      </c>
      <c r="AE148" s="48" t="s">
        <v>588</v>
      </c>
      <c r="AF148" s="48">
        <v>118911791</v>
      </c>
      <c r="AG148" s="63" t="s">
        <v>589</v>
      </c>
      <c r="AH148" s="48" t="s">
        <v>590</v>
      </c>
      <c r="AI148" s="48">
        <v>48525</v>
      </c>
      <c r="AJ148" s="48">
        <v>0</v>
      </c>
      <c r="AK148" s="48">
        <v>1291</v>
      </c>
      <c r="AL148" s="48">
        <v>0</v>
      </c>
      <c r="AM148" s="65" t="s">
        <v>591</v>
      </c>
      <c r="AN148" s="65" t="s">
        <v>592</v>
      </c>
      <c r="AO148" s="48">
        <v>48523</v>
      </c>
      <c r="AP148" s="56">
        <f>AO148/5280</f>
        <v>9.1899621212121207</v>
      </c>
      <c r="AQ148" s="57">
        <v>12794491</v>
      </c>
      <c r="AR148" s="68">
        <v>44103</v>
      </c>
      <c r="AS148" s="49">
        <v>0</v>
      </c>
      <c r="AT148" s="49">
        <v>0</v>
      </c>
      <c r="AU148" s="49">
        <v>47520</v>
      </c>
      <c r="AV148" s="48">
        <v>47520</v>
      </c>
      <c r="AW148" s="56">
        <f t="shared" si="10"/>
        <v>9</v>
      </c>
      <c r="AX148" s="59">
        <f>AW148*1920000</f>
        <v>17280000</v>
      </c>
      <c r="AY148" s="60"/>
      <c r="AZ148" s="60"/>
      <c r="BA148" s="48"/>
      <c r="BB148" s="48"/>
      <c r="BC148" s="48"/>
      <c r="BD148" s="48"/>
      <c r="BE148" s="56"/>
      <c r="BF148" s="61"/>
      <c r="BG148" s="57"/>
      <c r="BH148" s="62"/>
    </row>
    <row r="149" spans="1:60" s="49" customFormat="1" hidden="1" x14ac:dyDescent="0.3">
      <c r="A149" s="47">
        <v>35174466</v>
      </c>
      <c r="B149" s="47"/>
      <c r="C149" s="48"/>
      <c r="E149" s="48">
        <v>7.35</v>
      </c>
      <c r="F149" s="50">
        <f t="shared" si="5"/>
        <v>7.35</v>
      </c>
      <c r="G149" s="51"/>
      <c r="H149" s="50"/>
      <c r="I149" s="50"/>
      <c r="J149" s="48"/>
      <c r="K149" s="52">
        <v>12122.05</v>
      </c>
      <c r="L149" s="48" t="s">
        <v>0</v>
      </c>
      <c r="M149" s="53">
        <v>152762101</v>
      </c>
      <c r="N149" s="90" t="s">
        <v>540</v>
      </c>
      <c r="O149" s="48" t="s">
        <v>583</v>
      </c>
      <c r="P149" s="54">
        <f>IFERROR(VLOOKUP(O149,[2]conductor_pz_summary_hftd_23_re!$B$2:$Q$3636,8,FALSE),0)</f>
        <v>309</v>
      </c>
      <c r="Q149" s="54">
        <f>IFERROR(VLOOKUP(O149,[3]conductor_pz_summary_hftd_23_re!$B$2:$H$3636,7,0),0)/1609</f>
        <v>25.248149587886886</v>
      </c>
      <c r="R149" s="48">
        <f>IFERROR(VLOOKUP(O149,[2]conductor_pz_summary_hftd_23_re!$B$2:$Q$3636,14,FALSE),0)</f>
        <v>2028</v>
      </c>
      <c r="S149" s="48">
        <f t="shared" si="6"/>
        <v>2.6354162018227107</v>
      </c>
      <c r="T149" s="48">
        <f>IFERROR(VLOOKUP(O149,[2]conductor_pz_summary_hftd_23_re!$B$2:$Q$3636,13,FALSE),0)</f>
        <v>8.5288550220799699E-3</v>
      </c>
      <c r="U149" s="48">
        <f>VLOOKUP(O149,[3]conductor_pz_summary_hftd_23_re!$B$2:$S$3636,13,0)</f>
        <v>1808</v>
      </c>
      <c r="V149" s="48">
        <f t="shared" si="7"/>
        <v>0.51402210845987484</v>
      </c>
      <c r="W149" s="48">
        <v>18</v>
      </c>
      <c r="X149" s="48" t="s">
        <v>72</v>
      </c>
      <c r="Y149" s="49" t="s">
        <v>84</v>
      </c>
      <c r="Z149" s="49" t="s">
        <v>97</v>
      </c>
      <c r="AA149" s="49" t="s">
        <v>86</v>
      </c>
      <c r="AB149" s="49" t="s">
        <v>87</v>
      </c>
      <c r="AC149" s="49" t="s">
        <v>88</v>
      </c>
      <c r="AD149" s="48">
        <v>5790004</v>
      </c>
      <c r="AE149" s="48" t="s">
        <v>593</v>
      </c>
      <c r="AF149" s="48">
        <v>118911793</v>
      </c>
      <c r="AG149" s="63" t="s">
        <v>594</v>
      </c>
      <c r="AH149" s="48" t="s">
        <v>595</v>
      </c>
      <c r="AI149" s="48">
        <v>32300</v>
      </c>
      <c r="AJ149" s="48">
        <v>0</v>
      </c>
      <c r="AK149" s="48">
        <v>0</v>
      </c>
      <c r="AL149" s="48">
        <v>0</v>
      </c>
      <c r="AM149" s="67" t="s">
        <v>596</v>
      </c>
      <c r="AN149" s="67" t="s">
        <v>597</v>
      </c>
      <c r="AO149" s="48">
        <v>32577</v>
      </c>
      <c r="AP149" s="56">
        <f>AO149/5280</f>
        <v>6.1698863636363637</v>
      </c>
      <c r="AQ149" s="57">
        <v>8664332</v>
      </c>
      <c r="AR149" s="68">
        <v>44103</v>
      </c>
      <c r="AS149" s="49">
        <v>0</v>
      </c>
      <c r="AT149" s="49">
        <v>0</v>
      </c>
      <c r="AU149" s="49">
        <v>38808</v>
      </c>
      <c r="AV149" s="48">
        <f t="shared" ref="AV149:AV151" si="12">SUM(AS149:AU149)</f>
        <v>38808</v>
      </c>
      <c r="AW149" s="56">
        <f t="shared" si="10"/>
        <v>7.35</v>
      </c>
      <c r="AX149" s="59">
        <f>AW149*1920000</f>
        <v>14112000</v>
      </c>
      <c r="AY149" s="60"/>
      <c r="AZ149" s="60"/>
      <c r="BA149" s="48"/>
      <c r="BB149" s="48"/>
      <c r="BC149" s="48"/>
      <c r="BD149" s="48"/>
      <c r="BE149" s="56"/>
      <c r="BF149" s="61"/>
      <c r="BG149" s="57"/>
      <c r="BH149" s="62"/>
    </row>
    <row r="150" spans="1:60" s="49" customFormat="1" hidden="1" x14ac:dyDescent="0.3">
      <c r="A150" s="63">
        <v>35058272</v>
      </c>
      <c r="B150" s="47"/>
      <c r="C150" s="48"/>
      <c r="E150" s="48">
        <v>10.25</v>
      </c>
      <c r="F150" s="50">
        <f t="shared" si="5"/>
        <v>10.25</v>
      </c>
      <c r="G150" s="51"/>
      <c r="H150" s="50"/>
      <c r="I150" s="50"/>
      <c r="J150" s="48"/>
      <c r="K150" s="52">
        <f>VLOOKUP(A150,[1]Sheet1!$C$2:$H$851,6,FALSE)</f>
        <v>5637.12</v>
      </c>
      <c r="L150" s="48" t="s">
        <v>0</v>
      </c>
      <c r="M150" s="53">
        <v>152762101</v>
      </c>
      <c r="N150" s="90" t="s">
        <v>540</v>
      </c>
      <c r="O150" s="48" t="s">
        <v>598</v>
      </c>
      <c r="P150" s="54">
        <f>IFERROR(VLOOKUP(O150,[2]conductor_pz_summary_hftd_23_re!$B$2:$Q$3636,8,FALSE),0)</f>
        <v>74</v>
      </c>
      <c r="Q150" s="54">
        <f>IFERROR(VLOOKUP(O150,[3]conductor_pz_summary_hftd_23_re!$B$2:$H$3636,7,0),0)/1609</f>
        <v>7.4577069499436917</v>
      </c>
      <c r="R150" s="48">
        <f>IFERROR(VLOOKUP(O150,[2]conductor_pz_summary_hftd_23_re!$B$2:$Q$3636,14,FALSE),0)</f>
        <v>2250</v>
      </c>
      <c r="S150" s="48">
        <f t="shared" si="6"/>
        <v>0.30640287486002737</v>
      </c>
      <c r="T150" s="48">
        <f>IFERROR(VLOOKUP(O150,[2]conductor_pz_summary_hftd_23_re!$B$2:$Q$3636,13,FALSE),0)</f>
        <v>4.1405793900003698E-3</v>
      </c>
      <c r="U150" s="48">
        <f>VLOOKUP(O150,[3]conductor_pz_summary_hftd_23_re!$B$2:$S$3636,13,0)</f>
        <v>2350</v>
      </c>
      <c r="V150" s="48">
        <f t="shared" si="7"/>
        <v>0.2821539861012004</v>
      </c>
      <c r="W150" s="48">
        <v>76</v>
      </c>
      <c r="X150" s="48" t="s">
        <v>72</v>
      </c>
      <c r="Y150" s="49" t="s">
        <v>96</v>
      </c>
      <c r="Z150" s="49" t="s">
        <v>97</v>
      </c>
      <c r="AA150" s="49" t="s">
        <v>86</v>
      </c>
      <c r="AB150" s="49" t="s">
        <v>87</v>
      </c>
      <c r="AC150" s="49" t="s">
        <v>88</v>
      </c>
      <c r="AD150" s="48">
        <v>5782589</v>
      </c>
      <c r="AE150" s="48" t="s">
        <v>599</v>
      </c>
      <c r="AF150" s="48">
        <v>114987334</v>
      </c>
      <c r="AG150" s="63">
        <v>35058272</v>
      </c>
      <c r="AH150" s="48" t="s">
        <v>600</v>
      </c>
      <c r="AI150" s="48">
        <v>54120</v>
      </c>
      <c r="AJ150" s="48">
        <v>0</v>
      </c>
      <c r="AK150" s="48">
        <v>0</v>
      </c>
      <c r="AL150" s="48">
        <v>0</v>
      </c>
      <c r="AM150" s="67" t="s">
        <v>601</v>
      </c>
      <c r="AN150" s="67" t="s">
        <v>602</v>
      </c>
      <c r="AO150" s="48">
        <f>AP150*5280</f>
        <v>54120</v>
      </c>
      <c r="AP150" s="56">
        <v>10.25</v>
      </c>
      <c r="AQ150" s="57">
        <v>11380340</v>
      </c>
      <c r="AV150" s="48">
        <f t="shared" si="12"/>
        <v>0</v>
      </c>
      <c r="AW150" s="56">
        <f t="shared" si="10"/>
        <v>0</v>
      </c>
      <c r="AY150" s="60"/>
      <c r="AZ150" s="60"/>
      <c r="BA150" s="48"/>
      <c r="BB150" s="48"/>
      <c r="BC150" s="48"/>
      <c r="BD150" s="48"/>
      <c r="BE150" s="56"/>
      <c r="BF150" s="61"/>
      <c r="BG150" s="57"/>
      <c r="BH150" s="62"/>
    </row>
    <row r="151" spans="1:60" s="49" customFormat="1" hidden="1" x14ac:dyDescent="0.3">
      <c r="A151" s="47">
        <v>35061811</v>
      </c>
      <c r="B151" s="47"/>
      <c r="C151" s="48"/>
      <c r="E151" s="48">
        <v>9.44</v>
      </c>
      <c r="F151" s="50">
        <f t="shared" si="5"/>
        <v>9.44</v>
      </c>
      <c r="G151" s="51"/>
      <c r="H151" s="50"/>
      <c r="I151" s="50"/>
      <c r="J151" s="48"/>
      <c r="K151" s="52">
        <f>VLOOKUP(A151,[1]Sheet1!$C$2:$H$851,6,FALSE)</f>
        <v>6674.54</v>
      </c>
      <c r="L151" s="48" t="s">
        <v>0</v>
      </c>
      <c r="M151" s="53">
        <v>152762102</v>
      </c>
      <c r="N151" s="90" t="s">
        <v>603</v>
      </c>
      <c r="O151" s="48" t="s">
        <v>604</v>
      </c>
      <c r="P151" s="54">
        <f>IFERROR(VLOOKUP(O151,[2]conductor_pz_summary_hftd_23_re!$B$2:$Q$3636,8,FALSE),0)</f>
        <v>111</v>
      </c>
      <c r="Q151" s="54">
        <f>IFERROR(VLOOKUP(O151,[3]conductor_pz_summary_hftd_23_re!$B$2:$H$3636,7,0),0)/1609</f>
        <v>9.5211792506541943</v>
      </c>
      <c r="R151" s="48">
        <f>IFERROR(VLOOKUP(O151,[2]conductor_pz_summary_hftd_23_re!$B$2:$Q$3636,14,FALSE),0)</f>
        <v>2512</v>
      </c>
      <c r="S151" s="48">
        <f t="shared" si="6"/>
        <v>0.1928494944952355</v>
      </c>
      <c r="T151" s="48">
        <f>IFERROR(VLOOKUP(O151,[2]conductor_pz_summary_hftd_23_re!$B$2:$Q$3636,13,FALSE),0)</f>
        <v>1.73738283329041E-3</v>
      </c>
      <c r="U151" s="48">
        <f>VLOOKUP(O151,[3]conductor_pz_summary_hftd_23_re!$B$2:$S$3636,13,0)</f>
        <v>2550</v>
      </c>
      <c r="V151" s="48">
        <f t="shared" si="7"/>
        <v>0.12810750125302584</v>
      </c>
      <c r="W151" s="48">
        <v>41</v>
      </c>
      <c r="X151" s="48" t="s">
        <v>72</v>
      </c>
      <c r="Y151" s="49" t="s">
        <v>96</v>
      </c>
      <c r="Z151" s="49" t="s">
        <v>527</v>
      </c>
      <c r="AA151" s="49" t="s">
        <v>86</v>
      </c>
      <c r="AB151" s="49" t="s">
        <v>87</v>
      </c>
      <c r="AC151" s="49" t="s">
        <v>88</v>
      </c>
      <c r="AD151" s="48">
        <v>5783198</v>
      </c>
      <c r="AE151" s="48" t="s">
        <v>605</v>
      </c>
      <c r="AF151" s="48">
        <v>115217237</v>
      </c>
      <c r="AG151" s="47">
        <v>35061811</v>
      </c>
      <c r="AH151" s="48" t="s">
        <v>606</v>
      </c>
      <c r="AI151" s="48">
        <v>49843</v>
      </c>
      <c r="AJ151" s="48">
        <v>0</v>
      </c>
      <c r="AK151" s="48">
        <v>0</v>
      </c>
      <c r="AL151" s="48">
        <v>0</v>
      </c>
      <c r="AN151" s="55" t="s">
        <v>607</v>
      </c>
      <c r="AO151" s="48">
        <f t="shared" ref="AO151:AO152" si="13">AP151*5280</f>
        <v>49632</v>
      </c>
      <c r="AP151" s="56">
        <v>9.4</v>
      </c>
      <c r="AQ151" s="57">
        <v>10245100</v>
      </c>
      <c r="AR151" s="69" t="s">
        <v>608</v>
      </c>
      <c r="AS151" s="49">
        <v>0</v>
      </c>
      <c r="AT151" s="49">
        <v>0</v>
      </c>
      <c r="AU151" s="49">
        <v>49843</v>
      </c>
      <c r="AV151" s="48">
        <f t="shared" si="12"/>
        <v>49843</v>
      </c>
      <c r="AW151" s="56">
        <f t="shared" si="10"/>
        <v>9.4399621212121207</v>
      </c>
      <c r="AX151" s="59">
        <f t="shared" ref="AX151" si="14">AW151*1920000</f>
        <v>18124727.272727273</v>
      </c>
      <c r="AY151" s="48"/>
      <c r="AZ151" s="48"/>
      <c r="BA151" s="48"/>
      <c r="BB151" s="48"/>
      <c r="BC151" s="48"/>
      <c r="BD151" s="48"/>
      <c r="BE151" s="56"/>
      <c r="BF151" s="61"/>
      <c r="BG151" s="57"/>
      <c r="BH151" s="62"/>
    </row>
    <row r="152" spans="1:60" s="49" customFormat="1" hidden="1" x14ac:dyDescent="0.3">
      <c r="A152" s="63">
        <v>35061812</v>
      </c>
      <c r="B152" s="47"/>
      <c r="C152" s="48"/>
      <c r="E152" s="48">
        <v>3.22</v>
      </c>
      <c r="F152" s="50">
        <f t="shared" si="5"/>
        <v>3.22</v>
      </c>
      <c r="G152" s="51"/>
      <c r="H152" s="50"/>
      <c r="I152" s="50"/>
      <c r="J152" s="48"/>
      <c r="K152" s="52">
        <f>VLOOKUP(A152,[1]Sheet1!$C$2:$H$851,6,FALSE)</f>
        <v>5867.15</v>
      </c>
      <c r="L152" s="48" t="s">
        <v>0</v>
      </c>
      <c r="M152" s="53">
        <v>152762101</v>
      </c>
      <c r="N152" s="90" t="s">
        <v>603</v>
      </c>
      <c r="O152" s="48" t="s">
        <v>609</v>
      </c>
      <c r="P152" s="54">
        <f>IFERROR(VLOOKUP(O152,[2]conductor_pz_summary_hftd_23_re!$B$2:$Q$3636,8,FALSE),0)</f>
        <v>52</v>
      </c>
      <c r="Q152" s="54">
        <f>IFERROR(VLOOKUP(O152,[3]conductor_pz_summary_hftd_23_re!$B$2:$H$3636,7,0),0)/1609</f>
        <v>4.2183719225124294</v>
      </c>
      <c r="R152" s="48">
        <f>IFERROR(VLOOKUP(O152,[2]conductor_pz_summary_hftd_23_re!$B$2:$Q$3636,14,FALSE),0)</f>
        <v>2469</v>
      </c>
      <c r="S152" s="48">
        <f t="shared" si="6"/>
        <v>0.10851241587675892</v>
      </c>
      <c r="T152" s="48">
        <f>IFERROR(VLOOKUP(O152,[2]conductor_pz_summary_hftd_23_re!$B$2:$Q$3636,13,FALSE),0)</f>
        <v>2.0867772283992099E-3</v>
      </c>
      <c r="U152" s="48">
        <f>VLOOKUP(O152,[3]conductor_pz_summary_hftd_23_re!$B$2:$S$3636,13,0)</f>
        <v>2386</v>
      </c>
      <c r="V152" s="48">
        <f t="shared" si="7"/>
        <v>5.5496454630555372E-2</v>
      </c>
      <c r="W152" s="48">
        <v>121</v>
      </c>
      <c r="X152" s="48" t="s">
        <v>72</v>
      </c>
      <c r="Y152" s="49" t="s">
        <v>96</v>
      </c>
      <c r="Z152" s="49" t="s">
        <v>527</v>
      </c>
      <c r="AA152" s="49" t="s">
        <v>86</v>
      </c>
      <c r="AB152" s="49" t="s">
        <v>87</v>
      </c>
      <c r="AC152" s="49" t="s">
        <v>88</v>
      </c>
      <c r="AD152" s="48">
        <v>5783199</v>
      </c>
      <c r="AE152" s="48" t="s">
        <v>610</v>
      </c>
      <c r="AF152" s="48">
        <v>115221464</v>
      </c>
      <c r="AG152" s="63">
        <v>35061812</v>
      </c>
      <c r="AH152" s="48" t="s">
        <v>611</v>
      </c>
      <c r="AI152" s="48">
        <v>17001.599999999999</v>
      </c>
      <c r="AJ152" s="48">
        <v>0</v>
      </c>
      <c r="AK152" s="48">
        <v>0</v>
      </c>
      <c r="AL152" s="48">
        <v>0</v>
      </c>
      <c r="AN152" s="65" t="s">
        <v>612</v>
      </c>
      <c r="AO152" s="48">
        <f t="shared" si="13"/>
        <v>17001.600000000002</v>
      </c>
      <c r="AP152" s="56">
        <v>3.22</v>
      </c>
      <c r="AQ152" s="57">
        <v>3461800</v>
      </c>
      <c r="AV152" s="48"/>
      <c r="AW152" s="56"/>
      <c r="AY152" s="48"/>
      <c r="AZ152" s="48"/>
      <c r="BA152" s="48"/>
      <c r="BB152" s="48"/>
      <c r="BC152" s="48"/>
      <c r="BD152" s="48"/>
      <c r="BE152" s="56"/>
      <c r="BF152" s="61"/>
      <c r="BG152" s="57"/>
      <c r="BH152" s="62"/>
    </row>
    <row r="153" spans="1:60" s="49" customFormat="1" hidden="1" x14ac:dyDescent="0.3">
      <c r="A153" s="63">
        <v>31334290</v>
      </c>
      <c r="B153" s="47"/>
      <c r="C153" s="48"/>
      <c r="E153" s="48">
        <v>1.5149999999999999</v>
      </c>
      <c r="F153" s="50">
        <f t="shared" si="5"/>
        <v>1.5149999999999999</v>
      </c>
      <c r="G153" s="51"/>
      <c r="H153" s="50"/>
      <c r="I153" s="50"/>
      <c r="J153" s="48"/>
      <c r="K153" s="52">
        <f>VLOOKUP(A153,[1]Sheet1!$C$2:$H$851,6,FALSE)</f>
        <v>1413.82</v>
      </c>
      <c r="L153" s="48" t="s">
        <v>0</v>
      </c>
      <c r="M153" s="53">
        <v>42981101</v>
      </c>
      <c r="N153" s="90" t="s">
        <v>613</v>
      </c>
      <c r="O153" s="48" t="s">
        <v>614</v>
      </c>
      <c r="P153" s="54">
        <f>IFERROR(VLOOKUP(O153,[2]conductor_pz_summary_hftd_23_re!$B$2:$Q$3636,8,FALSE),0)</f>
        <v>236</v>
      </c>
      <c r="Q153" s="54">
        <f>IFERROR(VLOOKUP(O153,[3]conductor_pz_summary_hftd_23_re!$B$2:$H$3636,7,0),0)/1609</f>
        <v>22.093546915278189</v>
      </c>
      <c r="R153" s="48">
        <f>IFERROR(VLOOKUP(O153,[2]conductor_pz_summary_hftd_23_re!$B$2:$Q$3636,14,FALSE),0)</f>
        <v>2587</v>
      </c>
      <c r="S153" s="48">
        <f t="shared" si="6"/>
        <v>0.29926152305032755</v>
      </c>
      <c r="T153" s="48">
        <f>IFERROR(VLOOKUP(O153,[2]conductor_pz_summary_hftd_23_re!$B$2:$Q$3636,13,FALSE),0)</f>
        <v>1.26805730106071E-3</v>
      </c>
      <c r="U153" s="48">
        <f>VLOOKUP(O153,[3]conductor_pz_summary_hftd_23_re!$B$2:$S$3636,13,0)</f>
        <v>2487</v>
      </c>
      <c r="V153" s="48">
        <f t="shared" si="7"/>
        <v>1.3749055782535952E-2</v>
      </c>
      <c r="W153" s="48">
        <v>1312</v>
      </c>
      <c r="X153" s="48" t="s">
        <v>72</v>
      </c>
      <c r="Y153" s="49" t="s">
        <v>4</v>
      </c>
      <c r="Z153" s="49" t="s">
        <v>615</v>
      </c>
      <c r="AA153" s="49" t="s">
        <v>154</v>
      </c>
      <c r="AB153" s="49" t="s">
        <v>155</v>
      </c>
      <c r="AC153" s="49" t="s">
        <v>88</v>
      </c>
      <c r="AD153" s="48">
        <v>5533649</v>
      </c>
      <c r="AE153" s="48"/>
      <c r="AF153" s="48">
        <v>112994612</v>
      </c>
      <c r="AG153" s="63">
        <v>31334290</v>
      </c>
      <c r="AH153" s="48" t="s">
        <v>616</v>
      </c>
      <c r="AI153" s="48">
        <v>8000</v>
      </c>
      <c r="AJ153" s="48">
        <v>0</v>
      </c>
      <c r="AK153" s="48">
        <v>0</v>
      </c>
      <c r="AL153" s="48">
        <v>0</v>
      </c>
      <c r="AN153" s="67" t="s">
        <v>617</v>
      </c>
      <c r="AO153" s="48">
        <v>8000</v>
      </c>
      <c r="AP153" s="56">
        <f>AO153/5280</f>
        <v>1.5151515151515151</v>
      </c>
      <c r="AQ153" s="57">
        <v>880000</v>
      </c>
      <c r="AV153" s="48">
        <f>SUM(AS153:AU153)</f>
        <v>0</v>
      </c>
      <c r="AW153" s="56">
        <f>AV153/5280</f>
        <v>0</v>
      </c>
      <c r="AY153" s="48"/>
      <c r="AZ153" s="48"/>
      <c r="BA153" s="48"/>
      <c r="BB153" s="48"/>
      <c r="BC153" s="48"/>
      <c r="BD153" s="48"/>
      <c r="BE153" s="56"/>
      <c r="BF153" s="61"/>
      <c r="BG153" s="57"/>
      <c r="BH153" s="62"/>
    </row>
    <row r="154" spans="1:60" s="49" customFormat="1" hidden="1" x14ac:dyDescent="0.3">
      <c r="A154" s="63">
        <v>35093737</v>
      </c>
      <c r="B154" s="47"/>
      <c r="C154" s="48"/>
      <c r="F154" s="50">
        <f t="shared" si="5"/>
        <v>0</v>
      </c>
      <c r="G154" s="51"/>
      <c r="H154" s="50"/>
      <c r="I154" s="50"/>
      <c r="J154" s="48"/>
      <c r="K154" s="52">
        <f>VLOOKUP(A154,[1]Sheet1!$C$2:$H$851,6,FALSE)</f>
        <v>560</v>
      </c>
      <c r="L154" s="48" t="s">
        <v>0</v>
      </c>
      <c r="M154" s="53">
        <v>13432207</v>
      </c>
      <c r="N154" s="90" t="s">
        <v>618</v>
      </c>
      <c r="O154" s="48" t="s">
        <v>619</v>
      </c>
      <c r="P154" s="54">
        <f>IFERROR(VLOOKUP(O154,[2]conductor_pz_summary_hftd_23_re!$B$2:$Q$3636,8,FALSE),0)</f>
        <v>41</v>
      </c>
      <c r="Q154" s="54">
        <f>IFERROR(VLOOKUP(O154,[3]conductor_pz_summary_hftd_23_re!$B$2:$H$3636,7,0),0)/1609</f>
        <v>1.2203669189874704</v>
      </c>
      <c r="R154" s="48">
        <f>IFERROR(VLOOKUP(O154,[2]conductor_pz_summary_hftd_23_re!$B$2:$Q$3636,14,FALSE),0)</f>
        <v>3346</v>
      </c>
      <c r="S154" s="48">
        <f t="shared" si="6"/>
        <v>1.575696078969372E-4</v>
      </c>
      <c r="T154" s="48">
        <f>IFERROR(VLOOKUP(O154,[2]conductor_pz_summary_hftd_23_re!$B$2:$Q$3636,13,FALSE),0)</f>
        <v>3.8431611682179802E-6</v>
      </c>
      <c r="U154" s="48">
        <f>VLOOKUP(O154,[3]conductor_pz_summary_hftd_23_re!$B$2:$S$3636,13,0)</f>
        <v>3351</v>
      </c>
      <c r="V154" s="48" t="e">
        <f t="shared" si="7"/>
        <v>#DIV/0!</v>
      </c>
      <c r="W154" s="48">
        <v>2961</v>
      </c>
      <c r="X154" s="48" t="s">
        <v>72</v>
      </c>
      <c r="Y154" s="49" t="s">
        <v>4</v>
      </c>
      <c r="Z154" s="49" t="s">
        <v>620</v>
      </c>
      <c r="AA154" s="49" t="s">
        <v>6</v>
      </c>
      <c r="AB154" s="49" t="s">
        <v>621</v>
      </c>
      <c r="AC154" s="49" t="s">
        <v>8</v>
      </c>
      <c r="AD154" s="48">
        <v>5530164</v>
      </c>
      <c r="AE154" s="48" t="s">
        <v>112</v>
      </c>
      <c r="AF154" s="48">
        <v>117123046</v>
      </c>
      <c r="AG154" s="63">
        <v>35093737</v>
      </c>
      <c r="AH154" s="48" t="s">
        <v>622</v>
      </c>
      <c r="AI154" s="48">
        <v>0</v>
      </c>
      <c r="AJ154" s="48">
        <v>0</v>
      </c>
      <c r="AK154" s="48">
        <v>0</v>
      </c>
      <c r="AL154" s="48">
        <v>0</v>
      </c>
      <c r="AO154" s="48"/>
      <c r="AP154" s="56">
        <f>AO154/5280</f>
        <v>0</v>
      </c>
      <c r="AQ154" s="57"/>
      <c r="AV154" s="48">
        <f>SUM(AS154:AU154)</f>
        <v>0</v>
      </c>
      <c r="AW154" s="56">
        <f>AV154/5280</f>
        <v>0</v>
      </c>
      <c r="AY154" s="48"/>
      <c r="AZ154" s="48"/>
      <c r="BA154" s="48"/>
      <c r="BB154" s="48"/>
      <c r="BC154" s="48"/>
      <c r="BD154" s="48"/>
      <c r="BE154" s="56"/>
      <c r="BF154" s="61"/>
      <c r="BG154" s="57"/>
      <c r="BH154" s="62"/>
    </row>
    <row r="155" spans="1:60" s="49" customFormat="1" hidden="1" x14ac:dyDescent="0.3">
      <c r="A155" s="64">
        <v>31291639</v>
      </c>
      <c r="B155" s="47"/>
      <c r="C155" s="48"/>
      <c r="E155" s="48">
        <v>0.58699999999999997</v>
      </c>
      <c r="F155" s="50">
        <f t="shared" si="5"/>
        <v>0.58699999999999997</v>
      </c>
      <c r="G155" s="51"/>
      <c r="H155" s="50"/>
      <c r="I155" s="50"/>
      <c r="J155" s="48"/>
      <c r="K155" s="52">
        <v>118961.07</v>
      </c>
      <c r="L155" s="48" t="s">
        <v>170</v>
      </c>
      <c r="M155" s="53">
        <v>182951101</v>
      </c>
      <c r="N155" s="90" t="s">
        <v>623</v>
      </c>
      <c r="O155" s="48" t="s">
        <v>624</v>
      </c>
      <c r="P155" s="54">
        <f>IFERROR(VLOOKUP(O155,[2]conductor_pz_summary_hftd_23_re!$B$2:$Q$3636,8,FALSE),0)</f>
        <v>149</v>
      </c>
      <c r="Q155" s="54">
        <f>IFERROR(VLOOKUP(O155,[3]conductor_pz_summary_hftd_23_re!$B$2:$H$3636,7,0),0)/1609</f>
        <v>13.396190966319764</v>
      </c>
      <c r="R155" s="48">
        <f>IFERROR(VLOOKUP(O155,[2]conductor_pz_summary_hftd_23_re!$B$2:$Q$3636,14,FALSE),0)</f>
        <v>908</v>
      </c>
      <c r="S155" s="48">
        <f t="shared" si="6"/>
        <v>11.818050449045721</v>
      </c>
      <c r="T155" s="48">
        <f>IFERROR(VLOOKUP(O155,[2]conductor_pz_summary_hftd_23_re!$B$2:$Q$3636,13,FALSE),0)</f>
        <v>7.9315774825810204E-2</v>
      </c>
      <c r="U155" s="48">
        <f>VLOOKUP(O155,[3]conductor_pz_summary_hftd_23_re!$B$2:$S$3636,13,0)</f>
        <v>698</v>
      </c>
      <c r="V155" s="48">
        <f t="shared" si="7"/>
        <v>0.34695840577301656</v>
      </c>
      <c r="W155" s="48">
        <v>668</v>
      </c>
      <c r="X155" s="48" t="s">
        <v>72</v>
      </c>
      <c r="Y155" s="49" t="s">
        <v>4</v>
      </c>
      <c r="Z155" s="49" t="s">
        <v>625</v>
      </c>
      <c r="AA155" s="49" t="s">
        <v>626</v>
      </c>
      <c r="AB155" s="49" t="s">
        <v>392</v>
      </c>
      <c r="AC155" s="49" t="s">
        <v>120</v>
      </c>
      <c r="AD155" s="48">
        <v>5530166</v>
      </c>
      <c r="AE155" s="48"/>
      <c r="AF155" s="48">
        <v>112443196</v>
      </c>
      <c r="AG155" s="64">
        <v>31291639</v>
      </c>
      <c r="AH155" s="48" t="s">
        <v>627</v>
      </c>
      <c r="AI155" s="48">
        <v>3100</v>
      </c>
      <c r="AJ155" s="48">
        <v>0</v>
      </c>
      <c r="AK155" s="48">
        <v>0</v>
      </c>
      <c r="AL155" s="48">
        <v>0</v>
      </c>
      <c r="AN155" s="65" t="s">
        <v>628</v>
      </c>
      <c r="AO155" s="48">
        <v>3100</v>
      </c>
      <c r="AP155" s="56">
        <f>AO155/5280</f>
        <v>0.58712121212121215</v>
      </c>
      <c r="AQ155" s="57">
        <v>374000</v>
      </c>
      <c r="AV155" s="48">
        <f>SUM(AS155:AU155)</f>
        <v>0</v>
      </c>
      <c r="AW155" s="56">
        <f>AV155/5280</f>
        <v>0</v>
      </c>
      <c r="AY155" s="65" t="s">
        <v>629</v>
      </c>
      <c r="AZ155" s="48"/>
      <c r="BA155" s="48"/>
      <c r="BB155" s="48"/>
      <c r="BC155" s="48"/>
      <c r="BD155" s="48"/>
      <c r="BE155" s="56"/>
      <c r="BF155" s="61"/>
      <c r="BG155" s="57"/>
      <c r="BH155" s="62"/>
    </row>
    <row r="156" spans="1:60" s="49" customFormat="1" hidden="1" x14ac:dyDescent="0.3">
      <c r="A156" s="46">
        <v>35066622</v>
      </c>
      <c r="B156" s="47"/>
      <c r="C156" s="48"/>
      <c r="E156" s="48">
        <v>2.0640000000000001</v>
      </c>
      <c r="F156" s="50">
        <f t="shared" si="5"/>
        <v>2.0640000000000001</v>
      </c>
      <c r="G156" s="51"/>
      <c r="H156" s="50"/>
      <c r="I156" s="50"/>
      <c r="J156" s="48"/>
      <c r="K156" s="52">
        <f>VLOOKUP(A156,[1]Sheet1!$C$2:$H$851,6,FALSE)</f>
        <v>50019.24</v>
      </c>
      <c r="L156" s="48" t="s">
        <v>0</v>
      </c>
      <c r="M156" s="53">
        <v>182951101</v>
      </c>
      <c r="N156" s="90" t="s">
        <v>623</v>
      </c>
      <c r="O156" s="48" t="s">
        <v>624</v>
      </c>
      <c r="P156" s="54">
        <f>IFERROR(VLOOKUP(O156,[2]conductor_pz_summary_hftd_23_re!$B$2:$Q$3636,8,FALSE),0)</f>
        <v>149</v>
      </c>
      <c r="Q156" s="54">
        <f>IFERROR(VLOOKUP(O156,[3]conductor_pz_summary_hftd_23_re!$B$2:$H$3636,7,0),0)/1609</f>
        <v>13.396190966319764</v>
      </c>
      <c r="R156" s="48">
        <f>IFERROR(VLOOKUP(O156,[2]conductor_pz_summary_hftd_23_re!$B$2:$Q$3636,14,FALSE),0)</f>
        <v>908</v>
      </c>
      <c r="S156" s="48">
        <f t="shared" si="6"/>
        <v>11.818050449045721</v>
      </c>
      <c r="T156" s="48">
        <f>IFERROR(VLOOKUP(O156,[2]conductor_pz_summary_hftd_23_re!$B$2:$Q$3636,13,FALSE),0)</f>
        <v>7.9315774825810204E-2</v>
      </c>
      <c r="U156" s="48">
        <f>VLOOKUP(O156,[3]conductor_pz_summary_hftd_23_re!$B$2:$S$3636,13,0)</f>
        <v>698</v>
      </c>
      <c r="V156" s="48">
        <f t="shared" si="7"/>
        <v>1.2199695903160241</v>
      </c>
      <c r="W156" s="48">
        <v>668</v>
      </c>
      <c r="X156" s="48" t="s">
        <v>72</v>
      </c>
      <c r="Y156" s="49" t="s">
        <v>4</v>
      </c>
      <c r="Z156" s="49" t="s">
        <v>625</v>
      </c>
      <c r="AA156" s="49" t="s">
        <v>626</v>
      </c>
      <c r="AB156" s="49" t="s">
        <v>392</v>
      </c>
      <c r="AC156" s="49" t="s">
        <v>120</v>
      </c>
      <c r="AD156" s="48">
        <v>5783289</v>
      </c>
      <c r="AE156" s="48" t="s">
        <v>630</v>
      </c>
      <c r="AF156" s="48">
        <v>113245749</v>
      </c>
      <c r="AG156" s="46">
        <v>35066622</v>
      </c>
      <c r="AH156" s="48" t="s">
        <v>631</v>
      </c>
      <c r="AI156" s="48">
        <v>10900</v>
      </c>
      <c r="AJ156" s="48">
        <v>0</v>
      </c>
      <c r="AK156" s="48">
        <v>0</v>
      </c>
      <c r="AL156" s="48">
        <v>0</v>
      </c>
      <c r="AN156" s="65" t="s">
        <v>632</v>
      </c>
      <c r="AO156" s="48">
        <v>10900</v>
      </c>
      <c r="AP156" s="56">
        <f>AO156/5280</f>
        <v>2.0643939393939394</v>
      </c>
      <c r="AQ156" s="57">
        <v>1031140</v>
      </c>
      <c r="AV156" s="48">
        <f>SUM(AS156:AU156)</f>
        <v>0</v>
      </c>
      <c r="AW156" s="56">
        <f>AV156/5280</f>
        <v>0</v>
      </c>
      <c r="AY156" s="48"/>
      <c r="AZ156" s="48"/>
      <c r="BA156" s="48"/>
      <c r="BB156" s="48"/>
      <c r="BC156" s="48"/>
      <c r="BD156" s="48"/>
      <c r="BE156" s="56"/>
      <c r="BF156" s="61"/>
      <c r="BG156" s="57"/>
      <c r="BH156" s="62"/>
    </row>
    <row r="157" spans="1:60" s="49" customFormat="1" hidden="1" x14ac:dyDescent="0.3">
      <c r="A157" s="63">
        <v>31364228</v>
      </c>
      <c r="B157" s="47"/>
      <c r="C157" s="48"/>
      <c r="E157" s="48">
        <v>0.85</v>
      </c>
      <c r="F157" s="50">
        <f t="shared" si="5"/>
        <v>0.85</v>
      </c>
      <c r="G157" s="51"/>
      <c r="H157" s="50"/>
      <c r="I157" s="50"/>
      <c r="J157" s="48"/>
      <c r="K157" s="52">
        <f>VLOOKUP(A157,[1]Sheet1!$C$2:$H$851,6,FALSE)</f>
        <v>645.05999999999995</v>
      </c>
      <c r="L157" s="48" t="s">
        <v>0</v>
      </c>
      <c r="M157" s="53">
        <v>182951101</v>
      </c>
      <c r="N157" s="90" t="s">
        <v>623</v>
      </c>
      <c r="O157" s="48" t="s">
        <v>624</v>
      </c>
      <c r="P157" s="54">
        <f>IFERROR(VLOOKUP(O157,[2]conductor_pz_summary_hftd_23_re!$B$2:$Q$3636,8,FALSE),0)</f>
        <v>149</v>
      </c>
      <c r="Q157" s="54">
        <f>IFERROR(VLOOKUP(O157,[3]conductor_pz_summary_hftd_23_re!$B$2:$H$3636,7,0),0)/1609</f>
        <v>13.396190966319764</v>
      </c>
      <c r="R157" s="48">
        <f>IFERROR(VLOOKUP(O157,[2]conductor_pz_summary_hftd_23_re!$B$2:$Q$3636,14,FALSE),0)</f>
        <v>908</v>
      </c>
      <c r="S157" s="48">
        <f t="shared" si="6"/>
        <v>11.818050449045721</v>
      </c>
      <c r="T157" s="48">
        <f>IFERROR(VLOOKUP(O157,[2]conductor_pz_summary_hftd_23_re!$B$2:$Q$3636,13,FALSE),0)</f>
        <v>7.9315774825810204E-2</v>
      </c>
      <c r="U157" s="48">
        <f>VLOOKUP(O157,[3]conductor_pz_summary_hftd_23_re!$B$2:$S$3636,13,0)</f>
        <v>698</v>
      </c>
      <c r="V157" s="48">
        <f t="shared" si="7"/>
        <v>0.50240995725223858</v>
      </c>
      <c r="W157" s="48">
        <v>668</v>
      </c>
      <c r="X157" s="48" t="s">
        <v>633</v>
      </c>
      <c r="Y157" s="49" t="s">
        <v>4</v>
      </c>
      <c r="Z157" s="49" t="s">
        <v>625</v>
      </c>
      <c r="AA157" s="49" t="s">
        <v>626</v>
      </c>
      <c r="AB157" s="49" t="s">
        <v>392</v>
      </c>
      <c r="AC157" s="49" t="s">
        <v>120</v>
      </c>
      <c r="AD157" s="48">
        <v>5530166</v>
      </c>
      <c r="AE157" s="48"/>
      <c r="AF157" s="48">
        <v>113782453</v>
      </c>
      <c r="AG157" s="63">
        <v>31364228</v>
      </c>
      <c r="AH157" s="48" t="s">
        <v>634</v>
      </c>
      <c r="AI157" s="48">
        <v>4490</v>
      </c>
      <c r="AJ157" s="48">
        <v>0</v>
      </c>
      <c r="AK157" s="48">
        <v>0</v>
      </c>
      <c r="AL157" s="48">
        <v>0</v>
      </c>
      <c r="AN157" s="65" t="s">
        <v>635</v>
      </c>
      <c r="AO157" s="48">
        <v>4490</v>
      </c>
      <c r="AP157" s="56">
        <f>AO157/5280</f>
        <v>0.85037878787878785</v>
      </c>
      <c r="AQ157" s="57">
        <v>673500</v>
      </c>
      <c r="AV157" s="48">
        <f>SUM(AS157:AU157)</f>
        <v>0</v>
      </c>
      <c r="AW157" s="56">
        <f>AV157/5280</f>
        <v>0</v>
      </c>
      <c r="AY157" s="48"/>
      <c r="AZ157" s="48"/>
      <c r="BA157" s="48"/>
      <c r="BB157" s="48"/>
      <c r="BC157" s="48"/>
      <c r="BD157" s="48"/>
      <c r="BE157" s="56"/>
      <c r="BF157" s="61"/>
      <c r="BG157" s="57"/>
      <c r="BH157" s="62"/>
    </row>
    <row r="158" spans="1:60" s="49" customFormat="1" hidden="1" x14ac:dyDescent="0.3">
      <c r="A158" s="66">
        <v>35192025</v>
      </c>
      <c r="B158" s="47"/>
      <c r="C158" s="48"/>
      <c r="E158" s="48">
        <v>8.18</v>
      </c>
      <c r="F158" s="50">
        <f t="shared" si="5"/>
        <v>8.18</v>
      </c>
      <c r="G158" s="51"/>
      <c r="H158" s="50"/>
      <c r="I158" s="50"/>
      <c r="J158" s="48"/>
      <c r="K158" s="52">
        <v>2843.76</v>
      </c>
      <c r="L158" s="48" t="s">
        <v>0</v>
      </c>
      <c r="M158" s="53">
        <v>152181101</v>
      </c>
      <c r="N158" s="90" t="s">
        <v>636</v>
      </c>
      <c r="O158" s="48" t="s">
        <v>637</v>
      </c>
      <c r="P158" s="54">
        <f>IFERROR(VLOOKUP(O158,[2]conductor_pz_summary_hftd_23_re!$B$2:$Q$3636,8,FALSE),0)</f>
        <v>259</v>
      </c>
      <c r="Q158" s="54">
        <f>IFERROR(VLOOKUP(O158,[3]conductor_pz_summary_hftd_23_re!$B$2:$H$3636,7,0),0)/1609</f>
        <v>22.231835258548912</v>
      </c>
      <c r="R158" s="48">
        <f>IFERROR(VLOOKUP(O158,[2]conductor_pz_summary_hftd_23_re!$B$2:$Q$3636,14,FALSE),0)</f>
        <v>1865</v>
      </c>
      <c r="S158" s="48">
        <f t="shared" si="6"/>
        <v>3.2364808218706163</v>
      </c>
      <c r="T158" s="48">
        <f>IFERROR(VLOOKUP(O158,[2]conductor_pz_summary_hftd_23_re!$B$2:$Q$3636,13,FALSE),0)</f>
        <v>1.2496064949307399E-2</v>
      </c>
      <c r="U158" s="48">
        <f>VLOOKUP(O158,[3]conductor_pz_summary_hftd_23_re!$B$2:$S$3636,13,0)</f>
        <v>2049</v>
      </c>
      <c r="V158" s="48">
        <f t="shared" si="7"/>
        <v>0.81068461798714286</v>
      </c>
      <c r="W158" s="48">
        <v>29</v>
      </c>
      <c r="X158" s="48" t="s">
        <v>72</v>
      </c>
      <c r="Y158" s="49" t="s">
        <v>84</v>
      </c>
      <c r="Z158" s="49" t="s">
        <v>638</v>
      </c>
      <c r="AA158" s="49" t="s">
        <v>639</v>
      </c>
      <c r="AB158" s="49" t="s">
        <v>87</v>
      </c>
      <c r="AC158" s="49" t="s">
        <v>88</v>
      </c>
      <c r="AD158" s="48">
        <v>5792058</v>
      </c>
      <c r="AE158" s="48" t="s">
        <v>640</v>
      </c>
      <c r="AF158" s="48">
        <v>119550890</v>
      </c>
      <c r="AG158" s="70" t="s">
        <v>641</v>
      </c>
      <c r="AH158" s="48" t="s">
        <v>642</v>
      </c>
      <c r="AI158" s="48">
        <v>37463</v>
      </c>
      <c r="AJ158" s="48">
        <v>0</v>
      </c>
      <c r="AK158" s="48">
        <v>1264</v>
      </c>
      <c r="AL158" s="48">
        <v>0</v>
      </c>
      <c r="AO158" s="48"/>
      <c r="AP158" s="56"/>
      <c r="AQ158" s="57"/>
      <c r="AR158" s="71" t="s">
        <v>93</v>
      </c>
      <c r="AV158" s="48"/>
      <c r="AW158" s="56"/>
      <c r="AY158" s="48"/>
      <c r="AZ158" s="48"/>
      <c r="BA158" s="48"/>
      <c r="BB158" s="48"/>
      <c r="BC158" s="48"/>
      <c r="BD158" s="48"/>
      <c r="BE158" s="56"/>
      <c r="BF158" s="61"/>
      <c r="BG158" s="57"/>
      <c r="BH158" s="62"/>
    </row>
    <row r="159" spans="1:60" s="49" customFormat="1" hidden="1" x14ac:dyDescent="0.3">
      <c r="A159" s="66">
        <v>35192028</v>
      </c>
      <c r="B159" s="47"/>
      <c r="C159" s="48"/>
      <c r="E159" s="48">
        <v>7</v>
      </c>
      <c r="F159" s="50">
        <f t="shared" si="5"/>
        <v>7</v>
      </c>
      <c r="G159" s="51"/>
      <c r="H159" s="50"/>
      <c r="I159" s="50"/>
      <c r="J159" s="48"/>
      <c r="K159" s="52">
        <f>IFERROR(VLOOKUP(A159,[1]Sheet1!$C$2:$H$851,6,FALSE),0)</f>
        <v>1529.29</v>
      </c>
      <c r="L159" s="48" t="s">
        <v>0</v>
      </c>
      <c r="M159" s="53">
        <v>152181101</v>
      </c>
      <c r="N159" s="90" t="s">
        <v>636</v>
      </c>
      <c r="O159" s="48" t="s">
        <v>637</v>
      </c>
      <c r="P159" s="54">
        <f>IFERROR(VLOOKUP(O159,[2]conductor_pz_summary_hftd_23_re!$B$2:$Q$3636,8,FALSE),0)</f>
        <v>259</v>
      </c>
      <c r="Q159" s="54">
        <f>IFERROR(VLOOKUP(O159,[3]conductor_pz_summary_hftd_23_re!$B$2:$H$3636,7,0),0)/1609</f>
        <v>22.231835258548912</v>
      </c>
      <c r="R159" s="48">
        <f>IFERROR(VLOOKUP(O159,[2]conductor_pz_summary_hftd_23_re!$B$2:$Q$3636,14,FALSE),0)</f>
        <v>1865</v>
      </c>
      <c r="S159" s="48">
        <f t="shared" si="6"/>
        <v>3.2364808218706163</v>
      </c>
      <c r="T159" s="48">
        <f>IFERROR(VLOOKUP(O159,[2]conductor_pz_summary_hftd_23_re!$B$2:$Q$3636,13,FALSE),0)</f>
        <v>1.2496064949307399E-2</v>
      </c>
      <c r="U159" s="48">
        <f>VLOOKUP(O159,[3]conductor_pz_summary_hftd_23_re!$B$2:$S$3636,13,0)</f>
        <v>2049</v>
      </c>
      <c r="V159" s="48">
        <f t="shared" si="7"/>
        <v>0.68276392290808752</v>
      </c>
      <c r="W159" s="48">
        <v>29</v>
      </c>
      <c r="X159" s="48" t="s">
        <v>345</v>
      </c>
      <c r="Y159" s="49" t="s">
        <v>84</v>
      </c>
      <c r="Z159" s="49" t="s">
        <v>638</v>
      </c>
      <c r="AA159" s="49" t="s">
        <v>639</v>
      </c>
      <c r="AB159" s="49" t="s">
        <v>87</v>
      </c>
      <c r="AC159" s="49" t="s">
        <v>88</v>
      </c>
      <c r="AD159" s="48">
        <v>5792059</v>
      </c>
      <c r="AE159" s="48" t="s">
        <v>643</v>
      </c>
      <c r="AF159" s="48">
        <v>119550898</v>
      </c>
      <c r="AG159" s="70" t="s">
        <v>644</v>
      </c>
      <c r="AH159" s="48" t="s">
        <v>645</v>
      </c>
      <c r="AI159" s="48">
        <v>44405</v>
      </c>
      <c r="AJ159" s="48">
        <v>0</v>
      </c>
      <c r="AK159" s="48">
        <v>0</v>
      </c>
      <c r="AL159" s="48">
        <v>0</v>
      </c>
      <c r="AO159" s="48"/>
      <c r="AP159" s="56"/>
      <c r="AQ159" s="57"/>
      <c r="AR159" s="71" t="s">
        <v>93</v>
      </c>
      <c r="AV159" s="48"/>
      <c r="AW159" s="56"/>
      <c r="AY159" s="48"/>
      <c r="AZ159" s="48"/>
      <c r="BA159" s="48"/>
      <c r="BB159" s="48"/>
      <c r="BC159" s="48"/>
      <c r="BD159" s="48"/>
      <c r="BE159" s="56"/>
      <c r="BF159" s="61"/>
      <c r="BG159" s="57"/>
      <c r="BH159" s="62"/>
    </row>
    <row r="160" spans="1:60" s="49" customFormat="1" hidden="1" x14ac:dyDescent="0.3">
      <c r="A160" s="66">
        <v>35192029</v>
      </c>
      <c r="B160" s="47"/>
      <c r="C160" s="48"/>
      <c r="E160" s="48">
        <v>7</v>
      </c>
      <c r="F160" s="50">
        <f t="shared" si="5"/>
        <v>7</v>
      </c>
      <c r="G160" s="51"/>
      <c r="H160" s="50"/>
      <c r="I160" s="50"/>
      <c r="J160" s="48"/>
      <c r="K160" s="52">
        <v>1957.71</v>
      </c>
      <c r="L160" s="48" t="s">
        <v>0</v>
      </c>
      <c r="M160" s="53">
        <v>152181101</v>
      </c>
      <c r="N160" s="90" t="s">
        <v>636</v>
      </c>
      <c r="O160" s="48" t="s">
        <v>637</v>
      </c>
      <c r="P160" s="54">
        <f>IFERROR(VLOOKUP(O160,[2]conductor_pz_summary_hftd_23_re!$B$2:$Q$3636,8,FALSE),0)</f>
        <v>259</v>
      </c>
      <c r="Q160" s="54">
        <f>IFERROR(VLOOKUP(O160,[3]conductor_pz_summary_hftd_23_re!$B$2:$H$3636,7,0),0)/1609</f>
        <v>22.231835258548912</v>
      </c>
      <c r="R160" s="48">
        <f>IFERROR(VLOOKUP(O160,[2]conductor_pz_summary_hftd_23_re!$B$2:$Q$3636,14,FALSE),0)</f>
        <v>1865</v>
      </c>
      <c r="S160" s="48">
        <f t="shared" si="6"/>
        <v>3.2364808218706163</v>
      </c>
      <c r="T160" s="48">
        <f>IFERROR(VLOOKUP(O160,[2]conductor_pz_summary_hftd_23_re!$B$2:$Q$3636,13,FALSE),0)</f>
        <v>1.2496064949307399E-2</v>
      </c>
      <c r="U160" s="48">
        <f>VLOOKUP(O160,[3]conductor_pz_summary_hftd_23_re!$B$2:$S$3636,13,0)</f>
        <v>2049</v>
      </c>
      <c r="V160" s="48">
        <f t="shared" si="7"/>
        <v>0.69694660288515187</v>
      </c>
      <c r="W160" s="48">
        <v>29</v>
      </c>
      <c r="X160" s="48" t="s">
        <v>345</v>
      </c>
      <c r="Y160" s="49" t="s">
        <v>84</v>
      </c>
      <c r="Z160" s="49" t="s">
        <v>638</v>
      </c>
      <c r="AA160" s="49" t="s">
        <v>639</v>
      </c>
      <c r="AB160" s="49" t="s">
        <v>87</v>
      </c>
      <c r="AC160" s="49" t="s">
        <v>88</v>
      </c>
      <c r="AD160" s="48">
        <v>5792060</v>
      </c>
      <c r="AE160" s="48" t="s">
        <v>646</v>
      </c>
      <c r="AF160" s="48">
        <v>119551168</v>
      </c>
      <c r="AG160" s="70" t="s">
        <v>647</v>
      </c>
      <c r="AH160" s="48" t="s">
        <v>648</v>
      </c>
      <c r="AI160" s="48">
        <v>36474</v>
      </c>
      <c r="AJ160" s="48">
        <v>0</v>
      </c>
      <c r="AK160" s="48">
        <v>1606</v>
      </c>
      <c r="AL160" s="48">
        <v>0</v>
      </c>
      <c r="AO160" s="48"/>
      <c r="AP160" s="56"/>
      <c r="AQ160" s="57"/>
      <c r="AR160" s="71" t="s">
        <v>93</v>
      </c>
      <c r="AV160" s="48"/>
      <c r="AW160" s="56"/>
      <c r="AY160" s="48"/>
      <c r="AZ160" s="48"/>
      <c r="BA160" s="48"/>
      <c r="BB160" s="48"/>
      <c r="BC160" s="48"/>
      <c r="BD160" s="48"/>
      <c r="BE160" s="56"/>
      <c r="BF160" s="61"/>
      <c r="BG160" s="57"/>
      <c r="BH160" s="62"/>
    </row>
    <row r="161" spans="1:62" s="49" customFormat="1" hidden="1" x14ac:dyDescent="0.3">
      <c r="A161" s="63">
        <v>35056732</v>
      </c>
      <c r="B161" s="47"/>
      <c r="C161" s="48"/>
      <c r="E161" s="48">
        <v>12.2</v>
      </c>
      <c r="F161" s="50">
        <f t="shared" si="5"/>
        <v>12.2</v>
      </c>
      <c r="G161" s="51"/>
      <c r="H161" s="50"/>
      <c r="I161" s="50"/>
      <c r="J161" s="48"/>
      <c r="K161" s="52">
        <f>VLOOKUP(A161,[1]Sheet1!$C$2:$H$851,6,FALSE)</f>
        <v>2664.39</v>
      </c>
      <c r="L161" s="48" t="s">
        <v>0</v>
      </c>
      <c r="M161" s="53">
        <v>152181101</v>
      </c>
      <c r="N161" s="90" t="s">
        <v>636</v>
      </c>
      <c r="O161" s="48" t="s">
        <v>649</v>
      </c>
      <c r="P161" s="54">
        <f>IFERROR(VLOOKUP(O161,[2]conductor_pz_summary_hftd_23_re!$B$2:$Q$3636,8,FALSE),0)</f>
        <v>163</v>
      </c>
      <c r="Q161" s="54">
        <f>IFERROR(VLOOKUP(O161,[3]conductor_pz_summary_hftd_23_re!$B$2:$H$3636,7,0),0)/1609</f>
        <v>11.675932239321627</v>
      </c>
      <c r="R161" s="48">
        <f>IFERROR(VLOOKUP(O161,[2]conductor_pz_summary_hftd_23_re!$B$2:$Q$3636,14,FALSE),0)</f>
        <v>2270</v>
      </c>
      <c r="S161" s="48">
        <f t="shared" si="6"/>
        <v>0.61324677392963067</v>
      </c>
      <c r="T161" s="48">
        <f>IFERROR(VLOOKUP(O161,[2]conductor_pz_summary_hftd_23_re!$B$2:$Q$3636,13,FALSE),0)</f>
        <v>3.76225014680755E-3</v>
      </c>
      <c r="U161" s="48">
        <f>VLOOKUP(O161,[3]conductor_pz_summary_hftd_23_re!$B$2:$S$3636,13,0)</f>
        <v>2261</v>
      </c>
      <c r="V161" s="48">
        <f t="shared" si="7"/>
        <v>0.42931725085037303</v>
      </c>
      <c r="W161" s="48">
        <v>42</v>
      </c>
      <c r="X161" s="48" t="s">
        <v>72</v>
      </c>
      <c r="Y161" s="49" t="s">
        <v>96</v>
      </c>
      <c r="Z161" s="49" t="s">
        <v>638</v>
      </c>
      <c r="AA161" s="49" t="s">
        <v>639</v>
      </c>
      <c r="AB161" s="49" t="s">
        <v>87</v>
      </c>
      <c r="AC161" s="49" t="s">
        <v>88</v>
      </c>
      <c r="AD161" s="48">
        <v>5782592</v>
      </c>
      <c r="AE161" s="48" t="s">
        <v>650</v>
      </c>
      <c r="AF161" s="48">
        <v>114988838</v>
      </c>
      <c r="AG161" s="63">
        <v>35056732</v>
      </c>
      <c r="AH161" s="48" t="s">
        <v>651</v>
      </c>
      <c r="AI161" s="48">
        <v>64416</v>
      </c>
      <c r="AJ161" s="48">
        <v>0</v>
      </c>
      <c r="AK161" s="48">
        <v>0</v>
      </c>
      <c r="AL161" s="48">
        <v>0</v>
      </c>
      <c r="AN161" s="67" t="s">
        <v>652</v>
      </c>
      <c r="AO161" s="48">
        <f>AP161*5280</f>
        <v>64415.999999999993</v>
      </c>
      <c r="AP161" s="56">
        <v>12.2</v>
      </c>
      <c r="AQ161" s="57">
        <v>13155800</v>
      </c>
      <c r="AV161" s="48"/>
      <c r="AW161" s="56"/>
      <c r="AY161" s="48"/>
      <c r="AZ161" s="48"/>
      <c r="BA161" s="48"/>
      <c r="BB161" s="48"/>
      <c r="BC161" s="48"/>
      <c r="BD161" s="48"/>
      <c r="BE161" s="56"/>
      <c r="BF161" s="61"/>
      <c r="BG161" s="57"/>
      <c r="BH161" s="62"/>
    </row>
    <row r="162" spans="1:62" s="49" customFormat="1" hidden="1" x14ac:dyDescent="0.3">
      <c r="A162" s="66">
        <v>35200127</v>
      </c>
      <c r="B162" s="47"/>
      <c r="C162" s="48"/>
      <c r="E162" s="48">
        <v>2.11</v>
      </c>
      <c r="F162" s="50">
        <f t="shared" si="5"/>
        <v>2.11</v>
      </c>
      <c r="G162" s="51"/>
      <c r="H162" s="50"/>
      <c r="I162" s="50"/>
      <c r="J162" s="48"/>
      <c r="K162" s="52">
        <v>1857.37</v>
      </c>
      <c r="L162" s="48" t="s">
        <v>0</v>
      </c>
      <c r="M162" s="53">
        <v>152181101</v>
      </c>
      <c r="N162" s="90" t="s">
        <v>636</v>
      </c>
      <c r="O162" s="72" t="s">
        <v>649</v>
      </c>
      <c r="P162" s="54">
        <f>IFERROR(VLOOKUP(O162,[2]conductor_pz_summary_hftd_23_re!$B$2:$Q$3636,8,FALSE),0)</f>
        <v>163</v>
      </c>
      <c r="Q162" s="54">
        <f>IFERROR(VLOOKUP(O162,[3]conductor_pz_summary_hftd_23_re!$B$2:$H$3636,7,0),0)/1609</f>
        <v>11.675932239321627</v>
      </c>
      <c r="R162" s="48">
        <f>IFERROR(VLOOKUP(O162,[2]conductor_pz_summary_hftd_23_re!$B$2:$Q$3636,14,FALSE),0)</f>
        <v>2270</v>
      </c>
      <c r="S162" s="48">
        <f t="shared" si="6"/>
        <v>0.61324677392963067</v>
      </c>
      <c r="T162" s="48">
        <f>IFERROR(VLOOKUP(O162,[2]conductor_pz_summary_hftd_23_re!$B$2:$Q$3636,13,FALSE),0)</f>
        <v>3.76225014680755E-3</v>
      </c>
      <c r="U162" s="48">
        <f>VLOOKUP(O162,[3]conductor_pz_summary_hftd_23_re!$B$2:$S$3636,13,0)</f>
        <v>2261</v>
      </c>
      <c r="V162" s="48">
        <f t="shared" si="7"/>
        <v>7.4250770433957961E-2</v>
      </c>
      <c r="W162" s="48">
        <v>42</v>
      </c>
      <c r="X162" s="48" t="s">
        <v>72</v>
      </c>
      <c r="Y162" s="49" t="s">
        <v>84</v>
      </c>
      <c r="Z162" s="49" t="s">
        <v>638</v>
      </c>
      <c r="AA162" s="49" t="s">
        <v>639</v>
      </c>
      <c r="AB162" s="49" t="s">
        <v>87</v>
      </c>
      <c r="AC162" s="49" t="s">
        <v>88</v>
      </c>
      <c r="AD162" s="48">
        <v>5792513</v>
      </c>
      <c r="AE162" s="48" t="s">
        <v>653</v>
      </c>
      <c r="AF162" s="48">
        <v>119768637</v>
      </c>
      <c r="AG162" s="70" t="s">
        <v>654</v>
      </c>
      <c r="AH162" s="72" t="s">
        <v>655</v>
      </c>
      <c r="AI162" s="48">
        <v>11515</v>
      </c>
      <c r="AJ162" s="72">
        <v>0</v>
      </c>
      <c r="AK162" s="72">
        <v>0</v>
      </c>
      <c r="AL162" s="72">
        <v>0</v>
      </c>
      <c r="AO162" s="48"/>
      <c r="AP162" s="56"/>
      <c r="AQ162" s="57"/>
      <c r="AR162" s="71" t="s">
        <v>93</v>
      </c>
      <c r="AV162" s="48"/>
      <c r="AW162" s="56"/>
      <c r="AY162" s="48"/>
      <c r="AZ162" s="48"/>
      <c r="BA162" s="48"/>
      <c r="BB162" s="48"/>
      <c r="BC162" s="48"/>
      <c r="BD162" s="48"/>
      <c r="BE162" s="56"/>
      <c r="BF162" s="61"/>
      <c r="BG162" s="57"/>
      <c r="BH162" s="62"/>
    </row>
    <row r="163" spans="1:62" s="49" customFormat="1" hidden="1" x14ac:dyDescent="0.3">
      <c r="A163" s="64">
        <v>31334291</v>
      </c>
      <c r="B163" s="47"/>
      <c r="C163" s="48"/>
      <c r="E163" s="50">
        <v>0.51</v>
      </c>
      <c r="F163" s="50">
        <f t="shared" si="5"/>
        <v>0.51</v>
      </c>
      <c r="G163" s="51"/>
      <c r="H163" s="50"/>
      <c r="I163" s="50"/>
      <c r="J163" s="48"/>
      <c r="K163" s="52">
        <v>355815.67999999999</v>
      </c>
      <c r="L163" s="48" t="s">
        <v>177</v>
      </c>
      <c r="M163" s="53">
        <v>42761101</v>
      </c>
      <c r="N163" s="90" t="s">
        <v>656</v>
      </c>
      <c r="O163" s="48" t="s">
        <v>657</v>
      </c>
      <c r="P163" s="54">
        <f>IFERROR(VLOOKUP(O163,[2]conductor_pz_summary_hftd_23_re!$B$2:$Q$3636,8,FALSE),0)</f>
        <v>68</v>
      </c>
      <c r="Q163" s="54">
        <f>IFERROR(VLOOKUP(O163,[3]conductor_pz_summary_hftd_23_re!$B$2:$H$3636,7,0),0)/1609</f>
        <v>10.02693161970895</v>
      </c>
      <c r="R163" s="48">
        <f>IFERROR(VLOOKUP(O163,[2]conductor_pz_summary_hftd_23_re!$B$2:$Q$3636,14,FALSE),0)</f>
        <v>2140</v>
      </c>
      <c r="S163" s="48">
        <f t="shared" si="6"/>
        <v>0.42395941221207173</v>
      </c>
      <c r="T163" s="48">
        <f>IFERROR(VLOOKUP(O163,[2]conductor_pz_summary_hftd_23_re!$B$2:$Q$3636,13,FALSE),0)</f>
        <v>6.2346972384128199E-3</v>
      </c>
      <c r="U163" s="48">
        <f>VLOOKUP(O163,[3]conductor_pz_summary_hftd_23_re!$B$2:$S$3636,13,0)</f>
        <v>2061</v>
      </c>
      <c r="V163" s="48">
        <f t="shared" si="7"/>
        <v>1.4447782895827701E-2</v>
      </c>
      <c r="W163" s="48">
        <v>2292</v>
      </c>
      <c r="X163" s="48" t="s">
        <v>72</v>
      </c>
      <c r="Y163" s="49" t="s">
        <v>4</v>
      </c>
      <c r="Z163" s="49" t="s">
        <v>658</v>
      </c>
      <c r="AA163" s="49" t="s">
        <v>154</v>
      </c>
      <c r="AB163" s="49" t="s">
        <v>155</v>
      </c>
      <c r="AC163" s="49" t="s">
        <v>88</v>
      </c>
      <c r="AD163" s="48">
        <v>5530164</v>
      </c>
      <c r="AE163" s="48"/>
      <c r="AF163" s="48">
        <v>112994395</v>
      </c>
      <c r="AG163" s="64">
        <v>31334291</v>
      </c>
      <c r="AH163" s="48" t="s">
        <v>659</v>
      </c>
      <c r="AI163" s="48">
        <v>2710</v>
      </c>
      <c r="AJ163" s="48">
        <v>0</v>
      </c>
      <c r="AK163" s="48">
        <v>0</v>
      </c>
      <c r="AL163" s="48">
        <v>0</v>
      </c>
      <c r="AN163" s="65" t="s">
        <v>660</v>
      </c>
      <c r="AO163" s="48">
        <v>1920</v>
      </c>
      <c r="AP163" s="56">
        <f>AO163/5280</f>
        <v>0.36363636363636365</v>
      </c>
      <c r="AQ163" s="57">
        <v>212000</v>
      </c>
      <c r="AR163" s="48" t="s">
        <v>124</v>
      </c>
      <c r="AS163" s="49">
        <v>0</v>
      </c>
      <c r="AT163" s="49">
        <v>0</v>
      </c>
      <c r="AU163" s="49">
        <f>0.51*5280</f>
        <v>2692.8</v>
      </c>
      <c r="AV163" s="48">
        <f>SUM(AS163:AU163)</f>
        <v>2692.8</v>
      </c>
      <c r="AW163" s="56">
        <f>AV163/5280</f>
        <v>0.51</v>
      </c>
      <c r="AX163" s="59">
        <f>AW163*1920000</f>
        <v>979200</v>
      </c>
      <c r="AY163" s="48"/>
      <c r="AZ163" s="65" t="s">
        <v>661</v>
      </c>
      <c r="BA163" s="48">
        <v>0</v>
      </c>
      <c r="BB163" s="48">
        <v>0</v>
      </c>
      <c r="BC163" s="48">
        <v>2710</v>
      </c>
      <c r="BD163" s="48">
        <v>2710</v>
      </c>
      <c r="BE163" s="56">
        <f>BD163/5280</f>
        <v>0.5132575757575758</v>
      </c>
      <c r="BF163" s="61">
        <v>688000</v>
      </c>
      <c r="BG163" s="57">
        <v>1115000</v>
      </c>
      <c r="BH163" s="62">
        <f>BF163/BD163</f>
        <v>253.87453874538744</v>
      </c>
      <c r="BJ163" s="67" t="s">
        <v>662</v>
      </c>
    </row>
    <row r="164" spans="1:62" s="49" customFormat="1" hidden="1" x14ac:dyDescent="0.3">
      <c r="A164" s="63">
        <v>35060383</v>
      </c>
      <c r="B164" s="47"/>
      <c r="C164" s="48"/>
      <c r="E164" s="48">
        <v>0.627</v>
      </c>
      <c r="F164" s="50">
        <f t="shared" si="5"/>
        <v>0.627</v>
      </c>
      <c r="G164" s="51"/>
      <c r="H164" s="50"/>
      <c r="I164" s="50"/>
      <c r="J164" s="48"/>
      <c r="K164" s="52">
        <f>VLOOKUP(A164,[1]Sheet1!$C$2:$H$851,6,FALSE)</f>
        <v>0</v>
      </c>
      <c r="L164" s="48" t="s">
        <v>0</v>
      </c>
      <c r="M164" s="53">
        <v>192311142</v>
      </c>
      <c r="N164" s="90" t="s">
        <v>663</v>
      </c>
      <c r="O164" s="48" t="s">
        <v>664</v>
      </c>
      <c r="P164" s="54">
        <f>IFERROR(VLOOKUP(O164,[2]conductor_pz_summary_hftd_23_re!$B$2:$Q$3636,8,FALSE),0)</f>
        <v>116</v>
      </c>
      <c r="Q164" s="54">
        <f>IFERROR(VLOOKUP(O164,[3]conductor_pz_summary_hftd_23_re!$B$2:$H$3636,7,0),0)/1609</f>
        <v>10.504020051665444</v>
      </c>
      <c r="R164" s="48">
        <f>IFERROR(VLOOKUP(O164,[2]conductor_pz_summary_hftd_23_re!$B$2:$Q$3636,14,FALSE),0)</f>
        <v>1105</v>
      </c>
      <c r="S164" s="48">
        <f t="shared" si="6"/>
        <v>6.5332001142139351</v>
      </c>
      <c r="T164" s="48">
        <f>IFERROR(VLOOKUP(O164,[2]conductor_pz_summary_hftd_23_re!$B$2:$Q$3636,13,FALSE),0)</f>
        <v>5.6320690639775302E-2</v>
      </c>
      <c r="U164" s="48">
        <f>VLOOKUP(O164,[3]conductor_pz_summary_hftd_23_re!$B$2:$S$3636,13,0)</f>
        <v>1552</v>
      </c>
      <c r="V164" s="48">
        <f t="shared" si="7"/>
        <v>0.26128396770767576</v>
      </c>
      <c r="W164" s="48">
        <v>671</v>
      </c>
      <c r="X164" s="48" t="s">
        <v>3</v>
      </c>
      <c r="Y164" s="49" t="s">
        <v>4</v>
      </c>
      <c r="Z164" s="49" t="s">
        <v>665</v>
      </c>
      <c r="AA164" s="49" t="s">
        <v>155</v>
      </c>
      <c r="AB164" s="49" t="s">
        <v>155</v>
      </c>
      <c r="AC164" s="49" t="s">
        <v>88</v>
      </c>
      <c r="AD164" s="48">
        <v>5530164</v>
      </c>
      <c r="AE164" s="48"/>
      <c r="AF164" s="48">
        <v>112190914</v>
      </c>
      <c r="AG164" s="63">
        <v>35060383</v>
      </c>
      <c r="AH164" s="48" t="s">
        <v>666</v>
      </c>
      <c r="AI164" s="48">
        <v>3310</v>
      </c>
      <c r="AJ164" s="48">
        <v>0</v>
      </c>
      <c r="AK164" s="48">
        <v>0</v>
      </c>
      <c r="AL164" s="48">
        <v>0</v>
      </c>
      <c r="AN164" s="65" t="s">
        <v>667</v>
      </c>
      <c r="AO164" s="48">
        <v>3310</v>
      </c>
      <c r="AP164" s="56">
        <f>AO164/5280</f>
        <v>0.62689393939393945</v>
      </c>
      <c r="AQ164" s="57">
        <v>365000</v>
      </c>
      <c r="AV164" s="48">
        <f t="shared" ref="AV164:AV177" si="15">SUM(AS164:AU164)</f>
        <v>0</v>
      </c>
      <c r="AW164" s="56">
        <f t="shared" ref="AW164:AW177" si="16">AV164/5280</f>
        <v>0</v>
      </c>
      <c r="AY164" s="48"/>
      <c r="AZ164" s="48"/>
      <c r="BA164" s="48"/>
      <c r="BB164" s="48"/>
      <c r="BC164" s="48"/>
      <c r="BD164" s="48"/>
      <c r="BE164" s="56"/>
      <c r="BF164" s="61"/>
      <c r="BG164" s="57"/>
      <c r="BH164" s="62"/>
    </row>
    <row r="165" spans="1:62" s="49" customFormat="1" hidden="1" x14ac:dyDescent="0.3">
      <c r="A165" s="64">
        <v>35050942</v>
      </c>
      <c r="B165" s="47"/>
      <c r="C165" s="48"/>
      <c r="E165" s="48">
        <v>1.7</v>
      </c>
      <c r="F165" s="50">
        <f t="shared" si="5"/>
        <v>1.7</v>
      </c>
      <c r="G165" s="51"/>
      <c r="H165" s="50"/>
      <c r="I165" s="50"/>
      <c r="J165" s="48"/>
      <c r="K165" s="52">
        <v>13257.76</v>
      </c>
      <c r="L165" s="48" t="s">
        <v>0</v>
      </c>
      <c r="M165" s="53">
        <v>192221101</v>
      </c>
      <c r="N165" s="90" t="s">
        <v>668</v>
      </c>
      <c r="O165" s="48" t="s">
        <v>669</v>
      </c>
      <c r="P165" s="54">
        <f>IFERROR(VLOOKUP(O165,[2]conductor_pz_summary_hftd_23_re!$B$2:$Q$3636,8,FALSE),0)</f>
        <v>123</v>
      </c>
      <c r="Q165" s="54">
        <f>IFERROR(VLOOKUP(O165,[3]conductor_pz_summary_hftd_23_re!$B$2:$H$3636,7,0),0)/1609</f>
        <v>14.7716825336555</v>
      </c>
      <c r="R165" s="48">
        <f>IFERROR(VLOOKUP(O165,[2]conductor_pz_summary_hftd_23_re!$B$2:$Q$3636,14,FALSE),0)</f>
        <v>1628</v>
      </c>
      <c r="S165" s="48">
        <f t="shared" si="6"/>
        <v>2.7266382096098498</v>
      </c>
      <c r="T165" s="48">
        <f>IFERROR(VLOOKUP(O165,[2]conductor_pz_summary_hftd_23_re!$B$2:$Q$3636,13,FALSE),0)</f>
        <v>2.2167790322031301E-2</v>
      </c>
      <c r="U165" s="48">
        <f>VLOOKUP(O165,[3]conductor_pz_summary_hftd_23_re!$B$2:$S$3636,13,0)</f>
        <v>2239</v>
      </c>
      <c r="V165" s="48">
        <f t="shared" si="7"/>
        <v>0.21024286933257536</v>
      </c>
      <c r="W165" s="48">
        <v>2062</v>
      </c>
      <c r="X165" s="48" t="s">
        <v>72</v>
      </c>
      <c r="Y165" s="49" t="s">
        <v>96</v>
      </c>
      <c r="Z165" s="49" t="s">
        <v>670</v>
      </c>
      <c r="AA165" s="49" t="s">
        <v>155</v>
      </c>
      <c r="AB165" s="49" t="s">
        <v>155</v>
      </c>
      <c r="AC165" s="49" t="s">
        <v>88</v>
      </c>
      <c r="AD165" s="48">
        <v>5530164</v>
      </c>
      <c r="AE165" s="48"/>
      <c r="AF165" s="48">
        <v>114848297</v>
      </c>
      <c r="AG165" s="64">
        <v>35050942</v>
      </c>
      <c r="AH165" s="48" t="s">
        <v>671</v>
      </c>
      <c r="AI165" s="48">
        <v>8976</v>
      </c>
      <c r="AJ165" s="48">
        <v>0</v>
      </c>
      <c r="AK165" s="48">
        <v>0</v>
      </c>
      <c r="AL165" s="48">
        <v>0</v>
      </c>
      <c r="AN165" s="65" t="s">
        <v>672</v>
      </c>
      <c r="AO165" s="48">
        <f>AP165*5280</f>
        <v>8976</v>
      </c>
      <c r="AP165" s="56">
        <v>1.7</v>
      </c>
      <c r="AQ165" s="57">
        <v>1890000</v>
      </c>
      <c r="AV165" s="48">
        <f t="shared" si="15"/>
        <v>0</v>
      </c>
      <c r="AW165" s="56">
        <f t="shared" si="16"/>
        <v>0</v>
      </c>
      <c r="AY165" s="48"/>
      <c r="AZ165" s="48"/>
      <c r="BA165" s="48"/>
      <c r="BB165" s="48"/>
      <c r="BC165" s="48"/>
      <c r="BD165" s="48"/>
      <c r="BE165" s="56"/>
      <c r="BF165" s="61"/>
      <c r="BG165" s="57"/>
      <c r="BH165" s="62"/>
    </row>
    <row r="166" spans="1:62" s="49" customFormat="1" hidden="1" x14ac:dyDescent="0.3">
      <c r="A166" s="64">
        <v>35046211</v>
      </c>
      <c r="B166" s="47"/>
      <c r="C166" s="48"/>
      <c r="E166" s="48">
        <v>0.75800000000000001</v>
      </c>
      <c r="F166" s="50">
        <f t="shared" si="5"/>
        <v>0.75800000000000001</v>
      </c>
      <c r="G166" s="51"/>
      <c r="H166" s="50"/>
      <c r="I166" s="50"/>
      <c r="J166" s="48"/>
      <c r="K166" s="52">
        <v>23788.799999999999</v>
      </c>
      <c r="L166" s="48" t="s">
        <v>0</v>
      </c>
      <c r="M166" s="53">
        <v>192221102</v>
      </c>
      <c r="N166" s="90" t="s">
        <v>673</v>
      </c>
      <c r="O166" s="48" t="s">
        <v>674</v>
      </c>
      <c r="P166" s="54">
        <f>IFERROR(VLOOKUP(O166,[2]conductor_pz_summary_hftd_23_re!$B$2:$Q$3636,8,FALSE),0)</f>
        <v>107</v>
      </c>
      <c r="Q166" s="54">
        <f>IFERROR(VLOOKUP(O166,[3]conductor_pz_summary_hftd_23_re!$B$2:$H$3636,7,0),0)/1609</f>
        <v>13.158376967890614</v>
      </c>
      <c r="R166" s="48">
        <f>IFERROR(VLOOKUP(O166,[2]conductor_pz_summary_hftd_23_re!$B$2:$Q$3636,14,FALSE),0)</f>
        <v>1476</v>
      </c>
      <c r="S166" s="48">
        <f t="shared" si="6"/>
        <v>3.147588564188045</v>
      </c>
      <c r="T166" s="48">
        <f>IFERROR(VLOOKUP(O166,[2]conductor_pz_summary_hftd_23_re!$B$2:$Q$3636,13,FALSE),0)</f>
        <v>2.9416715553159299E-2</v>
      </c>
      <c r="U166" s="48">
        <f>VLOOKUP(O166,[3]conductor_pz_summary_hftd_23_re!$B$2:$S$3636,13,0)</f>
        <v>2047</v>
      </c>
      <c r="V166" s="48">
        <f t="shared" si="7"/>
        <v>0.12148415660300067</v>
      </c>
      <c r="W166" s="48">
        <v>1630</v>
      </c>
      <c r="X166" s="48" t="s">
        <v>72</v>
      </c>
      <c r="Y166" s="49" t="s">
        <v>96</v>
      </c>
      <c r="Z166" s="49" t="s">
        <v>675</v>
      </c>
      <c r="AA166" s="49" t="s">
        <v>155</v>
      </c>
      <c r="AB166" s="49" t="s">
        <v>155</v>
      </c>
      <c r="AC166" s="49" t="s">
        <v>88</v>
      </c>
      <c r="AD166" s="48">
        <v>5530164</v>
      </c>
      <c r="AE166" s="48"/>
      <c r="AF166" s="48">
        <v>114730956</v>
      </c>
      <c r="AG166" s="64">
        <v>35046211</v>
      </c>
      <c r="AH166" s="48" t="s">
        <v>676</v>
      </c>
      <c r="AI166" s="48">
        <v>4000</v>
      </c>
      <c r="AJ166" s="48">
        <v>0</v>
      </c>
      <c r="AK166" s="48">
        <v>0</v>
      </c>
      <c r="AL166" s="48">
        <v>0</v>
      </c>
      <c r="AN166" s="67" t="s">
        <v>677</v>
      </c>
      <c r="AO166" s="48">
        <v>4000</v>
      </c>
      <c r="AP166" s="56">
        <f>AO166/5280</f>
        <v>0.75757575757575757</v>
      </c>
      <c r="AQ166" s="57">
        <v>800000</v>
      </c>
      <c r="AV166" s="48">
        <f t="shared" si="15"/>
        <v>0</v>
      </c>
      <c r="AW166" s="56">
        <f t="shared" si="16"/>
        <v>0</v>
      </c>
      <c r="AY166" s="48"/>
      <c r="AZ166" s="48"/>
      <c r="BA166" s="48"/>
      <c r="BB166" s="48"/>
      <c r="BC166" s="48"/>
      <c r="BD166" s="48"/>
      <c r="BE166" s="56"/>
      <c r="BF166" s="61"/>
      <c r="BG166" s="57"/>
      <c r="BH166" s="62"/>
    </row>
    <row r="167" spans="1:62" s="49" customFormat="1" hidden="1" x14ac:dyDescent="0.3">
      <c r="A167" s="47">
        <v>35013233</v>
      </c>
      <c r="B167" s="47"/>
      <c r="C167" s="48"/>
      <c r="E167" s="48">
        <v>0.60399999999999998</v>
      </c>
      <c r="F167" s="50">
        <f t="shared" si="5"/>
        <v>0.60399999999999998</v>
      </c>
      <c r="G167" s="51"/>
      <c r="H167" s="50"/>
      <c r="I167" s="50"/>
      <c r="J167" s="48"/>
      <c r="K167" s="52">
        <v>4558.76</v>
      </c>
      <c r="L167" s="48" t="s">
        <v>0</v>
      </c>
      <c r="M167" s="53">
        <v>182131101</v>
      </c>
      <c r="N167" s="90" t="s">
        <v>678</v>
      </c>
      <c r="O167" s="48" t="s">
        <v>679</v>
      </c>
      <c r="P167" s="54">
        <f>IFERROR(VLOOKUP(O167,[2]conductor_pz_summary_hftd_23_re!$B$2:$Q$3636,8,FALSE),0)</f>
        <v>63</v>
      </c>
      <c r="Q167" s="54">
        <f>IFERROR(VLOOKUP(O167,[3]conductor_pz_summary_hftd_23_re!$B$2:$H$3636,7,0),0)/1609</f>
        <v>4.0887760318236177</v>
      </c>
      <c r="R167" s="48">
        <f>IFERROR(VLOOKUP(O167,[2]conductor_pz_summary_hftd_23_re!$B$2:$Q$3636,14,FALSE),0)</f>
        <v>1873</v>
      </c>
      <c r="S167" s="48">
        <f t="shared" si="6"/>
        <v>0.77476774675855598</v>
      </c>
      <c r="T167" s="48">
        <f>IFERROR(VLOOKUP(O167,[2]conductor_pz_summary_hftd_23_re!$B$2:$Q$3636,13,FALSE),0)</f>
        <v>1.2297900742199301E-2</v>
      </c>
      <c r="U167" s="48">
        <f>VLOOKUP(O167,[3]conductor_pz_summary_hftd_23_re!$B$2:$S$3636,13,0)</f>
        <v>1568</v>
      </c>
      <c r="V167" s="48">
        <f t="shared" si="7"/>
        <v>7.6681385656238776E-2</v>
      </c>
      <c r="W167" s="48">
        <v>2160</v>
      </c>
      <c r="X167" s="48" t="s">
        <v>72</v>
      </c>
      <c r="Y167" s="49" t="s">
        <v>4</v>
      </c>
      <c r="Z167" s="49" t="s">
        <v>680</v>
      </c>
      <c r="AA167" s="49" t="s">
        <v>681</v>
      </c>
      <c r="AB167" s="49" t="s">
        <v>120</v>
      </c>
      <c r="AC167" s="49" t="s">
        <v>120</v>
      </c>
      <c r="AD167" s="48">
        <v>5530159</v>
      </c>
      <c r="AE167" s="48" t="s">
        <v>682</v>
      </c>
      <c r="AF167" s="48">
        <v>113244215</v>
      </c>
      <c r="AG167" s="47">
        <v>35013233</v>
      </c>
      <c r="AH167" s="48" t="s">
        <v>683</v>
      </c>
      <c r="AI167" s="48">
        <v>3187</v>
      </c>
      <c r="AJ167" s="48">
        <v>0</v>
      </c>
      <c r="AK167" s="48">
        <v>0</v>
      </c>
      <c r="AL167" s="48">
        <v>0</v>
      </c>
      <c r="AN167" s="67" t="s">
        <v>684</v>
      </c>
      <c r="AO167" s="48">
        <v>3187</v>
      </c>
      <c r="AP167" s="56">
        <f>AO167/5280</f>
        <v>0.60359848484848488</v>
      </c>
      <c r="AQ167" s="57">
        <v>361570</v>
      </c>
      <c r="AV167" s="48">
        <f t="shared" si="15"/>
        <v>0</v>
      </c>
      <c r="AW167" s="56">
        <f t="shared" si="16"/>
        <v>0</v>
      </c>
      <c r="AY167" s="48"/>
      <c r="AZ167" s="48"/>
      <c r="BA167" s="48"/>
      <c r="BB167" s="48"/>
      <c r="BC167" s="48"/>
      <c r="BD167" s="48"/>
      <c r="BE167" s="56"/>
      <c r="BF167" s="61"/>
      <c r="BG167" s="57"/>
      <c r="BH167" s="62"/>
    </row>
    <row r="168" spans="1:62" s="49" customFormat="1" hidden="1" x14ac:dyDescent="0.3">
      <c r="A168" s="72">
        <v>35074388</v>
      </c>
      <c r="B168" s="47"/>
      <c r="C168" s="48"/>
      <c r="E168" s="48">
        <v>1.9</v>
      </c>
      <c r="F168" s="50">
        <f t="shared" si="5"/>
        <v>1.9</v>
      </c>
      <c r="G168" s="51"/>
      <c r="H168" s="50"/>
      <c r="I168" s="50"/>
      <c r="J168" s="48"/>
      <c r="K168" s="52">
        <f>VLOOKUP(A168,[1]Sheet1!$C$2:$H$851,6,FALSE)</f>
        <v>1017.22</v>
      </c>
      <c r="L168" s="48" t="s">
        <v>0</v>
      </c>
      <c r="M168" s="53">
        <v>83192101</v>
      </c>
      <c r="N168" s="90" t="s">
        <v>685</v>
      </c>
      <c r="O168" s="48" t="s">
        <v>686</v>
      </c>
      <c r="P168" s="54">
        <f>IFERROR(VLOOKUP(O168,[2]conductor_pz_summary_hftd_23_re!$B$2:$Q$3636,8,FALSE),0)</f>
        <v>139</v>
      </c>
      <c r="Q168" s="54">
        <f>IFERROR(VLOOKUP(O168,[3]conductor_pz_summary_hftd_23_re!$B$2:$H$3636,7,0),0)/1609</f>
        <v>0.34607509460777747</v>
      </c>
      <c r="R168" s="48">
        <f>IFERROR(VLOOKUP(O168,[2]conductor_pz_summary_hftd_23_re!$B$2:$Q$3636,14,FALSE),0)</f>
        <v>2884</v>
      </c>
      <c r="S168" s="48">
        <f t="shared" si="6"/>
        <v>1.1247700061006567E-2</v>
      </c>
      <c r="T168" s="48">
        <f>IFERROR(VLOOKUP(O168,[2]conductor_pz_summary_hftd_23_re!$B$2:$Q$3636,13,FALSE),0)</f>
        <v>8.0918705474867394E-5</v>
      </c>
      <c r="U168" s="48">
        <f>VLOOKUP(O168,[3]conductor_pz_summary_hftd_23_re!$B$2:$S$3636,13,0)</f>
        <v>2905</v>
      </c>
      <c r="V168" s="48">
        <f t="shared" si="7"/>
        <v>4.1373454492265503E-2</v>
      </c>
      <c r="W168" s="48">
        <v>2108</v>
      </c>
      <c r="X168" s="48" t="s">
        <v>3</v>
      </c>
      <c r="Y168" s="49" t="s">
        <v>4</v>
      </c>
      <c r="Z168" s="49" t="s">
        <v>687</v>
      </c>
      <c r="AA168" s="49" t="s">
        <v>119</v>
      </c>
      <c r="AB168" s="49" t="s">
        <v>120</v>
      </c>
      <c r="AC168" s="49" t="s">
        <v>120</v>
      </c>
      <c r="AD168" s="48">
        <v>5784143</v>
      </c>
      <c r="AE168" s="48" t="s">
        <v>688</v>
      </c>
      <c r="AF168" s="48">
        <v>116157025</v>
      </c>
      <c r="AG168" s="72">
        <v>35074388</v>
      </c>
      <c r="AH168" s="48" t="s">
        <v>689</v>
      </c>
      <c r="AI168" s="48">
        <v>10032</v>
      </c>
      <c r="AJ168" s="48">
        <v>0</v>
      </c>
      <c r="AK168" s="48">
        <v>0</v>
      </c>
      <c r="AL168" s="48">
        <v>0</v>
      </c>
      <c r="AN168" s="65" t="s">
        <v>690</v>
      </c>
      <c r="AO168" s="48">
        <f>AP168*5280</f>
        <v>10032</v>
      </c>
      <c r="AP168" s="56">
        <v>1.9</v>
      </c>
      <c r="AQ168" s="57">
        <v>1672770</v>
      </c>
      <c r="AV168" s="48">
        <f t="shared" si="15"/>
        <v>0</v>
      </c>
      <c r="AW168" s="56">
        <f t="shared" si="16"/>
        <v>0</v>
      </c>
      <c r="AY168" s="48"/>
      <c r="AZ168" s="48"/>
      <c r="BA168" s="48"/>
      <c r="BB168" s="48"/>
      <c r="BC168" s="48"/>
      <c r="BD168" s="48"/>
      <c r="BE168" s="56"/>
      <c r="BF168" s="61"/>
      <c r="BG168" s="57"/>
      <c r="BH168" s="62"/>
    </row>
    <row r="169" spans="1:62" s="49" customFormat="1" hidden="1" x14ac:dyDescent="0.3">
      <c r="A169" s="47">
        <v>31297273</v>
      </c>
      <c r="B169" s="47"/>
      <c r="C169" s="48"/>
      <c r="E169" s="48">
        <v>0.75800000000000001</v>
      </c>
      <c r="F169" s="50">
        <f t="shared" si="5"/>
        <v>0.75800000000000001</v>
      </c>
      <c r="G169" s="51"/>
      <c r="H169" s="50"/>
      <c r="I169" s="50"/>
      <c r="J169" s="48"/>
      <c r="K169" s="52">
        <f>VLOOKUP(A169,[1]Sheet1!$C$2:$H$851,6,FALSE)</f>
        <v>1263.81</v>
      </c>
      <c r="L169" s="48" t="s">
        <v>0</v>
      </c>
      <c r="M169" s="53">
        <v>42841111</v>
      </c>
      <c r="N169" s="90" t="s">
        <v>691</v>
      </c>
      <c r="O169" s="48" t="s">
        <v>692</v>
      </c>
      <c r="P169" s="54">
        <f>IFERROR(VLOOKUP(O169,[2]conductor_pz_summary_hftd_23_re!$B$2:$Q$3636,8,FALSE),0)</f>
        <v>71</v>
      </c>
      <c r="Q169" s="54">
        <f>IFERROR(VLOOKUP(O169,[3]conductor_pz_summary_hftd_23_re!$B$2:$H$3636,7,0),0)/1609</f>
        <v>7.5601388962286515</v>
      </c>
      <c r="R169" s="48">
        <f>IFERROR(VLOOKUP(O169,[2]conductor_pz_summary_hftd_23_re!$B$2:$Q$3636,14,FALSE),0)</f>
        <v>2446</v>
      </c>
      <c r="S169" s="48">
        <f t="shared" si="6"/>
        <v>0.15871359114393224</v>
      </c>
      <c r="T169" s="48">
        <f>IFERROR(VLOOKUP(O169,[2]conductor_pz_summary_hftd_23_re!$B$2:$Q$3636,13,FALSE),0)</f>
        <v>2.2354026921680599E-3</v>
      </c>
      <c r="U169" s="48">
        <f>VLOOKUP(O169,[3]conductor_pz_summary_hftd_23_re!$B$2:$S$3636,13,0)</f>
        <v>2359</v>
      </c>
      <c r="V169" s="48">
        <f t="shared" si="7"/>
        <v>1.0661746497616148E-2</v>
      </c>
      <c r="W169" s="48">
        <v>2157</v>
      </c>
      <c r="X169" s="48" t="s">
        <v>3</v>
      </c>
      <c r="Y169" s="49" t="s">
        <v>4</v>
      </c>
      <c r="Z169" s="49" t="s">
        <v>693</v>
      </c>
      <c r="AA169" s="49" t="s">
        <v>154</v>
      </c>
      <c r="AB169" s="49" t="s">
        <v>417</v>
      </c>
      <c r="AC169" s="49" t="s">
        <v>88</v>
      </c>
      <c r="AD169" s="48">
        <v>5530175</v>
      </c>
      <c r="AE169" s="48"/>
      <c r="AF169" s="48">
        <v>112523454</v>
      </c>
      <c r="AG169" s="47">
        <v>31297273</v>
      </c>
      <c r="AH169" s="48" t="s">
        <v>694</v>
      </c>
      <c r="AI169" s="48">
        <v>4000</v>
      </c>
      <c r="AJ169" s="48">
        <v>0</v>
      </c>
      <c r="AK169" s="48">
        <v>0</v>
      </c>
      <c r="AL169" s="48">
        <v>0</v>
      </c>
      <c r="AN169" s="67" t="s">
        <v>695</v>
      </c>
      <c r="AO169" s="48">
        <v>4000</v>
      </c>
      <c r="AP169" s="56">
        <f>AO169/5280</f>
        <v>0.75757575757575757</v>
      </c>
      <c r="AQ169" s="57">
        <v>440000</v>
      </c>
      <c r="AV169" s="48">
        <f t="shared" si="15"/>
        <v>0</v>
      </c>
      <c r="AW169" s="56">
        <f t="shared" si="16"/>
        <v>0</v>
      </c>
      <c r="AY169" s="48"/>
      <c r="AZ169" s="48"/>
      <c r="BA169" s="48"/>
      <c r="BB169" s="48"/>
      <c r="BC169" s="48"/>
      <c r="BD169" s="48"/>
      <c r="BE169" s="56"/>
      <c r="BF169" s="61"/>
      <c r="BG169" s="57"/>
      <c r="BH169" s="62"/>
    </row>
    <row r="170" spans="1:62" s="49" customFormat="1" hidden="1" x14ac:dyDescent="0.3">
      <c r="A170" s="47">
        <v>31289812</v>
      </c>
      <c r="B170" s="47"/>
      <c r="C170" s="48"/>
      <c r="E170" s="48">
        <v>0.436</v>
      </c>
      <c r="F170" s="50">
        <f t="shared" si="5"/>
        <v>0.436</v>
      </c>
      <c r="G170" s="51"/>
      <c r="H170" s="50"/>
      <c r="I170" s="50"/>
      <c r="J170" s="48"/>
      <c r="K170" s="52">
        <f>VLOOKUP(A170,[1]Sheet1!$C$2:$H$851,6,FALSE)</f>
        <v>0</v>
      </c>
      <c r="L170" s="48" t="s">
        <v>0</v>
      </c>
      <c r="M170" s="53">
        <v>42841112</v>
      </c>
      <c r="N170" s="90" t="s">
        <v>696</v>
      </c>
      <c r="O170" s="48" t="s">
        <v>697</v>
      </c>
      <c r="P170" s="54">
        <f>IFERROR(VLOOKUP(O170,[2]conductor_pz_summary_hftd_23_re!$B$2:$Q$3636,8,FALSE),0)</f>
        <v>234</v>
      </c>
      <c r="Q170" s="54">
        <f>IFERROR(VLOOKUP(O170,[3]conductor_pz_summary_hftd_23_re!$B$2:$H$3636,7,0),0)/1609</f>
        <v>19.859341089284836</v>
      </c>
      <c r="R170" s="48">
        <f>IFERROR(VLOOKUP(O170,[2]conductor_pz_summary_hftd_23_re!$B$2:$Q$3636,14,FALSE),0)</f>
        <v>2179</v>
      </c>
      <c r="S170" s="48">
        <f t="shared" si="6"/>
        <v>1.2960544699352718</v>
      </c>
      <c r="T170" s="48">
        <f>IFERROR(VLOOKUP(O170,[2]conductor_pz_summary_hftd_23_re!$B$2:$Q$3636,13,FALSE),0)</f>
        <v>5.5386943159626998E-3</v>
      </c>
      <c r="U170" s="48">
        <f>VLOOKUP(O170,[3]conductor_pz_summary_hftd_23_re!$B$2:$S$3636,13,0)</f>
        <v>2054</v>
      </c>
      <c r="V170" s="48">
        <f t="shared" si="7"/>
        <v>1.9064249415695279E-2</v>
      </c>
      <c r="W170" s="48">
        <v>1069</v>
      </c>
      <c r="X170" s="48" t="s">
        <v>3</v>
      </c>
      <c r="Y170" s="49" t="s">
        <v>4</v>
      </c>
      <c r="Z170" s="49" t="s">
        <v>698</v>
      </c>
      <c r="AA170" s="49" t="s">
        <v>154</v>
      </c>
      <c r="AB170" s="49" t="s">
        <v>417</v>
      </c>
      <c r="AC170" s="49" t="s">
        <v>88</v>
      </c>
      <c r="AD170" s="48">
        <v>5530175</v>
      </c>
      <c r="AE170" s="48"/>
      <c r="AF170" s="48">
        <v>112409713</v>
      </c>
      <c r="AG170" s="47">
        <v>31289812</v>
      </c>
      <c r="AH170" s="48" t="s">
        <v>699</v>
      </c>
      <c r="AI170" s="48">
        <v>2300</v>
      </c>
      <c r="AJ170" s="48">
        <v>0</v>
      </c>
      <c r="AK170" s="48">
        <v>0</v>
      </c>
      <c r="AL170" s="48">
        <v>0</v>
      </c>
      <c r="AN170" s="67" t="s">
        <v>700</v>
      </c>
      <c r="AO170" s="48">
        <v>2300</v>
      </c>
      <c r="AP170" s="56">
        <f>AO170/5280</f>
        <v>0.43560606060606061</v>
      </c>
      <c r="AQ170" s="57">
        <v>253000</v>
      </c>
      <c r="AV170" s="48">
        <f t="shared" si="15"/>
        <v>0</v>
      </c>
      <c r="AW170" s="56">
        <f t="shared" si="16"/>
        <v>0</v>
      </c>
      <c r="AY170" s="48"/>
      <c r="AZ170" s="48"/>
      <c r="BA170" s="48"/>
      <c r="BB170" s="48"/>
      <c r="BC170" s="48"/>
      <c r="BD170" s="48"/>
      <c r="BE170" s="56"/>
      <c r="BF170" s="61"/>
      <c r="BG170" s="57"/>
      <c r="BH170" s="62"/>
    </row>
    <row r="171" spans="1:62" s="49" customFormat="1" hidden="1" x14ac:dyDescent="0.3">
      <c r="A171" s="64">
        <v>35030568</v>
      </c>
      <c r="B171" s="47"/>
      <c r="C171" s="48"/>
      <c r="E171" s="48">
        <v>0.88800000000000001</v>
      </c>
      <c r="F171" s="50">
        <f t="shared" si="5"/>
        <v>0.88800000000000001</v>
      </c>
      <c r="G171" s="51"/>
      <c r="H171" s="50"/>
      <c r="I171" s="50"/>
      <c r="J171" s="48"/>
      <c r="K171" s="52">
        <v>70058.490000000005</v>
      </c>
      <c r="L171" s="48" t="s">
        <v>177</v>
      </c>
      <c r="M171" s="53">
        <v>24101101</v>
      </c>
      <c r="N171" s="90" t="s">
        <v>701</v>
      </c>
      <c r="O171" s="48" t="s">
        <v>702</v>
      </c>
      <c r="P171" s="54">
        <f>IFERROR(VLOOKUP(O171,[2]conductor_pz_summary_hftd_23_re!$B$2:$Q$3636,8,FALSE),0)</f>
        <v>80</v>
      </c>
      <c r="Q171" s="54">
        <f>IFERROR(VLOOKUP(O171,[3]conductor_pz_summary_hftd_23_re!$B$2:$H$3636,7,0),0)/1609</f>
        <v>1.5982068057288998</v>
      </c>
      <c r="R171" s="48">
        <f>IFERROR(VLOOKUP(O171,[2]conductor_pz_summary_hftd_23_re!$B$2:$Q$3636,14,FALSE),0)</f>
        <v>2409</v>
      </c>
      <c r="S171" s="48">
        <f t="shared" si="6"/>
        <v>0.2012673796424424</v>
      </c>
      <c r="T171" s="48">
        <f>IFERROR(VLOOKUP(O171,[2]conductor_pz_summary_hftd_23_re!$B$2:$Q$3636,13,FALSE),0)</f>
        <v>2.5158422455305298E-3</v>
      </c>
      <c r="U171" s="48">
        <f>VLOOKUP(O171,[3]conductor_pz_summary_hftd_23_re!$B$2:$S$3636,13,0)</f>
        <v>2057</v>
      </c>
      <c r="V171" s="48">
        <f t="shared" si="7"/>
        <v>7.4925247322704613E-2</v>
      </c>
      <c r="W171" s="48">
        <v>1132</v>
      </c>
      <c r="X171" s="48" t="s">
        <v>3</v>
      </c>
      <c r="Y171" s="49" t="s">
        <v>4</v>
      </c>
      <c r="Z171" s="49" t="s">
        <v>703</v>
      </c>
      <c r="AA171" s="49" t="s">
        <v>704</v>
      </c>
      <c r="AB171" s="49" t="s">
        <v>705</v>
      </c>
      <c r="AC171" s="49" t="s">
        <v>120</v>
      </c>
      <c r="AD171" s="48">
        <v>5531041</v>
      </c>
      <c r="AE171" s="48"/>
      <c r="AF171" s="48">
        <v>114435598</v>
      </c>
      <c r="AG171" s="64">
        <v>35030568</v>
      </c>
      <c r="AH171" s="48" t="s">
        <v>706</v>
      </c>
      <c r="AI171" s="48">
        <v>4690</v>
      </c>
      <c r="AJ171" s="48">
        <v>0</v>
      </c>
      <c r="AK171" s="48">
        <v>0</v>
      </c>
      <c r="AL171" s="48">
        <v>0</v>
      </c>
      <c r="AM171" s="67" t="s">
        <v>707</v>
      </c>
      <c r="AN171" s="65" t="s">
        <v>708</v>
      </c>
      <c r="AO171" s="48">
        <v>4690</v>
      </c>
      <c r="AP171" s="56">
        <f>AO171/5280</f>
        <v>0.8882575757575758</v>
      </c>
      <c r="AQ171" s="57">
        <v>445000</v>
      </c>
      <c r="AV171" s="48">
        <f t="shared" si="15"/>
        <v>0</v>
      </c>
      <c r="AW171" s="56">
        <f t="shared" si="16"/>
        <v>0</v>
      </c>
      <c r="AY171" s="48"/>
      <c r="AZ171" s="48"/>
      <c r="BA171" s="48"/>
      <c r="BB171" s="48"/>
      <c r="BC171" s="48"/>
      <c r="BD171" s="48"/>
      <c r="BE171" s="56"/>
      <c r="BF171" s="61"/>
      <c r="BG171" s="57"/>
      <c r="BH171" s="62"/>
    </row>
    <row r="172" spans="1:62" s="49" customFormat="1" hidden="1" x14ac:dyDescent="0.3">
      <c r="A172" s="64">
        <v>35053429</v>
      </c>
      <c r="B172" s="47"/>
      <c r="C172" s="48"/>
      <c r="E172" s="50">
        <v>1.06</v>
      </c>
      <c r="F172" s="50">
        <f t="shared" si="5"/>
        <v>1.06</v>
      </c>
      <c r="G172" s="51"/>
      <c r="H172" s="50"/>
      <c r="I172" s="50"/>
      <c r="J172" s="48"/>
      <c r="K172" s="52">
        <v>105334.94</v>
      </c>
      <c r="L172" s="48" t="s">
        <v>177</v>
      </c>
      <c r="M172" s="53">
        <v>24101102</v>
      </c>
      <c r="N172" s="90" t="s">
        <v>709</v>
      </c>
      <c r="O172" s="48" t="s">
        <v>710</v>
      </c>
      <c r="P172" s="54">
        <f>IFERROR(VLOOKUP(O172,[2]conductor_pz_summary_hftd_23_re!$B$2:$Q$3636,8,FALSE),0)</f>
        <v>103</v>
      </c>
      <c r="Q172" s="54">
        <f>IFERROR(VLOOKUP(O172,[3]conductor_pz_summary_hftd_23_re!$B$2:$H$3636,7,0),0)/1609</f>
        <v>0.56279335580765999</v>
      </c>
      <c r="R172" s="48">
        <f>IFERROR(VLOOKUP(O172,[2]conductor_pz_summary_hftd_23_re!$B$2:$Q$3636,14,FALSE),0)</f>
        <v>2874</v>
      </c>
      <c r="S172" s="48">
        <f t="shared" si="6"/>
        <v>1.094919266835811E-2</v>
      </c>
      <c r="T172" s="48">
        <f>IFERROR(VLOOKUP(O172,[2]conductor_pz_summary_hftd_23_re!$B$2:$Q$3636,13,FALSE),0)</f>
        <v>1.0630284144037E-4</v>
      </c>
      <c r="U172" s="48">
        <f>VLOOKUP(O172,[3]conductor_pz_summary_hftd_23_re!$B$2:$S$3636,13,0)</f>
        <v>2894</v>
      </c>
      <c r="V172" s="48">
        <f t="shared" si="7"/>
        <v>1.3817001485222745E-2</v>
      </c>
      <c r="W172" s="48">
        <v>1589</v>
      </c>
      <c r="X172" s="48" t="s">
        <v>72</v>
      </c>
      <c r="Y172" s="49" t="s">
        <v>4</v>
      </c>
      <c r="Z172" s="49" t="s">
        <v>703</v>
      </c>
      <c r="AA172" s="49" t="s">
        <v>704</v>
      </c>
      <c r="AB172" s="49" t="s">
        <v>705</v>
      </c>
      <c r="AC172" s="49" t="s">
        <v>120</v>
      </c>
      <c r="AD172" s="48">
        <v>5531041</v>
      </c>
      <c r="AE172" s="48"/>
      <c r="AF172" s="48">
        <v>114921419</v>
      </c>
      <c r="AG172" s="64">
        <v>35053429</v>
      </c>
      <c r="AH172" s="48" t="s">
        <v>711</v>
      </c>
      <c r="AI172" s="48">
        <v>4012.8</v>
      </c>
      <c r="AJ172" s="48">
        <v>0</v>
      </c>
      <c r="AK172" s="48">
        <v>0</v>
      </c>
      <c r="AL172" s="48">
        <v>0</v>
      </c>
      <c r="AN172" s="65" t="s">
        <v>712</v>
      </c>
      <c r="AO172" s="48">
        <v>4000</v>
      </c>
      <c r="AP172" s="56">
        <f>AO172/5280</f>
        <v>0.75757575757575757</v>
      </c>
      <c r="AQ172" s="57">
        <v>560000</v>
      </c>
      <c r="AR172" s="48" t="s">
        <v>124</v>
      </c>
      <c r="AS172" s="49">
        <v>0</v>
      </c>
      <c r="AT172" s="49">
        <v>0</v>
      </c>
      <c r="AU172" s="49">
        <f>0.76*5280</f>
        <v>4012.8</v>
      </c>
      <c r="AV172" s="48">
        <f t="shared" si="15"/>
        <v>4012.8</v>
      </c>
      <c r="AW172" s="56">
        <f t="shared" si="16"/>
        <v>0.76</v>
      </c>
      <c r="AX172" s="59">
        <f>AW172*1920000</f>
        <v>1459200</v>
      </c>
      <c r="AY172" s="65" t="s">
        <v>713</v>
      </c>
      <c r="AZ172" s="48"/>
      <c r="BA172" s="48"/>
      <c r="BB172" s="48"/>
      <c r="BC172" s="48"/>
      <c r="BD172" s="48"/>
      <c r="BE172" s="56"/>
      <c r="BF172" s="61"/>
      <c r="BG172" s="57"/>
      <c r="BH172" s="62"/>
    </row>
    <row r="173" spans="1:62" s="49" customFormat="1" hidden="1" x14ac:dyDescent="0.3">
      <c r="A173" s="47">
        <v>31288039</v>
      </c>
      <c r="B173" s="47"/>
      <c r="C173" s="48"/>
      <c r="E173" s="48">
        <v>0.56799999999999995</v>
      </c>
      <c r="F173" s="50">
        <f t="shared" si="5"/>
        <v>0.56799999999999995</v>
      </c>
      <c r="G173" s="51"/>
      <c r="H173" s="50"/>
      <c r="I173" s="50"/>
      <c r="J173" s="48"/>
      <c r="K173" s="52">
        <f>VLOOKUP(A173,[1]Sheet1!$C$2:$H$851,6,FALSE)</f>
        <v>795.32</v>
      </c>
      <c r="L173" s="48" t="s">
        <v>0</v>
      </c>
      <c r="M173" s="53">
        <v>192401101</v>
      </c>
      <c r="N173" s="90" t="s">
        <v>714</v>
      </c>
      <c r="O173" s="48" t="s">
        <v>715</v>
      </c>
      <c r="P173" s="54">
        <f>IFERROR(VLOOKUP(O173,[2]conductor_pz_summary_hftd_23_re!$B$2:$Q$3636,8,FALSE),0)</f>
        <v>88</v>
      </c>
      <c r="Q173" s="54">
        <f>IFERROR(VLOOKUP(O173,[3]conductor_pz_summary_hftd_23_re!$B$2:$H$3636,7,0),0)/1609</f>
        <v>17.340982967871348</v>
      </c>
      <c r="R173" s="48">
        <f>IFERROR(VLOOKUP(O173,[2]conductor_pz_summary_hftd_23_re!$B$2:$Q$3636,14,FALSE),0)</f>
        <v>1679</v>
      </c>
      <c r="S173" s="48">
        <f t="shared" si="6"/>
        <v>1.7147604124426072</v>
      </c>
      <c r="T173" s="48">
        <f>IFERROR(VLOOKUP(O173,[2]conductor_pz_summary_hftd_23_re!$B$2:$Q$3636,13,FALSE),0)</f>
        <v>1.9485913777756901E-2</v>
      </c>
      <c r="U173" s="48">
        <f>VLOOKUP(O173,[3]conductor_pz_summary_hftd_23_re!$B$2:$S$3636,13,0)</f>
        <v>2081</v>
      </c>
      <c r="V173" s="48">
        <f t="shared" si="7"/>
        <v>3.7631616602600428E-2</v>
      </c>
      <c r="W173" s="48">
        <v>1582</v>
      </c>
      <c r="X173" s="48" t="s">
        <v>72</v>
      </c>
      <c r="Y173" s="49" t="s">
        <v>4</v>
      </c>
      <c r="Z173" s="49" t="s">
        <v>716</v>
      </c>
      <c r="AA173" s="49" t="s">
        <v>155</v>
      </c>
      <c r="AB173" s="49" t="s">
        <v>155</v>
      </c>
      <c r="AC173" s="49" t="s">
        <v>88</v>
      </c>
      <c r="AD173" s="48">
        <v>5530164</v>
      </c>
      <c r="AE173" s="48"/>
      <c r="AF173" s="48">
        <v>112390862</v>
      </c>
      <c r="AG173" s="47">
        <v>31288039</v>
      </c>
      <c r="AH173" s="48" t="s">
        <v>717</v>
      </c>
      <c r="AI173" s="48">
        <v>3000</v>
      </c>
      <c r="AJ173" s="48">
        <v>0</v>
      </c>
      <c r="AK173" s="48">
        <v>0</v>
      </c>
      <c r="AL173" s="48">
        <v>0</v>
      </c>
      <c r="AN173" s="67" t="s">
        <v>718</v>
      </c>
      <c r="AO173" s="48">
        <v>3000</v>
      </c>
      <c r="AP173" s="56">
        <f>AO173/5280</f>
        <v>0.56818181818181823</v>
      </c>
      <c r="AQ173" s="57">
        <v>330000</v>
      </c>
      <c r="AV173" s="48">
        <f t="shared" si="15"/>
        <v>0</v>
      </c>
      <c r="AW173" s="56">
        <f t="shared" si="16"/>
        <v>0</v>
      </c>
      <c r="AY173" s="48"/>
      <c r="AZ173" s="48"/>
      <c r="BA173" s="48"/>
      <c r="BB173" s="48"/>
      <c r="BC173" s="48"/>
      <c r="BD173" s="48"/>
      <c r="BE173" s="56"/>
      <c r="BF173" s="61"/>
      <c r="BG173" s="57"/>
      <c r="BH173" s="62"/>
    </row>
    <row r="174" spans="1:62" s="49" customFormat="1" hidden="1" x14ac:dyDescent="0.3">
      <c r="A174" s="64">
        <v>35094389</v>
      </c>
      <c r="B174" s="47"/>
      <c r="C174" s="48"/>
      <c r="E174" s="50">
        <v>0.52</v>
      </c>
      <c r="F174" s="50">
        <f t="shared" si="5"/>
        <v>0.52</v>
      </c>
      <c r="G174" s="51"/>
      <c r="H174" s="50"/>
      <c r="I174" s="50"/>
      <c r="J174" s="48"/>
      <c r="K174" s="52">
        <v>71054.77</v>
      </c>
      <c r="L174" s="48" t="s">
        <v>170</v>
      </c>
      <c r="M174" s="53">
        <v>43311102</v>
      </c>
      <c r="N174" s="90" t="s">
        <v>719</v>
      </c>
      <c r="O174" s="48" t="s">
        <v>720</v>
      </c>
      <c r="P174" s="54">
        <f>IFERROR(VLOOKUP(O174,[2]conductor_pz_summary_hftd_23_re!$B$2:$Q$3636,8,FALSE),0)</f>
        <v>124</v>
      </c>
      <c r="Q174" s="54">
        <f>IFERROR(VLOOKUP(O174,[3]conductor_pz_summary_hftd_23_re!$B$2:$H$3636,7,0),0)/1609</f>
        <v>9.7315112335888756</v>
      </c>
      <c r="R174" s="48">
        <f>IFERROR(VLOOKUP(O174,[2]conductor_pz_summary_hftd_23_re!$B$2:$Q$3636,14,FALSE),0)</f>
        <v>1999</v>
      </c>
      <c r="S174" s="48">
        <f t="shared" si="6"/>
        <v>1.1233747228367175</v>
      </c>
      <c r="T174" s="48">
        <f>IFERROR(VLOOKUP(O174,[2]conductor_pz_summary_hftd_23_re!$B$2:$Q$3636,13,FALSE),0)</f>
        <v>9.0594735712638506E-3</v>
      </c>
      <c r="U174" s="48">
        <f>VLOOKUP(O174,[3]conductor_pz_summary_hftd_23_re!$B$2:$S$3636,13,0)</f>
        <v>2215</v>
      </c>
      <c r="V174" s="48">
        <f t="shared" si="7"/>
        <v>4.0218188526097438E-2</v>
      </c>
      <c r="W174" s="48">
        <v>153</v>
      </c>
      <c r="X174" s="48" t="s">
        <v>72</v>
      </c>
      <c r="Y174" s="49" t="s">
        <v>96</v>
      </c>
      <c r="Z174" s="49" t="s">
        <v>721</v>
      </c>
      <c r="AA174" s="49" t="s">
        <v>722</v>
      </c>
      <c r="AB174" s="49" t="s">
        <v>155</v>
      </c>
      <c r="AC174" s="49" t="s">
        <v>88</v>
      </c>
      <c r="AD174" s="48">
        <v>5785159</v>
      </c>
      <c r="AE174" s="48" t="s">
        <v>723</v>
      </c>
      <c r="AF174" s="48">
        <v>117130852</v>
      </c>
      <c r="AG174" s="64">
        <v>35094389</v>
      </c>
      <c r="AH174" s="48" t="s">
        <v>724</v>
      </c>
      <c r="AI174" s="48">
        <v>2741</v>
      </c>
      <c r="AJ174" s="48">
        <v>0</v>
      </c>
      <c r="AK174" s="48">
        <v>0</v>
      </c>
      <c r="AL174" s="48">
        <v>0</v>
      </c>
      <c r="AN174" s="55" t="s">
        <v>725</v>
      </c>
      <c r="AO174" s="48">
        <f>AP174*5280</f>
        <v>4593.6000000000004</v>
      </c>
      <c r="AP174" s="56">
        <v>0.87</v>
      </c>
      <c r="AQ174" s="57">
        <v>930690</v>
      </c>
      <c r="AR174" s="48" t="s">
        <v>124</v>
      </c>
      <c r="AS174" s="49">
        <v>0</v>
      </c>
      <c r="AT174" s="49">
        <v>0</v>
      </c>
      <c r="AU174" s="49">
        <v>2741</v>
      </c>
      <c r="AV174" s="48">
        <f t="shared" si="15"/>
        <v>2741</v>
      </c>
      <c r="AW174" s="56">
        <f t="shared" si="16"/>
        <v>0.51912878787878791</v>
      </c>
      <c r="AX174" s="59">
        <f>AW174*1920000</f>
        <v>996727.27272727282</v>
      </c>
      <c r="AY174" s="48"/>
      <c r="AZ174" s="48"/>
      <c r="BA174" s="48"/>
      <c r="BB174" s="48"/>
      <c r="BC174" s="48"/>
      <c r="BD174" s="48"/>
      <c r="BE174" s="56"/>
      <c r="BF174" s="61"/>
      <c r="BG174" s="57"/>
      <c r="BH174" s="62"/>
    </row>
    <row r="175" spans="1:62" s="49" customFormat="1" hidden="1" x14ac:dyDescent="0.3">
      <c r="A175" s="64">
        <v>35094391</v>
      </c>
      <c r="B175" s="47"/>
      <c r="C175" s="48"/>
      <c r="E175" s="50">
        <v>0.78</v>
      </c>
      <c r="F175" s="50">
        <f t="shared" si="5"/>
        <v>0.78</v>
      </c>
      <c r="G175" s="51"/>
      <c r="H175" s="50"/>
      <c r="I175" s="50"/>
      <c r="J175" s="48"/>
      <c r="K175" s="52">
        <v>27375.07</v>
      </c>
      <c r="L175" s="48" t="s">
        <v>115</v>
      </c>
      <c r="M175" s="53">
        <v>43311102</v>
      </c>
      <c r="N175" s="90" t="s">
        <v>719</v>
      </c>
      <c r="O175" s="48" t="s">
        <v>720</v>
      </c>
      <c r="P175" s="54">
        <f>IFERROR(VLOOKUP(O175,[2]conductor_pz_summary_hftd_23_re!$B$2:$Q$3636,8,FALSE),0)</f>
        <v>124</v>
      </c>
      <c r="Q175" s="54">
        <f>IFERROR(VLOOKUP(O175,[3]conductor_pz_summary_hftd_23_re!$B$2:$H$3636,7,0),0)/1609</f>
        <v>9.7315112335888756</v>
      </c>
      <c r="R175" s="48">
        <f>IFERROR(VLOOKUP(O175,[2]conductor_pz_summary_hftd_23_re!$B$2:$Q$3636,14,FALSE),0)</f>
        <v>1999</v>
      </c>
      <c r="S175" s="48">
        <f t="shared" si="6"/>
        <v>1.1233747228367175</v>
      </c>
      <c r="T175" s="48">
        <f>IFERROR(VLOOKUP(O175,[2]conductor_pz_summary_hftd_23_re!$B$2:$Q$3636,13,FALSE),0)</f>
        <v>9.0594735712638506E-3</v>
      </c>
      <c r="U175" s="48">
        <f>VLOOKUP(O175,[3]conductor_pz_summary_hftd_23_re!$B$2:$S$3636,13,0)</f>
        <v>2215</v>
      </c>
      <c r="V175" s="48">
        <f t="shared" si="7"/>
        <v>6.0327282789146154E-2</v>
      </c>
      <c r="W175" s="48">
        <v>153</v>
      </c>
      <c r="X175" s="48" t="s">
        <v>72</v>
      </c>
      <c r="Y175" s="49" t="s">
        <v>96</v>
      </c>
      <c r="Z175" s="49" t="s">
        <v>721</v>
      </c>
      <c r="AA175" s="49" t="s">
        <v>722</v>
      </c>
      <c r="AB175" s="49" t="s">
        <v>155</v>
      </c>
      <c r="AC175" s="49" t="s">
        <v>88</v>
      </c>
      <c r="AD175" s="48">
        <v>5785161</v>
      </c>
      <c r="AE175" s="48" t="s">
        <v>726</v>
      </c>
      <c r="AF175" s="48">
        <v>117130854</v>
      </c>
      <c r="AG175" s="64">
        <v>35094391</v>
      </c>
      <c r="AH175" s="48" t="s">
        <v>727</v>
      </c>
      <c r="AI175" s="48">
        <v>4117</v>
      </c>
      <c r="AJ175" s="48">
        <v>0</v>
      </c>
      <c r="AK175" s="48">
        <v>0</v>
      </c>
      <c r="AL175" s="48">
        <v>0</v>
      </c>
      <c r="AN175" s="55" t="s">
        <v>725</v>
      </c>
      <c r="AO175" s="48">
        <f>AP175*5280</f>
        <v>4593.6000000000004</v>
      </c>
      <c r="AP175" s="56">
        <v>0.87</v>
      </c>
      <c r="AQ175" s="57">
        <v>930690</v>
      </c>
      <c r="AR175" s="48" t="s">
        <v>124</v>
      </c>
      <c r="AS175" s="49">
        <v>0</v>
      </c>
      <c r="AT175" s="49">
        <v>0</v>
      </c>
      <c r="AU175" s="49">
        <v>4117</v>
      </c>
      <c r="AV175" s="48">
        <f t="shared" si="15"/>
        <v>4117</v>
      </c>
      <c r="AW175" s="56">
        <f t="shared" si="16"/>
        <v>0.77973484848484853</v>
      </c>
      <c r="AX175" s="59">
        <f>AW175*1920000</f>
        <v>1497090.9090909092</v>
      </c>
      <c r="AY175" s="48"/>
      <c r="AZ175" s="48"/>
      <c r="BA175" s="48"/>
      <c r="BB175" s="48"/>
      <c r="BC175" s="48"/>
      <c r="BD175" s="48"/>
      <c r="BE175" s="56"/>
      <c r="BF175" s="61"/>
      <c r="BG175" s="57"/>
      <c r="BH175" s="62"/>
    </row>
    <row r="176" spans="1:62" s="49" customFormat="1" hidden="1" x14ac:dyDescent="0.3">
      <c r="A176" s="64">
        <v>35094395</v>
      </c>
      <c r="B176" s="47"/>
      <c r="C176" s="48"/>
      <c r="E176" s="50">
        <v>0.59</v>
      </c>
      <c r="F176" s="50">
        <f t="shared" si="5"/>
        <v>0.59</v>
      </c>
      <c r="G176" s="51"/>
      <c r="H176" s="50"/>
      <c r="I176" s="50"/>
      <c r="J176" s="48"/>
      <c r="K176" s="52">
        <v>53172.86</v>
      </c>
      <c r="L176" s="48" t="s">
        <v>170</v>
      </c>
      <c r="M176" s="53">
        <v>43311102</v>
      </c>
      <c r="N176" s="90" t="s">
        <v>719</v>
      </c>
      <c r="O176" s="48" t="s">
        <v>720</v>
      </c>
      <c r="P176" s="54">
        <f>IFERROR(VLOOKUP(O176,[2]conductor_pz_summary_hftd_23_re!$B$2:$Q$3636,8,FALSE),0)</f>
        <v>124</v>
      </c>
      <c r="Q176" s="54">
        <f>IFERROR(VLOOKUP(O176,[3]conductor_pz_summary_hftd_23_re!$B$2:$H$3636,7,0),0)/1609</f>
        <v>9.7315112335888756</v>
      </c>
      <c r="R176" s="48">
        <f>IFERROR(VLOOKUP(O176,[2]conductor_pz_summary_hftd_23_re!$B$2:$Q$3636,14,FALSE),0)</f>
        <v>1999</v>
      </c>
      <c r="S176" s="48">
        <f t="shared" si="6"/>
        <v>1.1233747228367175</v>
      </c>
      <c r="T176" s="48">
        <f>IFERROR(VLOOKUP(O176,[2]conductor_pz_summary_hftd_23_re!$B$2:$Q$3636,13,FALSE),0)</f>
        <v>9.0594735712638506E-3</v>
      </c>
      <c r="U176" s="48">
        <f>VLOOKUP(O176,[3]conductor_pz_summary_hftd_23_re!$B$2:$S$3636,13,0)</f>
        <v>2215</v>
      </c>
      <c r="V176" s="48">
        <f t="shared" si="7"/>
        <v>4.5632175443072083E-2</v>
      </c>
      <c r="W176" s="48">
        <v>153</v>
      </c>
      <c r="X176" s="48" t="s">
        <v>72</v>
      </c>
      <c r="Y176" s="49" t="s">
        <v>96</v>
      </c>
      <c r="Z176" s="49" t="s">
        <v>721</v>
      </c>
      <c r="AA176" s="49" t="s">
        <v>722</v>
      </c>
      <c r="AB176" s="49" t="s">
        <v>155</v>
      </c>
      <c r="AC176" s="49" t="s">
        <v>88</v>
      </c>
      <c r="AD176" s="48">
        <v>5785165</v>
      </c>
      <c r="AE176" s="48" t="s">
        <v>728</v>
      </c>
      <c r="AF176" s="48">
        <v>117130858</v>
      </c>
      <c r="AG176" s="64">
        <v>35094395</v>
      </c>
      <c r="AH176" s="48" t="s">
        <v>729</v>
      </c>
      <c r="AI176" s="48">
        <v>3132</v>
      </c>
      <c r="AJ176" s="48">
        <v>0</v>
      </c>
      <c r="AK176" s="48">
        <v>0</v>
      </c>
      <c r="AL176" s="48">
        <v>0</v>
      </c>
      <c r="AN176" s="55" t="s">
        <v>725</v>
      </c>
      <c r="AO176" s="48">
        <f>AP176*5280</f>
        <v>4593.6000000000004</v>
      </c>
      <c r="AP176" s="56">
        <v>0.87</v>
      </c>
      <c r="AQ176" s="57">
        <v>930690</v>
      </c>
      <c r="AR176" s="48" t="s">
        <v>124</v>
      </c>
      <c r="AS176" s="49">
        <v>0</v>
      </c>
      <c r="AT176" s="49">
        <v>0</v>
      </c>
      <c r="AU176" s="49">
        <v>3132</v>
      </c>
      <c r="AV176" s="48">
        <f t="shared" si="15"/>
        <v>3132</v>
      </c>
      <c r="AW176" s="56">
        <f t="shared" si="16"/>
        <v>0.59318181818181814</v>
      </c>
      <c r="AX176" s="59">
        <f>AW176*1920000</f>
        <v>1138909.0909090908</v>
      </c>
      <c r="AY176" s="48"/>
      <c r="AZ176" s="48"/>
      <c r="BA176" s="48"/>
      <c r="BB176" s="48"/>
      <c r="BC176" s="48"/>
      <c r="BD176" s="48"/>
      <c r="BE176" s="56"/>
      <c r="BF176" s="61"/>
      <c r="BG176" s="57"/>
      <c r="BH176" s="62"/>
    </row>
    <row r="177" spans="1:60" s="49" customFormat="1" hidden="1" x14ac:dyDescent="0.3">
      <c r="A177" s="64">
        <v>35094396</v>
      </c>
      <c r="B177" s="47"/>
      <c r="C177" s="48"/>
      <c r="E177" s="50">
        <v>0.82</v>
      </c>
      <c r="F177" s="50">
        <f t="shared" si="5"/>
        <v>0.82</v>
      </c>
      <c r="G177" s="51"/>
      <c r="H177" s="50"/>
      <c r="I177" s="50"/>
      <c r="J177" s="48"/>
      <c r="K177" s="52">
        <v>30622.54</v>
      </c>
      <c r="L177" s="48" t="s">
        <v>115</v>
      </c>
      <c r="M177" s="53">
        <v>43311102</v>
      </c>
      <c r="N177" s="90" t="s">
        <v>719</v>
      </c>
      <c r="O177" s="48" t="s">
        <v>720</v>
      </c>
      <c r="P177" s="54">
        <f>IFERROR(VLOOKUP(O177,[2]conductor_pz_summary_hftd_23_re!$B$2:$Q$3636,8,FALSE),0)</f>
        <v>124</v>
      </c>
      <c r="Q177" s="54">
        <f>IFERROR(VLOOKUP(O177,[3]conductor_pz_summary_hftd_23_re!$B$2:$H$3636,7,0),0)/1609</f>
        <v>9.7315112335888756</v>
      </c>
      <c r="R177" s="48">
        <f>IFERROR(VLOOKUP(O177,[2]conductor_pz_summary_hftd_23_re!$B$2:$Q$3636,14,FALSE),0)</f>
        <v>1999</v>
      </c>
      <c r="S177" s="48">
        <f t="shared" si="6"/>
        <v>1.1233747228367175</v>
      </c>
      <c r="T177" s="48">
        <f>IFERROR(VLOOKUP(O177,[2]conductor_pz_summary_hftd_23_re!$B$2:$Q$3636,13,FALSE),0)</f>
        <v>9.0594735712638506E-3</v>
      </c>
      <c r="U177" s="48">
        <f>VLOOKUP(O177,[3]conductor_pz_summary_hftd_23_re!$B$2:$S$3636,13,0)</f>
        <v>2215</v>
      </c>
      <c r="V177" s="48">
        <f t="shared" si="7"/>
        <v>6.3420989598845942E-2</v>
      </c>
      <c r="W177" s="48">
        <v>153</v>
      </c>
      <c r="X177" s="48" t="s">
        <v>72</v>
      </c>
      <c r="Y177" s="49" t="s">
        <v>96</v>
      </c>
      <c r="Z177" s="49" t="s">
        <v>721</v>
      </c>
      <c r="AA177" s="49" t="s">
        <v>722</v>
      </c>
      <c r="AB177" s="49" t="s">
        <v>155</v>
      </c>
      <c r="AC177" s="49" t="s">
        <v>88</v>
      </c>
      <c r="AD177" s="48">
        <v>5785166</v>
      </c>
      <c r="AE177" s="48" t="s">
        <v>730</v>
      </c>
      <c r="AF177" s="48">
        <v>117130859</v>
      </c>
      <c r="AG177" s="64">
        <v>35094396</v>
      </c>
      <c r="AH177" s="48" t="s">
        <v>731</v>
      </c>
      <c r="AI177" s="48">
        <v>4351</v>
      </c>
      <c r="AJ177" s="48">
        <v>0</v>
      </c>
      <c r="AK177" s="48">
        <v>0</v>
      </c>
      <c r="AL177" s="48">
        <v>0</v>
      </c>
      <c r="AN177" s="55" t="s">
        <v>725</v>
      </c>
      <c r="AO177" s="48">
        <f>AP177*5280</f>
        <v>4593.6000000000004</v>
      </c>
      <c r="AP177" s="56">
        <v>0.87</v>
      </c>
      <c r="AQ177" s="57">
        <v>930690</v>
      </c>
      <c r="AR177" s="48" t="s">
        <v>124</v>
      </c>
      <c r="AS177" s="49">
        <v>0</v>
      </c>
      <c r="AT177" s="49">
        <v>0</v>
      </c>
      <c r="AU177" s="49">
        <v>4351</v>
      </c>
      <c r="AV177" s="48">
        <f t="shared" si="15"/>
        <v>4351</v>
      </c>
      <c r="AW177" s="56">
        <f t="shared" si="16"/>
        <v>0.82405303030303034</v>
      </c>
      <c r="AX177" s="59">
        <f>AW177*1920000</f>
        <v>1582181.8181818184</v>
      </c>
      <c r="AY177" s="48"/>
      <c r="AZ177" s="48"/>
      <c r="BA177" s="48"/>
      <c r="BB177" s="48"/>
      <c r="BC177" s="48"/>
      <c r="BD177" s="48"/>
      <c r="BE177" s="56"/>
      <c r="BF177" s="61"/>
      <c r="BG177" s="57"/>
      <c r="BH177" s="62"/>
    </row>
    <row r="178" spans="1:60" s="17" customFormat="1" hidden="1" x14ac:dyDescent="0.3">
      <c r="A178" s="15">
        <v>35052726</v>
      </c>
      <c r="B178" s="15"/>
      <c r="C178" s="16"/>
      <c r="F178" s="18">
        <v>0</v>
      </c>
      <c r="G178" s="19"/>
      <c r="H178" s="18"/>
      <c r="I178" s="18"/>
      <c r="J178" s="16"/>
      <c r="K178" s="20">
        <v>27219.3</v>
      </c>
      <c r="L178" s="16" t="s">
        <v>0</v>
      </c>
      <c r="M178" s="21">
        <v>82021106</v>
      </c>
      <c r="N178" s="89" t="s">
        <v>732</v>
      </c>
      <c r="O178" s="16" t="s">
        <v>733</v>
      </c>
      <c r="P178" s="22">
        <v>151</v>
      </c>
      <c r="Q178" s="22">
        <v>12.202730145003418</v>
      </c>
      <c r="R178" s="16">
        <v>2646</v>
      </c>
      <c r="S178" s="16">
        <v>0.1442122388431131</v>
      </c>
      <c r="T178" s="16">
        <v>9.5504793935836496E-4</v>
      </c>
      <c r="U178" s="16">
        <v>2757</v>
      </c>
      <c r="V178" s="16" t="e">
        <v>#DIV/0!</v>
      </c>
      <c r="W178" s="16">
        <v>917</v>
      </c>
      <c r="X178" s="16" t="s">
        <v>72</v>
      </c>
      <c r="Y178" s="17" t="s">
        <v>96</v>
      </c>
      <c r="Z178" s="17" t="s">
        <v>490</v>
      </c>
      <c r="AA178" s="17" t="s">
        <v>143</v>
      </c>
      <c r="AB178" s="17" t="s">
        <v>491</v>
      </c>
      <c r="AC178" s="17" t="s">
        <v>120</v>
      </c>
      <c r="AD178" s="16">
        <v>5530160</v>
      </c>
      <c r="AE178" s="16"/>
      <c r="AF178" s="16">
        <v>114623448</v>
      </c>
      <c r="AG178" s="15">
        <v>35052726</v>
      </c>
      <c r="AH178" s="16" t="s">
        <v>734</v>
      </c>
      <c r="AI178" s="16">
        <v>0</v>
      </c>
      <c r="AJ178" s="16">
        <v>0</v>
      </c>
      <c r="AK178" s="16">
        <v>0</v>
      </c>
      <c r="AL178" s="16">
        <v>0</v>
      </c>
      <c r="AO178" s="16"/>
      <c r="AP178" s="24">
        <v>0</v>
      </c>
      <c r="AQ178" s="25"/>
      <c r="AV178" s="16">
        <v>0</v>
      </c>
      <c r="AW178" s="24">
        <v>0</v>
      </c>
      <c r="AY178" s="16"/>
      <c r="AZ178" s="16"/>
      <c r="BA178" s="16"/>
      <c r="BB178" s="16"/>
      <c r="BC178" s="16"/>
      <c r="BD178" s="16"/>
      <c r="BE178" s="24"/>
      <c r="BF178" s="26"/>
      <c r="BG178" s="25"/>
      <c r="BH178" s="27"/>
    </row>
    <row r="179" spans="1:60" s="17" customFormat="1" hidden="1" x14ac:dyDescent="0.3">
      <c r="A179" s="15">
        <v>35052727</v>
      </c>
      <c r="B179" s="15"/>
      <c r="C179" s="16"/>
      <c r="F179" s="18">
        <v>0</v>
      </c>
      <c r="G179" s="19"/>
      <c r="H179" s="18"/>
      <c r="I179" s="18"/>
      <c r="J179" s="16"/>
      <c r="K179" s="20">
        <v>18340.759999999998</v>
      </c>
      <c r="L179" s="16" t="s">
        <v>0</v>
      </c>
      <c r="M179" s="21">
        <v>82021106</v>
      </c>
      <c r="N179" s="89" t="s">
        <v>732</v>
      </c>
      <c r="O179" s="16" t="s">
        <v>733</v>
      </c>
      <c r="P179" s="22">
        <v>151</v>
      </c>
      <c r="Q179" s="22">
        <v>12.202730145003418</v>
      </c>
      <c r="R179" s="16">
        <v>2646</v>
      </c>
      <c r="S179" s="16">
        <v>0.1442122388431131</v>
      </c>
      <c r="T179" s="16">
        <v>9.5504793935836496E-4</v>
      </c>
      <c r="U179" s="16">
        <v>2757</v>
      </c>
      <c r="V179" s="16" t="e">
        <v>#DIV/0!</v>
      </c>
      <c r="W179" s="16">
        <v>917</v>
      </c>
      <c r="X179" s="16" t="s">
        <v>72</v>
      </c>
      <c r="Y179" s="17" t="s">
        <v>96</v>
      </c>
      <c r="Z179" s="17" t="s">
        <v>490</v>
      </c>
      <c r="AA179" s="17" t="s">
        <v>143</v>
      </c>
      <c r="AB179" s="17" t="s">
        <v>491</v>
      </c>
      <c r="AC179" s="17" t="s">
        <v>120</v>
      </c>
      <c r="AD179" s="16">
        <v>5530160</v>
      </c>
      <c r="AE179" s="16"/>
      <c r="AF179" s="16">
        <v>114642563</v>
      </c>
      <c r="AG179" s="15">
        <v>35052727</v>
      </c>
      <c r="AH179" s="16" t="s">
        <v>735</v>
      </c>
      <c r="AI179" s="16">
        <v>0</v>
      </c>
      <c r="AJ179" s="16">
        <v>0</v>
      </c>
      <c r="AK179" s="16">
        <v>0</v>
      </c>
      <c r="AL179" s="16">
        <v>0</v>
      </c>
      <c r="AO179" s="16"/>
      <c r="AP179" s="24">
        <v>0</v>
      </c>
      <c r="AQ179" s="25"/>
      <c r="AV179" s="16">
        <v>0</v>
      </c>
      <c r="AW179" s="24">
        <v>0</v>
      </c>
      <c r="AY179" s="16"/>
      <c r="AZ179" s="16"/>
      <c r="BA179" s="16"/>
      <c r="BB179" s="16"/>
      <c r="BC179" s="16"/>
      <c r="BD179" s="16"/>
      <c r="BE179" s="24"/>
      <c r="BF179" s="26"/>
      <c r="BG179" s="25"/>
      <c r="BH179" s="27"/>
    </row>
    <row r="180" spans="1:60" s="17" customFormat="1" hidden="1" x14ac:dyDescent="0.3">
      <c r="A180" s="73">
        <v>35072147</v>
      </c>
      <c r="B180" s="15"/>
      <c r="C180" s="16"/>
      <c r="E180" s="18">
        <v>1.49</v>
      </c>
      <c r="F180" s="18">
        <v>1.49</v>
      </c>
      <c r="G180" s="19"/>
      <c r="H180" s="18"/>
      <c r="I180" s="18"/>
      <c r="J180" s="16"/>
      <c r="K180" s="20">
        <v>159464.49</v>
      </c>
      <c r="L180" s="16" t="s">
        <v>170</v>
      </c>
      <c r="M180" s="21">
        <v>82021106</v>
      </c>
      <c r="N180" s="89" t="s">
        <v>732</v>
      </c>
      <c r="O180" s="16" t="s">
        <v>736</v>
      </c>
      <c r="P180" s="22">
        <v>213</v>
      </c>
      <c r="Q180" s="22">
        <v>19.353556626695898</v>
      </c>
      <c r="R180" s="16">
        <v>1864</v>
      </c>
      <c r="S180" s="16">
        <v>2.6622696084535109</v>
      </c>
      <c r="T180" s="16">
        <v>1.2498918349547E-2</v>
      </c>
      <c r="U180" s="16">
        <v>1950</v>
      </c>
      <c r="V180" s="16">
        <v>0.13732585701860625</v>
      </c>
      <c r="W180" s="16">
        <v>841</v>
      </c>
      <c r="X180" s="16" t="s">
        <v>72</v>
      </c>
      <c r="Y180" s="17" t="s">
        <v>4</v>
      </c>
      <c r="Z180" s="17" t="s">
        <v>490</v>
      </c>
      <c r="AA180" s="17" t="s">
        <v>143</v>
      </c>
      <c r="AB180" s="17" t="s">
        <v>491</v>
      </c>
      <c r="AC180" s="17" t="s">
        <v>120</v>
      </c>
      <c r="AD180" s="16">
        <v>5782536</v>
      </c>
      <c r="AE180" s="16" t="s">
        <v>737</v>
      </c>
      <c r="AF180" s="16">
        <v>114474286</v>
      </c>
      <c r="AG180" s="73">
        <v>35072147</v>
      </c>
      <c r="AH180" s="16" t="s">
        <v>738</v>
      </c>
      <c r="AI180" s="16">
        <v>7867.2</v>
      </c>
      <c r="AJ180" s="16">
        <v>0</v>
      </c>
      <c r="AK180" s="16">
        <v>0</v>
      </c>
      <c r="AL180" s="16">
        <v>0</v>
      </c>
      <c r="AN180" s="74" t="s">
        <v>739</v>
      </c>
      <c r="AO180" s="16"/>
      <c r="AP180" s="24">
        <v>0</v>
      </c>
      <c r="AQ180" s="25"/>
      <c r="AR180" s="16" t="s">
        <v>124</v>
      </c>
      <c r="AS180" s="17">
        <v>0</v>
      </c>
      <c r="AT180" s="17">
        <v>0</v>
      </c>
      <c r="AU180" s="17">
        <v>7867.2</v>
      </c>
      <c r="AV180" s="16">
        <v>7867.2</v>
      </c>
      <c r="AW180" s="24">
        <v>1.49</v>
      </c>
      <c r="AX180" s="32">
        <v>2860800</v>
      </c>
      <c r="AY180" s="16"/>
      <c r="AZ180" s="16"/>
      <c r="BA180" s="16"/>
      <c r="BB180" s="16"/>
      <c r="BC180" s="16"/>
      <c r="BD180" s="16"/>
      <c r="BE180" s="24"/>
      <c r="BF180" s="26"/>
      <c r="BG180" s="25"/>
      <c r="BH180" s="27"/>
    </row>
    <row r="181" spans="1:60" s="17" customFormat="1" hidden="1" x14ac:dyDescent="0.3">
      <c r="A181" s="37">
        <v>35113106</v>
      </c>
      <c r="B181" s="15"/>
      <c r="C181" s="16"/>
      <c r="E181" s="18">
        <v>0.87</v>
      </c>
      <c r="F181" s="18">
        <v>0.87</v>
      </c>
      <c r="G181" s="19"/>
      <c r="H181" s="18"/>
      <c r="I181" s="18"/>
      <c r="J181" s="16"/>
      <c r="K181" s="20">
        <v>5361.99</v>
      </c>
      <c r="L181" s="16" t="s">
        <v>0</v>
      </c>
      <c r="M181" s="21">
        <v>82021106</v>
      </c>
      <c r="N181" s="89" t="s">
        <v>732</v>
      </c>
      <c r="O181" s="16" t="s">
        <v>736</v>
      </c>
      <c r="P181" s="22">
        <v>213</v>
      </c>
      <c r="Q181" s="22">
        <v>19.353556626695898</v>
      </c>
      <c r="R181" s="16">
        <v>1864</v>
      </c>
      <c r="S181" s="16">
        <v>2.6622696084535109</v>
      </c>
      <c r="T181" s="16">
        <v>1.2498918349547E-2</v>
      </c>
      <c r="U181" s="16">
        <v>1950</v>
      </c>
      <c r="V181" s="16">
        <v>8.0183554098112356E-2</v>
      </c>
      <c r="W181" s="16">
        <v>841</v>
      </c>
      <c r="X181" s="16" t="s">
        <v>72</v>
      </c>
      <c r="Y181" s="17" t="s">
        <v>4</v>
      </c>
      <c r="Z181" s="17" t="s">
        <v>490</v>
      </c>
      <c r="AA181" s="17" t="s">
        <v>143</v>
      </c>
      <c r="AB181" s="17" t="s">
        <v>491</v>
      </c>
      <c r="AC181" s="17" t="s">
        <v>120</v>
      </c>
      <c r="AD181" s="16">
        <v>5786052</v>
      </c>
      <c r="AE181" s="16" t="s">
        <v>740</v>
      </c>
      <c r="AF181" s="16">
        <v>117492252</v>
      </c>
      <c r="AG181" s="37">
        <v>35113106</v>
      </c>
      <c r="AH181" s="16" t="s">
        <v>741</v>
      </c>
      <c r="AI181" s="16">
        <v>4593.6000000000004</v>
      </c>
      <c r="AJ181" s="16">
        <v>0</v>
      </c>
      <c r="AK181" s="16">
        <v>0</v>
      </c>
      <c r="AL181" s="16">
        <v>0</v>
      </c>
      <c r="AN181" s="35" t="s">
        <v>742</v>
      </c>
      <c r="AO181" s="16">
        <v>12116</v>
      </c>
      <c r="AP181" s="24">
        <v>2.2946969696969699</v>
      </c>
      <c r="AQ181" s="25">
        <v>1355000</v>
      </c>
      <c r="AR181" s="16" t="s">
        <v>124</v>
      </c>
      <c r="AS181" s="17">
        <v>0</v>
      </c>
      <c r="AT181" s="17">
        <v>0</v>
      </c>
      <c r="AU181" s="17">
        <v>4593.6000000000004</v>
      </c>
      <c r="AV181" s="16">
        <v>4593.6000000000004</v>
      </c>
      <c r="AW181" s="24">
        <v>0.87000000000000011</v>
      </c>
      <c r="AX181" s="32">
        <v>1670400.0000000002</v>
      </c>
      <c r="AY181" s="16"/>
      <c r="AZ181" s="16"/>
      <c r="BA181" s="16"/>
      <c r="BB181" s="16"/>
      <c r="BC181" s="16"/>
      <c r="BD181" s="16"/>
      <c r="BE181" s="24"/>
      <c r="BF181" s="26"/>
      <c r="BG181" s="25"/>
      <c r="BH181" s="27"/>
    </row>
    <row r="182" spans="1:60" s="17" customFormat="1" hidden="1" x14ac:dyDescent="0.3">
      <c r="A182" s="37">
        <v>35113107</v>
      </c>
      <c r="B182" s="15"/>
      <c r="C182" s="16"/>
      <c r="E182" s="18">
        <v>0.53</v>
      </c>
      <c r="F182" s="18">
        <v>0.53</v>
      </c>
      <c r="G182" s="19"/>
      <c r="H182" s="18"/>
      <c r="I182" s="18"/>
      <c r="J182" s="16"/>
      <c r="K182" s="20">
        <v>5681.53</v>
      </c>
      <c r="L182" s="16" t="s">
        <v>170</v>
      </c>
      <c r="M182" s="21">
        <v>82021106</v>
      </c>
      <c r="N182" s="89" t="s">
        <v>732</v>
      </c>
      <c r="O182" s="16" t="s">
        <v>736</v>
      </c>
      <c r="P182" s="22">
        <v>213</v>
      </c>
      <c r="Q182" s="22">
        <v>19.353556626695898</v>
      </c>
      <c r="R182" s="16">
        <v>1864</v>
      </c>
      <c r="S182" s="16">
        <v>2.6622696084535109</v>
      </c>
      <c r="T182" s="16">
        <v>1.2498918349547E-2</v>
      </c>
      <c r="U182" s="16">
        <v>1950</v>
      </c>
      <c r="V182" s="16">
        <v>4.8847452496551209E-2</v>
      </c>
      <c r="W182" s="16">
        <v>841</v>
      </c>
      <c r="X182" s="16" t="s">
        <v>72</v>
      </c>
      <c r="Y182" s="17" t="s">
        <v>4</v>
      </c>
      <c r="Z182" s="17" t="s">
        <v>490</v>
      </c>
      <c r="AA182" s="17" t="s">
        <v>143</v>
      </c>
      <c r="AB182" s="17" t="s">
        <v>491</v>
      </c>
      <c r="AC182" s="17" t="s">
        <v>120</v>
      </c>
      <c r="AD182" s="16">
        <v>5786053</v>
      </c>
      <c r="AE182" s="16" t="s">
        <v>743</v>
      </c>
      <c r="AF182" s="16">
        <v>117492254</v>
      </c>
      <c r="AG182" s="37">
        <v>35113107</v>
      </c>
      <c r="AH182" s="16" t="s">
        <v>744</v>
      </c>
      <c r="AI182" s="16">
        <v>2798.4</v>
      </c>
      <c r="AJ182" s="16">
        <v>0</v>
      </c>
      <c r="AK182" s="16">
        <v>0</v>
      </c>
      <c r="AL182" s="16">
        <v>0</v>
      </c>
      <c r="AN182" s="35" t="s">
        <v>742</v>
      </c>
      <c r="AO182" s="16">
        <v>12116</v>
      </c>
      <c r="AP182" s="24">
        <v>2.2946969696969699</v>
      </c>
      <c r="AQ182" s="25">
        <v>1355000</v>
      </c>
      <c r="AR182" s="16" t="s">
        <v>124</v>
      </c>
      <c r="AS182" s="17">
        <v>0</v>
      </c>
      <c r="AT182" s="17">
        <v>0</v>
      </c>
      <c r="AU182" s="17">
        <v>2798.4</v>
      </c>
      <c r="AV182" s="16">
        <v>2798.4</v>
      </c>
      <c r="AW182" s="24">
        <v>0.53</v>
      </c>
      <c r="AX182" s="32">
        <v>1017600</v>
      </c>
      <c r="AY182" s="16"/>
      <c r="AZ182" s="16"/>
      <c r="BA182" s="16"/>
      <c r="BB182" s="16"/>
      <c r="BC182" s="16"/>
      <c r="BD182" s="16"/>
      <c r="BE182" s="24"/>
      <c r="BF182" s="26"/>
      <c r="BG182" s="25"/>
      <c r="BH182" s="27"/>
    </row>
    <row r="183" spans="1:60" s="17" customFormat="1" hidden="1" x14ac:dyDescent="0.3">
      <c r="A183" s="37">
        <v>35031663</v>
      </c>
      <c r="B183" s="15"/>
      <c r="C183" s="16"/>
      <c r="E183" s="18">
        <v>0.69</v>
      </c>
      <c r="F183" s="18">
        <v>0.69</v>
      </c>
      <c r="G183" s="19"/>
      <c r="H183" s="18"/>
      <c r="I183" s="18"/>
      <c r="J183" s="16"/>
      <c r="K183" s="20">
        <v>41251.339999999997</v>
      </c>
      <c r="L183" s="16" t="s">
        <v>170</v>
      </c>
      <c r="M183" s="21">
        <v>82021106</v>
      </c>
      <c r="N183" s="89" t="s">
        <v>732</v>
      </c>
      <c r="O183" s="16" t="s">
        <v>736</v>
      </c>
      <c r="P183" s="22">
        <v>213</v>
      </c>
      <c r="Q183" s="22">
        <v>19.353556626695898</v>
      </c>
      <c r="R183" s="16">
        <v>1864</v>
      </c>
      <c r="S183" s="16">
        <v>2.6622696084535109</v>
      </c>
      <c r="T183" s="16">
        <v>1.2498918349547E-2</v>
      </c>
      <c r="U183" s="16">
        <v>1950</v>
      </c>
      <c r="V183" s="16">
        <v>6.3593853250227039E-2</v>
      </c>
      <c r="W183" s="16">
        <v>841</v>
      </c>
      <c r="X183" s="16" t="s">
        <v>72</v>
      </c>
      <c r="Y183" s="17" t="s">
        <v>4</v>
      </c>
      <c r="Z183" s="17" t="s">
        <v>490</v>
      </c>
      <c r="AA183" s="17" t="s">
        <v>143</v>
      </c>
      <c r="AB183" s="17" t="s">
        <v>491</v>
      </c>
      <c r="AC183" s="17" t="s">
        <v>120</v>
      </c>
      <c r="AD183" s="16">
        <v>5780842</v>
      </c>
      <c r="AE183" s="16" t="s">
        <v>745</v>
      </c>
      <c r="AF183" s="16">
        <v>114474316</v>
      </c>
      <c r="AG183" s="37">
        <v>35031663</v>
      </c>
      <c r="AH183" s="16" t="s">
        <v>746</v>
      </c>
      <c r="AI183" s="16">
        <v>3643.2</v>
      </c>
      <c r="AJ183" s="16">
        <v>0</v>
      </c>
      <c r="AK183" s="16">
        <v>0</v>
      </c>
      <c r="AL183" s="16">
        <v>0</v>
      </c>
      <c r="AN183" s="35" t="s">
        <v>747</v>
      </c>
      <c r="AO183" s="16">
        <v>4800</v>
      </c>
      <c r="AP183" s="24">
        <v>0.90909090909090906</v>
      </c>
      <c r="AQ183" s="25">
        <v>543400</v>
      </c>
      <c r="AR183" s="16" t="s">
        <v>124</v>
      </c>
      <c r="AS183" s="17">
        <v>0</v>
      </c>
      <c r="AT183" s="17">
        <v>0</v>
      </c>
      <c r="AU183" s="17">
        <v>3643.2</v>
      </c>
      <c r="AV183" s="16">
        <v>3643.2</v>
      </c>
      <c r="AW183" s="24">
        <v>0.69</v>
      </c>
      <c r="AX183" s="32">
        <v>1324800</v>
      </c>
      <c r="AY183" s="16"/>
      <c r="AZ183" s="16"/>
      <c r="BA183" s="16"/>
      <c r="BB183" s="16"/>
      <c r="BC183" s="16"/>
      <c r="BD183" s="16"/>
      <c r="BE183" s="24"/>
      <c r="BF183" s="26"/>
      <c r="BG183" s="25"/>
      <c r="BH183" s="27"/>
    </row>
    <row r="184" spans="1:60" s="17" customFormat="1" hidden="1" x14ac:dyDescent="0.3">
      <c r="A184" s="37">
        <v>35113110</v>
      </c>
      <c r="B184" s="15"/>
      <c r="C184" s="16"/>
      <c r="E184" s="18">
        <v>1.5</v>
      </c>
      <c r="F184" s="18">
        <v>1.5</v>
      </c>
      <c r="G184" s="19"/>
      <c r="H184" s="18"/>
      <c r="I184" s="18"/>
      <c r="J184" s="16"/>
      <c r="K184" s="20">
        <v>5055.8</v>
      </c>
      <c r="L184" s="16" t="s">
        <v>0</v>
      </c>
      <c r="M184" s="21">
        <v>82021106</v>
      </c>
      <c r="N184" s="89" t="s">
        <v>732</v>
      </c>
      <c r="O184" s="16" t="s">
        <v>736</v>
      </c>
      <c r="P184" s="22">
        <v>213</v>
      </c>
      <c r="Q184" s="22">
        <v>19.353556626695898</v>
      </c>
      <c r="R184" s="16">
        <v>1864</v>
      </c>
      <c r="S184" s="16">
        <v>2.6622696084535109</v>
      </c>
      <c r="T184" s="16">
        <v>1.2498918349547E-2</v>
      </c>
      <c r="U184" s="16">
        <v>1950</v>
      </c>
      <c r="V184" s="16">
        <v>0.13824750706571098</v>
      </c>
      <c r="W184" s="16">
        <v>841</v>
      </c>
      <c r="X184" s="16" t="s">
        <v>72</v>
      </c>
      <c r="Y184" s="17" t="s">
        <v>4</v>
      </c>
      <c r="Z184" s="17" t="s">
        <v>490</v>
      </c>
      <c r="AA184" s="17" t="s">
        <v>143</v>
      </c>
      <c r="AB184" s="17" t="s">
        <v>491</v>
      </c>
      <c r="AC184" s="17" t="s">
        <v>120</v>
      </c>
      <c r="AD184" s="16">
        <v>5786056</v>
      </c>
      <c r="AE184" s="16" t="s">
        <v>748</v>
      </c>
      <c r="AF184" s="16">
        <v>117492259</v>
      </c>
      <c r="AG184" s="37">
        <v>35113110</v>
      </c>
      <c r="AH184" s="16" t="s">
        <v>749</v>
      </c>
      <c r="AI184" s="16">
        <v>7920</v>
      </c>
      <c r="AJ184" s="16">
        <v>0</v>
      </c>
      <c r="AK184" s="16">
        <v>0</v>
      </c>
      <c r="AL184" s="16">
        <v>0</v>
      </c>
      <c r="AN184" s="35" t="s">
        <v>747</v>
      </c>
      <c r="AO184" s="16">
        <v>4800</v>
      </c>
      <c r="AP184" s="24">
        <v>0.90909090909090906</v>
      </c>
      <c r="AQ184" s="25">
        <v>543400</v>
      </c>
      <c r="AR184" s="16" t="s">
        <v>124</v>
      </c>
      <c r="AS184" s="17">
        <v>0</v>
      </c>
      <c r="AT184" s="17">
        <v>0</v>
      </c>
      <c r="AU184" s="17">
        <v>7920</v>
      </c>
      <c r="AV184" s="16">
        <v>7920</v>
      </c>
      <c r="AW184" s="24">
        <v>1.5</v>
      </c>
      <c r="AX184" s="32">
        <v>2880000</v>
      </c>
      <c r="AY184" s="16"/>
      <c r="AZ184" s="16"/>
      <c r="BA184" s="16"/>
      <c r="BB184" s="16"/>
      <c r="BC184" s="16"/>
      <c r="BD184" s="16"/>
      <c r="BE184" s="24"/>
      <c r="BF184" s="26"/>
      <c r="BG184" s="25"/>
      <c r="BH184" s="27"/>
    </row>
    <row r="185" spans="1:60" s="17" customFormat="1" hidden="1" x14ac:dyDescent="0.3">
      <c r="A185" s="37">
        <v>35113111</v>
      </c>
      <c r="B185" s="15"/>
      <c r="C185" s="16"/>
      <c r="E185" s="18">
        <v>0.77</v>
      </c>
      <c r="F185" s="18">
        <v>0.77</v>
      </c>
      <c r="G185" s="19"/>
      <c r="H185" s="18"/>
      <c r="I185" s="18"/>
      <c r="J185" s="16"/>
      <c r="K185" s="20">
        <v>4735.3900000000003</v>
      </c>
      <c r="L185" s="16" t="s">
        <v>0</v>
      </c>
      <c r="M185" s="21">
        <v>82021106</v>
      </c>
      <c r="N185" s="89" t="s">
        <v>732</v>
      </c>
      <c r="O185" s="16" t="s">
        <v>736</v>
      </c>
      <c r="P185" s="22">
        <v>213</v>
      </c>
      <c r="Q185" s="22">
        <v>19.353556626695898</v>
      </c>
      <c r="R185" s="16">
        <v>1864</v>
      </c>
      <c r="S185" s="16">
        <v>2.6622696084535109</v>
      </c>
      <c r="T185" s="16">
        <v>1.2498918349547E-2</v>
      </c>
      <c r="U185" s="16">
        <v>1950</v>
      </c>
      <c r="V185" s="16">
        <v>7.0967053627064972E-2</v>
      </c>
      <c r="W185" s="16">
        <v>841</v>
      </c>
      <c r="X185" s="16" t="s">
        <v>72</v>
      </c>
      <c r="Y185" s="17" t="s">
        <v>4</v>
      </c>
      <c r="Z185" s="17" t="s">
        <v>490</v>
      </c>
      <c r="AA185" s="17" t="s">
        <v>143</v>
      </c>
      <c r="AB185" s="17" t="s">
        <v>491</v>
      </c>
      <c r="AC185" s="17" t="s">
        <v>120</v>
      </c>
      <c r="AD185" s="16">
        <v>5786057</v>
      </c>
      <c r="AE185" s="16" t="s">
        <v>750</v>
      </c>
      <c r="AF185" s="16">
        <v>117492280</v>
      </c>
      <c r="AG185" s="37">
        <v>35113111</v>
      </c>
      <c r="AH185" s="16" t="s">
        <v>751</v>
      </c>
      <c r="AI185" s="16">
        <v>4065.6</v>
      </c>
      <c r="AJ185" s="16">
        <v>0</v>
      </c>
      <c r="AK185" s="16">
        <v>0</v>
      </c>
      <c r="AL185" s="16">
        <v>0</v>
      </c>
      <c r="AN185" s="35" t="s">
        <v>747</v>
      </c>
      <c r="AO185" s="16">
        <v>4800</v>
      </c>
      <c r="AP185" s="24">
        <v>0.90909090909090906</v>
      </c>
      <c r="AQ185" s="25">
        <v>543400</v>
      </c>
      <c r="AR185" s="16" t="s">
        <v>124</v>
      </c>
      <c r="AS185" s="17">
        <v>0</v>
      </c>
      <c r="AT185" s="17">
        <v>0</v>
      </c>
      <c r="AU185" s="17">
        <v>4065.6</v>
      </c>
      <c r="AV185" s="16">
        <v>4065.6</v>
      </c>
      <c r="AW185" s="24">
        <v>0.77</v>
      </c>
      <c r="AX185" s="32">
        <v>1478400</v>
      </c>
      <c r="AY185" s="16"/>
      <c r="AZ185" s="16"/>
      <c r="BA185" s="16"/>
      <c r="BB185" s="16"/>
      <c r="BC185" s="16"/>
      <c r="BD185" s="16"/>
      <c r="BE185" s="24"/>
      <c r="BF185" s="26"/>
      <c r="BG185" s="25"/>
      <c r="BH185" s="27"/>
    </row>
    <row r="186" spans="1:60" s="17" customFormat="1" hidden="1" x14ac:dyDescent="0.3">
      <c r="A186" s="15">
        <v>35119967</v>
      </c>
      <c r="B186" s="15"/>
      <c r="C186" s="16"/>
      <c r="E186" s="18">
        <v>0.87</v>
      </c>
      <c r="F186" s="18">
        <v>0.87</v>
      </c>
      <c r="G186" s="19"/>
      <c r="H186" s="18"/>
      <c r="I186" s="18"/>
      <c r="J186" s="16"/>
      <c r="K186" s="20">
        <v>4623.3</v>
      </c>
      <c r="L186" s="16" t="s">
        <v>0</v>
      </c>
      <c r="M186" s="21">
        <v>82021106</v>
      </c>
      <c r="N186" s="89" t="s">
        <v>732</v>
      </c>
      <c r="O186" s="16" t="s">
        <v>736</v>
      </c>
      <c r="P186" s="22">
        <v>213</v>
      </c>
      <c r="Q186" s="22">
        <v>19.353556626695898</v>
      </c>
      <c r="R186" s="16">
        <v>1864</v>
      </c>
      <c r="S186" s="16">
        <v>2.6622696084535109</v>
      </c>
      <c r="T186" s="16">
        <v>1.2498918349547E-2</v>
      </c>
      <c r="U186" s="16">
        <v>1950</v>
      </c>
      <c r="V186" s="16">
        <v>8.0183554098112356E-2</v>
      </c>
      <c r="W186" s="16">
        <v>841</v>
      </c>
      <c r="X186" s="16" t="s">
        <v>72</v>
      </c>
      <c r="Y186" s="17" t="s">
        <v>4</v>
      </c>
      <c r="Z186" s="17" t="s">
        <v>490</v>
      </c>
      <c r="AA186" s="17" t="s">
        <v>143</v>
      </c>
      <c r="AB186" s="17" t="s">
        <v>491</v>
      </c>
      <c r="AC186" s="17" t="s">
        <v>120</v>
      </c>
      <c r="AD186" s="16">
        <v>5786605</v>
      </c>
      <c r="AE186" s="16" t="s">
        <v>752</v>
      </c>
      <c r="AF186" s="16">
        <v>117721746</v>
      </c>
      <c r="AG186" s="15">
        <v>35119967</v>
      </c>
      <c r="AH186" s="16" t="s">
        <v>753</v>
      </c>
      <c r="AI186" s="16">
        <v>4593.6000000000004</v>
      </c>
      <c r="AJ186" s="16">
        <v>0</v>
      </c>
      <c r="AK186" s="16">
        <v>0</v>
      </c>
      <c r="AL186" s="16">
        <v>0</v>
      </c>
      <c r="AN186" s="35" t="s">
        <v>747</v>
      </c>
      <c r="AO186" s="16">
        <v>4800</v>
      </c>
      <c r="AP186" s="24">
        <v>0.90909090909090906</v>
      </c>
      <c r="AQ186" s="25">
        <v>543400</v>
      </c>
      <c r="AR186" s="16" t="s">
        <v>124</v>
      </c>
      <c r="AS186" s="17">
        <v>0</v>
      </c>
      <c r="AT186" s="17">
        <v>0</v>
      </c>
      <c r="AU186" s="17">
        <v>4593.6000000000004</v>
      </c>
      <c r="AV186" s="16">
        <v>4593.6000000000004</v>
      </c>
      <c r="AW186" s="24">
        <v>0.87000000000000011</v>
      </c>
      <c r="AX186" s="32">
        <v>1670400.0000000002</v>
      </c>
      <c r="AY186" s="16"/>
      <c r="AZ186" s="16"/>
      <c r="BA186" s="16"/>
      <c r="BB186" s="16"/>
      <c r="BC186" s="16"/>
      <c r="BD186" s="16"/>
      <c r="BE186" s="24"/>
      <c r="BF186" s="26"/>
      <c r="BG186" s="25"/>
      <c r="BH186" s="27"/>
    </row>
    <row r="187" spans="1:60" s="17" customFormat="1" hidden="1" x14ac:dyDescent="0.3">
      <c r="A187" s="15">
        <v>35119968</v>
      </c>
      <c r="B187" s="15"/>
      <c r="C187" s="16"/>
      <c r="E187" s="18">
        <v>0.41</v>
      </c>
      <c r="F187" s="18">
        <v>0.41</v>
      </c>
      <c r="G187" s="19"/>
      <c r="H187" s="18"/>
      <c r="I187" s="18"/>
      <c r="J187" s="16"/>
      <c r="K187" s="20">
        <v>5437.96</v>
      </c>
      <c r="L187" s="16" t="s">
        <v>0</v>
      </c>
      <c r="M187" s="21">
        <v>82021106</v>
      </c>
      <c r="N187" s="89" t="s">
        <v>732</v>
      </c>
      <c r="O187" s="16" t="s">
        <v>736</v>
      </c>
      <c r="P187" s="22">
        <v>213</v>
      </c>
      <c r="Q187" s="22">
        <v>19.353556626695898</v>
      </c>
      <c r="R187" s="16">
        <v>1864</v>
      </c>
      <c r="S187" s="16">
        <v>2.6622696084535109</v>
      </c>
      <c r="T187" s="16">
        <v>1.2498918349547E-2</v>
      </c>
      <c r="U187" s="16">
        <v>1950</v>
      </c>
      <c r="V187" s="16">
        <v>3.7787651931294332E-2</v>
      </c>
      <c r="W187" s="16">
        <v>841</v>
      </c>
      <c r="X187" s="16" t="s">
        <v>72</v>
      </c>
      <c r="Y187" s="17" t="s">
        <v>4</v>
      </c>
      <c r="Z187" s="17" t="s">
        <v>490</v>
      </c>
      <c r="AA187" s="17" t="s">
        <v>143</v>
      </c>
      <c r="AB187" s="17" t="s">
        <v>491</v>
      </c>
      <c r="AC187" s="17" t="s">
        <v>120</v>
      </c>
      <c r="AD187" s="16">
        <v>5786604</v>
      </c>
      <c r="AE187" s="16" t="s">
        <v>754</v>
      </c>
      <c r="AF187" s="16">
        <v>117721842</v>
      </c>
      <c r="AG187" s="15">
        <v>35119968</v>
      </c>
      <c r="AH187" s="16" t="s">
        <v>755</v>
      </c>
      <c r="AI187" s="16">
        <v>2164.8000000000002</v>
      </c>
      <c r="AJ187" s="16">
        <v>0</v>
      </c>
      <c r="AK187" s="16">
        <v>0</v>
      </c>
      <c r="AL187" s="16">
        <v>0</v>
      </c>
      <c r="AN187" s="35" t="s">
        <v>747</v>
      </c>
      <c r="AO187" s="16">
        <v>4800</v>
      </c>
      <c r="AP187" s="24">
        <v>0.90909090909090906</v>
      </c>
      <c r="AQ187" s="25">
        <v>543400</v>
      </c>
      <c r="AR187" s="16" t="s">
        <v>124</v>
      </c>
      <c r="AS187" s="17">
        <v>0</v>
      </c>
      <c r="AT187" s="17">
        <v>0</v>
      </c>
      <c r="AU187" s="17">
        <v>2164.7999999999997</v>
      </c>
      <c r="AV187" s="16">
        <v>2164.7999999999997</v>
      </c>
      <c r="AW187" s="24">
        <v>0.41</v>
      </c>
      <c r="AX187" s="32">
        <v>787200</v>
      </c>
      <c r="AY187" s="16"/>
      <c r="AZ187" s="16"/>
      <c r="BA187" s="16"/>
      <c r="BB187" s="16"/>
      <c r="BC187" s="16"/>
      <c r="BD187" s="16"/>
      <c r="BE187" s="24"/>
      <c r="BF187" s="26"/>
      <c r="BG187" s="25"/>
      <c r="BH187" s="27"/>
    </row>
    <row r="188" spans="1:60" s="17" customFormat="1" hidden="1" x14ac:dyDescent="0.3">
      <c r="A188" s="15">
        <v>35119972</v>
      </c>
      <c r="B188" s="15"/>
      <c r="C188" s="16"/>
      <c r="E188" s="18">
        <v>1.62</v>
      </c>
      <c r="F188" s="18">
        <v>1.62</v>
      </c>
      <c r="G188" s="19"/>
      <c r="H188" s="18"/>
      <c r="I188" s="18"/>
      <c r="J188" s="16"/>
      <c r="K188" s="20">
        <v>122932.02</v>
      </c>
      <c r="L188" s="16" t="s">
        <v>0</v>
      </c>
      <c r="M188" s="21">
        <v>82021106</v>
      </c>
      <c r="N188" s="89" t="s">
        <v>732</v>
      </c>
      <c r="O188" s="16" t="s">
        <v>736</v>
      </c>
      <c r="P188" s="22">
        <v>213</v>
      </c>
      <c r="Q188" s="22">
        <v>19.353556626695898</v>
      </c>
      <c r="R188" s="16">
        <v>1864</v>
      </c>
      <c r="S188" s="16">
        <v>2.6622696084535109</v>
      </c>
      <c r="T188" s="16">
        <v>1.2498918349547E-2</v>
      </c>
      <c r="U188" s="16">
        <v>1950</v>
      </c>
      <c r="V188" s="16">
        <v>0.14930730763096786</v>
      </c>
      <c r="W188" s="16">
        <v>841</v>
      </c>
      <c r="X188" s="16" t="s">
        <v>72</v>
      </c>
      <c r="Y188" s="17" t="s">
        <v>4</v>
      </c>
      <c r="Z188" s="17" t="s">
        <v>490</v>
      </c>
      <c r="AA188" s="17" t="s">
        <v>143</v>
      </c>
      <c r="AB188" s="17" t="s">
        <v>491</v>
      </c>
      <c r="AC188" s="17" t="s">
        <v>120</v>
      </c>
      <c r="AD188" s="16">
        <v>5786589</v>
      </c>
      <c r="AE188" s="16" t="s">
        <v>756</v>
      </c>
      <c r="AF188" s="16">
        <v>114749460</v>
      </c>
      <c r="AG188" s="15">
        <v>35119972</v>
      </c>
      <c r="AH188" s="16" t="s">
        <v>757</v>
      </c>
      <c r="AI188" s="16">
        <v>8553.6</v>
      </c>
      <c r="AJ188" s="16">
        <v>0</v>
      </c>
      <c r="AK188" s="16">
        <v>0</v>
      </c>
      <c r="AL188" s="16">
        <v>0</v>
      </c>
      <c r="AN188" s="35" t="s">
        <v>758</v>
      </c>
      <c r="AO188" s="16">
        <v>23971.200000000001</v>
      </c>
      <c r="AP188" s="24">
        <v>4.54</v>
      </c>
      <c r="AQ188" s="25">
        <v>4835000</v>
      </c>
      <c r="AR188" s="16" t="s">
        <v>124</v>
      </c>
      <c r="AS188" s="17">
        <v>0</v>
      </c>
      <c r="AT188" s="17">
        <v>0</v>
      </c>
      <c r="AU188" s="17">
        <v>8553.6</v>
      </c>
      <c r="AV188" s="16">
        <v>8553.6</v>
      </c>
      <c r="AW188" s="24">
        <v>1.62</v>
      </c>
      <c r="AX188" s="32">
        <v>3110400</v>
      </c>
      <c r="AY188" s="16"/>
      <c r="AZ188" s="16"/>
      <c r="BA188" s="16"/>
      <c r="BB188" s="16"/>
      <c r="BC188" s="16"/>
      <c r="BD188" s="16"/>
      <c r="BE188" s="24"/>
      <c r="BF188" s="26"/>
      <c r="BG188" s="25"/>
      <c r="BH188" s="27"/>
    </row>
    <row r="189" spans="1:60" s="17" customFormat="1" hidden="1" x14ac:dyDescent="0.3">
      <c r="A189" s="15">
        <v>35113947</v>
      </c>
      <c r="B189" s="15"/>
      <c r="C189" s="16"/>
      <c r="E189" s="16">
        <v>24.33</v>
      </c>
      <c r="F189" s="18">
        <v>24.33</v>
      </c>
      <c r="G189" s="19"/>
      <c r="H189" s="18"/>
      <c r="I189" s="18"/>
      <c r="J189" s="16"/>
      <c r="K189" s="20">
        <v>1789.4</v>
      </c>
      <c r="L189" s="16" t="s">
        <v>0</v>
      </c>
      <c r="M189" s="21">
        <v>82021107</v>
      </c>
      <c r="N189" s="89" t="s">
        <v>759</v>
      </c>
      <c r="O189" s="16" t="s">
        <v>760</v>
      </c>
      <c r="P189" s="22">
        <v>0</v>
      </c>
      <c r="Q189" s="22">
        <v>0</v>
      </c>
      <c r="R189" s="16">
        <v>0</v>
      </c>
      <c r="S189" s="16">
        <v>0</v>
      </c>
      <c r="T189" s="16">
        <v>0</v>
      </c>
      <c r="U189" s="16" t="e">
        <v>#N/A</v>
      </c>
      <c r="V189" s="16" t="e">
        <v>#DIV/0!</v>
      </c>
      <c r="W189" s="16">
        <v>15</v>
      </c>
      <c r="X189" s="16" t="s">
        <v>72</v>
      </c>
      <c r="Y189" s="17" t="s">
        <v>96</v>
      </c>
      <c r="Z189" s="17" t="s">
        <v>490</v>
      </c>
      <c r="AA189" s="17" t="s">
        <v>119</v>
      </c>
      <c r="AB189" s="17" t="s">
        <v>491</v>
      </c>
      <c r="AC189" s="17" t="s">
        <v>120</v>
      </c>
      <c r="AD189" s="16">
        <v>5786220</v>
      </c>
      <c r="AE189" s="16" t="s">
        <v>761</v>
      </c>
      <c r="AF189" s="16">
        <v>117557035</v>
      </c>
      <c r="AG189" s="15">
        <v>35113947</v>
      </c>
      <c r="AH189" s="16" t="s">
        <v>762</v>
      </c>
      <c r="AI189" s="16">
        <v>128462.39999999999</v>
      </c>
      <c r="AJ189" s="16">
        <v>0</v>
      </c>
      <c r="AK189" s="16">
        <v>0</v>
      </c>
      <c r="AL189" s="16">
        <v>0</v>
      </c>
      <c r="AN189" s="30" t="s">
        <v>763</v>
      </c>
      <c r="AO189" s="16">
        <v>128462.39999999999</v>
      </c>
      <c r="AP189" s="24">
        <v>24.33</v>
      </c>
      <c r="AQ189" s="25">
        <v>24330000</v>
      </c>
      <c r="AV189" s="16"/>
      <c r="AW189" s="24"/>
      <c r="AY189" s="16"/>
      <c r="AZ189" s="16"/>
      <c r="BA189" s="16"/>
      <c r="BB189" s="16"/>
      <c r="BC189" s="16"/>
      <c r="BD189" s="16"/>
      <c r="BE189" s="24"/>
      <c r="BF189" s="26"/>
      <c r="BG189" s="25"/>
      <c r="BH189" s="27"/>
    </row>
    <row r="190" spans="1:60" s="17" customFormat="1" hidden="1" x14ac:dyDescent="0.3">
      <c r="A190" s="39">
        <v>35046280</v>
      </c>
      <c r="B190" s="15"/>
      <c r="C190" s="16"/>
      <c r="E190" s="16">
        <v>7.06</v>
      </c>
      <c r="F190" s="18">
        <v>7.06</v>
      </c>
      <c r="G190" s="19"/>
      <c r="H190" s="18"/>
      <c r="I190" s="18"/>
      <c r="J190" s="16"/>
      <c r="K190" s="20">
        <v>3944.54</v>
      </c>
      <c r="L190" s="16" t="s">
        <v>0</v>
      </c>
      <c r="M190" s="21">
        <v>82021107</v>
      </c>
      <c r="N190" s="89" t="s">
        <v>759</v>
      </c>
      <c r="O190" s="16" t="s">
        <v>764</v>
      </c>
      <c r="P190" s="22">
        <v>108</v>
      </c>
      <c r="Q190" s="22">
        <v>9.7135696683533865</v>
      </c>
      <c r="R190" s="16">
        <v>2767</v>
      </c>
      <c r="S190" s="16">
        <v>4.191913409987142E-2</v>
      </c>
      <c r="T190" s="16">
        <v>3.8814013055436499E-4</v>
      </c>
      <c r="U190" s="16">
        <v>2813</v>
      </c>
      <c r="V190" s="16">
        <v>2.0413287276378242E-2</v>
      </c>
      <c r="W190" s="16">
        <v>1150</v>
      </c>
      <c r="X190" s="16" t="s">
        <v>72</v>
      </c>
      <c r="Y190" s="17" t="s">
        <v>96</v>
      </c>
      <c r="Z190" s="17" t="s">
        <v>490</v>
      </c>
      <c r="AA190" s="17" t="s">
        <v>143</v>
      </c>
      <c r="AB190" s="17" t="s">
        <v>491</v>
      </c>
      <c r="AC190" s="17" t="s">
        <v>120</v>
      </c>
      <c r="AD190" s="16">
        <v>5530160</v>
      </c>
      <c r="AE190" s="16"/>
      <c r="AF190" s="16">
        <v>114720436</v>
      </c>
      <c r="AG190" s="39">
        <v>35046280</v>
      </c>
      <c r="AH190" s="16" t="s">
        <v>765</v>
      </c>
      <c r="AI190" s="16">
        <v>37276.800000000003</v>
      </c>
      <c r="AJ190" s="16">
        <v>0</v>
      </c>
      <c r="AK190" s="16">
        <v>0</v>
      </c>
      <c r="AL190" s="16">
        <v>0</v>
      </c>
      <c r="AN190" s="30" t="s">
        <v>766</v>
      </c>
      <c r="AO190" s="16">
        <v>37276.799999999996</v>
      </c>
      <c r="AP190" s="24">
        <v>7.06</v>
      </c>
      <c r="AQ190" s="25">
        <v>7256258</v>
      </c>
      <c r="AV190" s="16">
        <v>0</v>
      </c>
      <c r="AW190" s="24">
        <v>0</v>
      </c>
      <c r="AY190" s="16"/>
      <c r="AZ190" s="16"/>
      <c r="BA190" s="16"/>
      <c r="BB190" s="16"/>
      <c r="BC190" s="16"/>
      <c r="BD190" s="16"/>
      <c r="BE190" s="24"/>
      <c r="BF190" s="26"/>
      <c r="BG190" s="25"/>
      <c r="BH190" s="27"/>
    </row>
    <row r="191" spans="1:60" s="17" customFormat="1" hidden="1" x14ac:dyDescent="0.3">
      <c r="A191" s="15">
        <v>35052728</v>
      </c>
      <c r="B191" s="15"/>
      <c r="C191" s="16"/>
      <c r="E191" s="16">
        <v>7.6</v>
      </c>
      <c r="F191" s="18">
        <v>7.6</v>
      </c>
      <c r="G191" s="19"/>
      <c r="H191" s="18"/>
      <c r="I191" s="18"/>
      <c r="J191" s="16"/>
      <c r="K191" s="20">
        <v>21890.400000000001</v>
      </c>
      <c r="L191" s="16" t="s">
        <v>0</v>
      </c>
      <c r="M191" s="21">
        <v>82021107</v>
      </c>
      <c r="N191" s="89" t="s">
        <v>759</v>
      </c>
      <c r="O191" s="16" t="s">
        <v>764</v>
      </c>
      <c r="P191" s="22">
        <v>108</v>
      </c>
      <c r="Q191" s="22">
        <v>9.7135696683533865</v>
      </c>
      <c r="R191" s="16">
        <v>2767</v>
      </c>
      <c r="S191" s="16">
        <v>4.191913409987142E-2</v>
      </c>
      <c r="T191" s="16">
        <v>3.8814013055436499E-4</v>
      </c>
      <c r="U191" s="16">
        <v>2813</v>
      </c>
      <c r="V191" s="16">
        <v>2.197464352697941E-2</v>
      </c>
      <c r="W191" s="16">
        <v>1150</v>
      </c>
      <c r="X191" s="16" t="s">
        <v>72</v>
      </c>
      <c r="Y191" s="17" t="s">
        <v>96</v>
      </c>
      <c r="Z191" s="17" t="s">
        <v>490</v>
      </c>
      <c r="AA191" s="17" t="s">
        <v>143</v>
      </c>
      <c r="AB191" s="17" t="s">
        <v>491</v>
      </c>
      <c r="AC191" s="17" t="s">
        <v>120</v>
      </c>
      <c r="AD191" s="16">
        <v>5530160</v>
      </c>
      <c r="AE191" s="16"/>
      <c r="AF191" s="16">
        <v>114670659</v>
      </c>
      <c r="AG191" s="15">
        <v>35052728</v>
      </c>
      <c r="AH191" s="16" t="s">
        <v>767</v>
      </c>
      <c r="AI191" s="16">
        <v>40128</v>
      </c>
      <c r="AJ191" s="16">
        <v>0</v>
      </c>
      <c r="AK191" s="16">
        <v>0</v>
      </c>
      <c r="AL191" s="16">
        <v>0</v>
      </c>
      <c r="AO191" s="16">
        <v>40128</v>
      </c>
      <c r="AP191" s="24">
        <v>7.6</v>
      </c>
      <c r="AQ191" s="25"/>
      <c r="AV191" s="16">
        <v>0</v>
      </c>
      <c r="AW191" s="24">
        <v>0</v>
      </c>
      <c r="AY191" s="16"/>
      <c r="AZ191" s="16"/>
      <c r="BA191" s="16"/>
      <c r="BB191" s="16"/>
      <c r="BC191" s="16"/>
      <c r="BD191" s="16"/>
      <c r="BE191" s="24"/>
      <c r="BF191" s="26"/>
      <c r="BG191" s="25"/>
      <c r="BH191" s="27"/>
    </row>
    <row r="192" spans="1:60" s="17" customFormat="1" hidden="1" x14ac:dyDescent="0.3">
      <c r="A192" s="39">
        <v>35046279</v>
      </c>
      <c r="B192" s="15"/>
      <c r="C192" s="16"/>
      <c r="E192" s="16">
        <v>7.7</v>
      </c>
      <c r="F192" s="18">
        <v>7.7</v>
      </c>
      <c r="G192" s="19"/>
      <c r="H192" s="18"/>
      <c r="I192" s="18"/>
      <c r="J192" s="16"/>
      <c r="K192" s="20">
        <v>9620.4</v>
      </c>
      <c r="L192" s="16" t="s">
        <v>0</v>
      </c>
      <c r="M192" s="21">
        <v>82021107</v>
      </c>
      <c r="N192" s="89" t="s">
        <v>759</v>
      </c>
      <c r="O192" s="16" t="s">
        <v>764</v>
      </c>
      <c r="P192" s="22">
        <v>108</v>
      </c>
      <c r="Q192" s="22">
        <v>9.7135696683533865</v>
      </c>
      <c r="R192" s="16">
        <v>2767</v>
      </c>
      <c r="S192" s="16">
        <v>4.191913409987142E-2</v>
      </c>
      <c r="T192" s="16">
        <v>3.8814013055436499E-4</v>
      </c>
      <c r="U192" s="16">
        <v>2813</v>
      </c>
      <c r="V192" s="16">
        <v>2.2263783573387035E-2</v>
      </c>
      <c r="W192" s="16">
        <v>1150</v>
      </c>
      <c r="X192" s="16" t="s">
        <v>72</v>
      </c>
      <c r="Y192" s="17" t="s">
        <v>96</v>
      </c>
      <c r="Z192" s="17" t="s">
        <v>490</v>
      </c>
      <c r="AA192" s="17" t="s">
        <v>143</v>
      </c>
      <c r="AB192" s="17" t="s">
        <v>491</v>
      </c>
      <c r="AC192" s="17" t="s">
        <v>120</v>
      </c>
      <c r="AD192" s="16">
        <v>5530160</v>
      </c>
      <c r="AE192" s="16"/>
      <c r="AF192" s="16">
        <v>114720434</v>
      </c>
      <c r="AG192" s="39">
        <v>35046279</v>
      </c>
      <c r="AH192" s="16" t="s">
        <v>768</v>
      </c>
      <c r="AI192" s="16">
        <v>40656</v>
      </c>
      <c r="AJ192" s="16">
        <v>0</v>
      </c>
      <c r="AK192" s="16">
        <v>0</v>
      </c>
      <c r="AL192" s="16">
        <v>0</v>
      </c>
      <c r="AN192" s="30" t="s">
        <v>769</v>
      </c>
      <c r="AO192" s="16">
        <v>40656</v>
      </c>
      <c r="AP192" s="24">
        <v>7.7</v>
      </c>
      <c r="AQ192" s="25">
        <v>7831508</v>
      </c>
      <c r="AV192" s="16">
        <v>0</v>
      </c>
      <c r="AW192" s="24">
        <v>0</v>
      </c>
      <c r="AY192" s="16"/>
      <c r="AZ192" s="16"/>
      <c r="BA192" s="16"/>
      <c r="BB192" s="16"/>
      <c r="BC192" s="16"/>
      <c r="BD192" s="16"/>
      <c r="BE192" s="24"/>
      <c r="BF192" s="26"/>
      <c r="BG192" s="25"/>
      <c r="BH192" s="27"/>
    </row>
    <row r="193" spans="1:62" s="17" customFormat="1" hidden="1" x14ac:dyDescent="0.3">
      <c r="A193" s="39">
        <v>35046276</v>
      </c>
      <c r="B193" s="15"/>
      <c r="C193" s="16"/>
      <c r="E193" s="16">
        <v>6.5</v>
      </c>
      <c r="F193" s="18">
        <v>6.5</v>
      </c>
      <c r="G193" s="19"/>
      <c r="H193" s="18"/>
      <c r="I193" s="18"/>
      <c r="J193" s="16"/>
      <c r="K193" s="20">
        <v>13883.46</v>
      </c>
      <c r="L193" s="16" t="s">
        <v>0</v>
      </c>
      <c r="M193" s="21">
        <v>82021107</v>
      </c>
      <c r="N193" s="89" t="s">
        <v>759</v>
      </c>
      <c r="O193" s="16" t="s">
        <v>764</v>
      </c>
      <c r="P193" s="22">
        <v>108</v>
      </c>
      <c r="Q193" s="22">
        <v>9.7135696683533865</v>
      </c>
      <c r="R193" s="16">
        <v>2767</v>
      </c>
      <c r="S193" s="16">
        <v>4.191913409987142E-2</v>
      </c>
      <c r="T193" s="16">
        <v>3.8814013055436499E-4</v>
      </c>
      <c r="U193" s="16">
        <v>2813</v>
      </c>
      <c r="V193" s="16">
        <v>1.8794103016495547E-2</v>
      </c>
      <c r="W193" s="16">
        <v>1150</v>
      </c>
      <c r="X193" s="16" t="s">
        <v>72</v>
      </c>
      <c r="Y193" s="17" t="s">
        <v>96</v>
      </c>
      <c r="Z193" s="17" t="s">
        <v>490</v>
      </c>
      <c r="AA193" s="17" t="s">
        <v>143</v>
      </c>
      <c r="AB193" s="17" t="s">
        <v>491</v>
      </c>
      <c r="AC193" s="17" t="s">
        <v>120</v>
      </c>
      <c r="AD193" s="16">
        <v>5530160</v>
      </c>
      <c r="AE193" s="16"/>
      <c r="AF193" s="16">
        <v>114720357</v>
      </c>
      <c r="AG193" s="39">
        <v>35046276</v>
      </c>
      <c r="AH193" s="16" t="s">
        <v>770</v>
      </c>
      <c r="AI193" s="16">
        <v>34320</v>
      </c>
      <c r="AJ193" s="16">
        <v>0</v>
      </c>
      <c r="AK193" s="16">
        <v>0</v>
      </c>
      <c r="AL193" s="16">
        <v>0</v>
      </c>
      <c r="AN193" s="30" t="s">
        <v>771</v>
      </c>
      <c r="AO193" s="16">
        <v>34320</v>
      </c>
      <c r="AP193" s="24">
        <v>6.5</v>
      </c>
      <c r="AQ193" s="25">
        <v>7037300</v>
      </c>
      <c r="AV193" s="16">
        <v>0</v>
      </c>
      <c r="AW193" s="24">
        <v>0</v>
      </c>
      <c r="AY193" s="16"/>
      <c r="AZ193" s="16"/>
      <c r="BA193" s="16"/>
      <c r="BB193" s="16"/>
      <c r="BC193" s="16"/>
      <c r="BD193" s="16"/>
      <c r="BE193" s="24"/>
      <c r="BF193" s="26"/>
      <c r="BG193" s="25"/>
      <c r="BH193" s="27"/>
    </row>
    <row r="194" spans="1:62" s="17" customFormat="1" hidden="1" x14ac:dyDescent="0.3">
      <c r="A194" s="15">
        <v>35046278</v>
      </c>
      <c r="B194" s="15"/>
      <c r="C194" s="16"/>
      <c r="E194" s="16">
        <v>7.9</v>
      </c>
      <c r="F194" s="18">
        <v>7.9</v>
      </c>
      <c r="G194" s="19"/>
      <c r="H194" s="18"/>
      <c r="I194" s="18"/>
      <c r="J194" s="16"/>
      <c r="K194" s="20">
        <v>1943.01</v>
      </c>
      <c r="L194" s="16" t="s">
        <v>0</v>
      </c>
      <c r="M194" s="21">
        <v>82021107</v>
      </c>
      <c r="N194" s="89" t="s">
        <v>759</v>
      </c>
      <c r="O194" s="16" t="s">
        <v>764</v>
      </c>
      <c r="P194" s="22">
        <v>108</v>
      </c>
      <c r="Q194" s="22">
        <v>9.7135696683533865</v>
      </c>
      <c r="R194" s="16">
        <v>2767</v>
      </c>
      <c r="S194" s="16">
        <v>4.191913409987142E-2</v>
      </c>
      <c r="T194" s="16">
        <v>3.8814013055436499E-4</v>
      </c>
      <c r="U194" s="16">
        <v>2813</v>
      </c>
      <c r="V194" s="16">
        <v>2.2842063666202284E-2</v>
      </c>
      <c r="W194" s="16">
        <v>1150</v>
      </c>
      <c r="X194" s="16" t="s">
        <v>72</v>
      </c>
      <c r="Y194" s="17" t="s">
        <v>96</v>
      </c>
      <c r="Z194" s="17" t="s">
        <v>490</v>
      </c>
      <c r="AA194" s="17" t="s">
        <v>143</v>
      </c>
      <c r="AB194" s="17" t="s">
        <v>491</v>
      </c>
      <c r="AC194" s="17" t="s">
        <v>120</v>
      </c>
      <c r="AD194" s="16">
        <v>5530160</v>
      </c>
      <c r="AE194" s="16"/>
      <c r="AF194" s="16">
        <v>114720429</v>
      </c>
      <c r="AG194" s="15">
        <v>35046278</v>
      </c>
      <c r="AH194" s="16" t="s">
        <v>772</v>
      </c>
      <c r="AI194" s="16">
        <v>41712</v>
      </c>
      <c r="AJ194" s="16">
        <v>0</v>
      </c>
      <c r="AK194" s="16">
        <v>0</v>
      </c>
      <c r="AL194" s="16">
        <v>0</v>
      </c>
      <c r="AN194" s="30" t="s">
        <v>773</v>
      </c>
      <c r="AO194" s="16">
        <v>41712</v>
      </c>
      <c r="AP194" s="24">
        <v>7.9</v>
      </c>
      <c r="AQ194" s="25">
        <v>8096129</v>
      </c>
      <c r="AV194" s="16">
        <v>0</v>
      </c>
      <c r="AW194" s="24">
        <v>0</v>
      </c>
      <c r="AY194" s="16"/>
      <c r="AZ194" s="16"/>
      <c r="BA194" s="16"/>
      <c r="BB194" s="16"/>
      <c r="BC194" s="16"/>
      <c r="BD194" s="16"/>
      <c r="BE194" s="24"/>
      <c r="BF194" s="26"/>
      <c r="BG194" s="25"/>
      <c r="BH194" s="27"/>
    </row>
    <row r="195" spans="1:62" s="17" customFormat="1" hidden="1" x14ac:dyDescent="0.3">
      <c r="A195" s="15">
        <v>35044117</v>
      </c>
      <c r="B195" s="15"/>
      <c r="C195" s="16"/>
      <c r="E195" s="16">
        <v>8.8000000000000007</v>
      </c>
      <c r="F195" s="18">
        <v>8.8000000000000007</v>
      </c>
      <c r="G195" s="19"/>
      <c r="H195" s="18"/>
      <c r="I195" s="18"/>
      <c r="J195" s="16"/>
      <c r="K195" s="20">
        <v>23349.97</v>
      </c>
      <c r="L195" s="16" t="s">
        <v>0</v>
      </c>
      <c r="M195" s="21">
        <v>82021107</v>
      </c>
      <c r="N195" s="89" t="s">
        <v>759</v>
      </c>
      <c r="O195" s="16" t="s">
        <v>764</v>
      </c>
      <c r="P195" s="22">
        <v>108</v>
      </c>
      <c r="Q195" s="22">
        <v>9.7135696683533865</v>
      </c>
      <c r="R195" s="16">
        <v>2767</v>
      </c>
      <c r="S195" s="16">
        <v>4.191913409987142E-2</v>
      </c>
      <c r="T195" s="16">
        <v>3.8814013055436499E-4</v>
      </c>
      <c r="U195" s="16">
        <v>2813</v>
      </c>
      <c r="V195" s="16">
        <v>2.5444324083870897E-2</v>
      </c>
      <c r="W195" s="16">
        <v>1150</v>
      </c>
      <c r="X195" s="16" t="s">
        <v>72</v>
      </c>
      <c r="Y195" s="17" t="s">
        <v>96</v>
      </c>
      <c r="Z195" s="17" t="s">
        <v>490</v>
      </c>
      <c r="AA195" s="17" t="s">
        <v>143</v>
      </c>
      <c r="AB195" s="17" t="s">
        <v>491</v>
      </c>
      <c r="AC195" s="17" t="s">
        <v>120</v>
      </c>
      <c r="AD195" s="16">
        <v>5530160</v>
      </c>
      <c r="AE195" s="16"/>
      <c r="AF195" s="16">
        <v>114713255</v>
      </c>
      <c r="AG195" s="15">
        <v>35044117</v>
      </c>
      <c r="AH195" s="16" t="s">
        <v>774</v>
      </c>
      <c r="AI195" s="16">
        <v>46464</v>
      </c>
      <c r="AJ195" s="16">
        <v>0</v>
      </c>
      <c r="AK195" s="16">
        <v>0</v>
      </c>
      <c r="AL195" s="16">
        <v>0</v>
      </c>
      <c r="AN195" s="30" t="s">
        <v>775</v>
      </c>
      <c r="AO195" s="16">
        <v>46464.000000000007</v>
      </c>
      <c r="AP195" s="24">
        <v>8.8000000000000007</v>
      </c>
      <c r="AQ195" s="25">
        <v>9503250</v>
      </c>
      <c r="AV195" s="16">
        <v>0</v>
      </c>
      <c r="AW195" s="24">
        <v>0</v>
      </c>
      <c r="AY195" s="16"/>
      <c r="AZ195" s="16"/>
      <c r="BA195" s="16"/>
      <c r="BB195" s="16"/>
      <c r="BC195" s="16"/>
      <c r="BD195" s="16"/>
      <c r="BE195" s="24"/>
      <c r="BF195" s="26"/>
      <c r="BG195" s="25"/>
      <c r="BH195" s="27"/>
    </row>
    <row r="196" spans="1:62" s="17" customFormat="1" hidden="1" x14ac:dyDescent="0.3">
      <c r="A196" s="15">
        <v>35073637</v>
      </c>
      <c r="B196" s="15"/>
      <c r="C196" s="16"/>
      <c r="E196" s="16">
        <v>0.72</v>
      </c>
      <c r="F196" s="18">
        <v>0.72</v>
      </c>
      <c r="G196" s="19"/>
      <c r="H196" s="18"/>
      <c r="I196" s="18"/>
      <c r="J196" s="16"/>
      <c r="K196" s="20">
        <v>415.55</v>
      </c>
      <c r="L196" s="16" t="s">
        <v>0</v>
      </c>
      <c r="M196" s="21">
        <v>82021107</v>
      </c>
      <c r="N196" s="89" t="s">
        <v>759</v>
      </c>
      <c r="O196" s="16" t="s">
        <v>776</v>
      </c>
      <c r="P196" s="22">
        <v>192</v>
      </c>
      <c r="Q196" s="22">
        <v>15.299345947009012</v>
      </c>
      <c r="R196" s="16">
        <v>2606</v>
      </c>
      <c r="S196" s="16">
        <v>0.2208805987019597</v>
      </c>
      <c r="T196" s="16">
        <v>1.1504197849060401E-3</v>
      </c>
      <c r="U196" s="16">
        <v>2636</v>
      </c>
      <c r="V196" s="16">
        <v>6.9645330710791714E-3</v>
      </c>
      <c r="W196" s="16">
        <v>1602</v>
      </c>
      <c r="X196" s="16" t="s">
        <v>72</v>
      </c>
      <c r="Y196" s="17" t="s">
        <v>4</v>
      </c>
      <c r="Z196" s="17" t="s">
        <v>490</v>
      </c>
      <c r="AA196" s="17" t="s">
        <v>143</v>
      </c>
      <c r="AB196" s="17" t="s">
        <v>491</v>
      </c>
      <c r="AC196" s="17" t="s">
        <v>120</v>
      </c>
      <c r="AD196" s="16">
        <v>5530160</v>
      </c>
      <c r="AE196" s="16"/>
      <c r="AF196" s="16">
        <v>115783880</v>
      </c>
      <c r="AG196" s="15">
        <v>35073637</v>
      </c>
      <c r="AH196" s="16" t="s">
        <v>777</v>
      </c>
      <c r="AI196" s="16">
        <v>3801.6</v>
      </c>
      <c r="AJ196" s="16">
        <v>0</v>
      </c>
      <c r="AK196" s="16">
        <v>0</v>
      </c>
      <c r="AL196" s="16">
        <v>0</v>
      </c>
      <c r="AN196" s="33" t="s">
        <v>778</v>
      </c>
      <c r="AO196" s="16">
        <v>3801.6</v>
      </c>
      <c r="AP196" s="24">
        <v>0.72</v>
      </c>
      <c r="AQ196" s="25">
        <v>602840</v>
      </c>
      <c r="AV196" s="16">
        <v>0</v>
      </c>
      <c r="AW196" s="24">
        <v>0</v>
      </c>
      <c r="AY196" s="16"/>
      <c r="AZ196" s="16"/>
      <c r="BA196" s="16"/>
      <c r="BB196" s="16"/>
      <c r="BC196" s="16"/>
      <c r="BD196" s="16"/>
      <c r="BE196" s="24"/>
      <c r="BF196" s="26"/>
      <c r="BG196" s="25"/>
      <c r="BH196" s="27"/>
    </row>
    <row r="197" spans="1:62" s="17" customFormat="1" hidden="1" x14ac:dyDescent="0.3">
      <c r="A197" s="28">
        <v>35192303</v>
      </c>
      <c r="B197" s="15"/>
      <c r="C197" s="16"/>
      <c r="E197" s="16">
        <v>8.31</v>
      </c>
      <c r="F197" s="18">
        <v>8.31</v>
      </c>
      <c r="G197" s="19"/>
      <c r="H197" s="18"/>
      <c r="I197" s="18"/>
      <c r="J197" s="16"/>
      <c r="K197" s="20">
        <v>1529.29</v>
      </c>
      <c r="L197" s="16" t="s">
        <v>0</v>
      </c>
      <c r="M197" s="21">
        <v>254452101</v>
      </c>
      <c r="N197" s="89" t="s">
        <v>779</v>
      </c>
      <c r="O197" s="16" t="s">
        <v>780</v>
      </c>
      <c r="P197" s="22">
        <v>149</v>
      </c>
      <c r="Q197" s="22">
        <v>16.316545743019887</v>
      </c>
      <c r="R197" s="16">
        <v>1809</v>
      </c>
      <c r="S197" s="16">
        <v>2.1297294301583052</v>
      </c>
      <c r="T197" s="16">
        <v>1.4293486108445001E-2</v>
      </c>
      <c r="U197" s="16">
        <v>1532</v>
      </c>
      <c r="V197" s="16">
        <v>0.81706525892008308</v>
      </c>
      <c r="W197" s="16">
        <v>44</v>
      </c>
      <c r="X197" s="16" t="s">
        <v>72</v>
      </c>
      <c r="Y197" s="17" t="s">
        <v>84</v>
      </c>
      <c r="Z197" s="17" t="s">
        <v>781</v>
      </c>
      <c r="AA197" s="17" t="s">
        <v>782</v>
      </c>
      <c r="AB197" s="17" t="s">
        <v>518</v>
      </c>
      <c r="AC197" s="17" t="s">
        <v>519</v>
      </c>
      <c r="AD197" s="16">
        <v>5792095</v>
      </c>
      <c r="AE197" s="16" t="s">
        <v>783</v>
      </c>
      <c r="AF197" s="16">
        <v>119556206</v>
      </c>
      <c r="AG197" s="29" t="s">
        <v>784</v>
      </c>
      <c r="AH197" s="16" t="s">
        <v>785</v>
      </c>
      <c r="AI197" s="16">
        <v>30514</v>
      </c>
      <c r="AJ197" s="16">
        <v>10736</v>
      </c>
      <c r="AK197" s="16">
        <v>0</v>
      </c>
      <c r="AL197" s="16">
        <v>0</v>
      </c>
      <c r="AO197" s="16"/>
      <c r="AP197" s="24"/>
      <c r="AQ197" s="25"/>
      <c r="AR197" s="31" t="s">
        <v>93</v>
      </c>
      <c r="AV197" s="16"/>
      <c r="AW197" s="24"/>
      <c r="AY197" s="16"/>
      <c r="AZ197" s="16"/>
      <c r="BA197" s="16"/>
      <c r="BB197" s="16"/>
      <c r="BC197" s="16"/>
      <c r="BD197" s="16"/>
      <c r="BE197" s="24"/>
      <c r="BF197" s="26"/>
      <c r="BG197" s="25"/>
      <c r="BH197" s="27"/>
    </row>
    <row r="198" spans="1:62" s="17" customFormat="1" hidden="1" x14ac:dyDescent="0.3">
      <c r="A198" s="28">
        <v>35192304</v>
      </c>
      <c r="B198" s="15"/>
      <c r="C198" s="16"/>
      <c r="E198" s="16">
        <v>8</v>
      </c>
      <c r="F198" s="18">
        <v>8</v>
      </c>
      <c r="G198" s="19"/>
      <c r="H198" s="18"/>
      <c r="I198" s="18"/>
      <c r="J198" s="16"/>
      <c r="K198" s="20">
        <v>1529.29</v>
      </c>
      <c r="L198" s="16" t="s">
        <v>0</v>
      </c>
      <c r="M198" s="21">
        <v>254452101</v>
      </c>
      <c r="N198" s="89" t="s">
        <v>779</v>
      </c>
      <c r="O198" s="16" t="s">
        <v>780</v>
      </c>
      <c r="P198" s="22">
        <v>149</v>
      </c>
      <c r="Q198" s="22">
        <v>16.316545743019887</v>
      </c>
      <c r="R198" s="16">
        <v>1809</v>
      </c>
      <c r="S198" s="16">
        <v>2.1297294301583052</v>
      </c>
      <c r="T198" s="16">
        <v>1.4293486108445001E-2</v>
      </c>
      <c r="U198" s="16">
        <v>1532</v>
      </c>
      <c r="V198" s="16">
        <v>0.73218378762035963</v>
      </c>
      <c r="W198" s="16">
        <v>44</v>
      </c>
      <c r="X198" s="16" t="s">
        <v>72</v>
      </c>
      <c r="Y198" s="17" t="s">
        <v>84</v>
      </c>
      <c r="Z198" s="17" t="s">
        <v>781</v>
      </c>
      <c r="AA198" s="17" t="s">
        <v>782</v>
      </c>
      <c r="AB198" s="17" t="s">
        <v>518</v>
      </c>
      <c r="AC198" s="17" t="s">
        <v>519</v>
      </c>
      <c r="AD198" s="16">
        <v>5792096</v>
      </c>
      <c r="AE198" s="16" t="s">
        <v>786</v>
      </c>
      <c r="AF198" s="16">
        <v>119556233</v>
      </c>
      <c r="AG198" s="29" t="s">
        <v>787</v>
      </c>
      <c r="AH198" s="16" t="s">
        <v>788</v>
      </c>
      <c r="AI198" s="16">
        <v>39543</v>
      </c>
      <c r="AJ198" s="16">
        <v>4270</v>
      </c>
      <c r="AK198" s="16">
        <v>0</v>
      </c>
      <c r="AL198" s="16">
        <v>0</v>
      </c>
      <c r="AO198" s="16"/>
      <c r="AP198" s="24"/>
      <c r="AQ198" s="25"/>
      <c r="AR198" s="31" t="s">
        <v>93</v>
      </c>
      <c r="AV198" s="16"/>
      <c r="AW198" s="24"/>
      <c r="AY198" s="16"/>
      <c r="AZ198" s="16"/>
      <c r="BA198" s="16"/>
      <c r="BB198" s="16"/>
      <c r="BC198" s="16"/>
      <c r="BD198" s="16"/>
      <c r="BE198" s="24"/>
      <c r="BF198" s="26"/>
      <c r="BG198" s="25"/>
      <c r="BH198" s="27"/>
    </row>
    <row r="199" spans="1:62" s="17" customFormat="1" hidden="1" x14ac:dyDescent="0.3">
      <c r="A199" s="37">
        <v>35081862</v>
      </c>
      <c r="B199" s="15"/>
      <c r="C199" s="16"/>
      <c r="E199" s="16">
        <v>1.522</v>
      </c>
      <c r="F199" s="18">
        <v>1.522</v>
      </c>
      <c r="G199" s="19"/>
      <c r="H199" s="18"/>
      <c r="I199" s="18"/>
      <c r="J199" s="16"/>
      <c r="K199" s="20">
        <v>2669.48</v>
      </c>
      <c r="L199" s="16" t="s">
        <v>0</v>
      </c>
      <c r="M199" s="21">
        <v>163011101</v>
      </c>
      <c r="N199" s="89" t="s">
        <v>789</v>
      </c>
      <c r="O199" s="16" t="s">
        <v>790</v>
      </c>
      <c r="P199" s="22">
        <v>380</v>
      </c>
      <c r="Q199" s="22">
        <v>40.579015609916283</v>
      </c>
      <c r="R199" s="16">
        <v>1936</v>
      </c>
      <c r="S199" s="16">
        <v>4.0231370030328</v>
      </c>
      <c r="T199" s="16">
        <v>1.0587202639560001E-2</v>
      </c>
      <c r="U199" s="16">
        <v>1795</v>
      </c>
      <c r="V199" s="16">
        <v>0.10110037579300292</v>
      </c>
      <c r="W199" s="16">
        <v>1307</v>
      </c>
      <c r="X199" s="16" t="s">
        <v>72</v>
      </c>
      <c r="Y199" s="17" t="s">
        <v>4</v>
      </c>
      <c r="Z199" s="17" t="s">
        <v>791</v>
      </c>
      <c r="AA199" s="17" t="s">
        <v>792</v>
      </c>
      <c r="AB199" s="17" t="s">
        <v>793</v>
      </c>
      <c r="AC199" s="17" t="s">
        <v>519</v>
      </c>
      <c r="AD199" s="16">
        <v>5784648</v>
      </c>
      <c r="AE199" s="16" t="s">
        <v>794</v>
      </c>
      <c r="AF199" s="16">
        <v>116833412</v>
      </c>
      <c r="AG199" s="37">
        <v>35081862</v>
      </c>
      <c r="AH199" s="16" t="s">
        <v>795</v>
      </c>
      <c r="AI199" s="16">
        <v>8034</v>
      </c>
      <c r="AJ199" s="16">
        <v>0</v>
      </c>
      <c r="AK199" s="16">
        <v>0</v>
      </c>
      <c r="AL199" s="16">
        <v>0</v>
      </c>
      <c r="AN199" s="33" t="s">
        <v>796</v>
      </c>
      <c r="AO199" s="16">
        <v>8034</v>
      </c>
      <c r="AP199" s="24">
        <v>1.521590909090909</v>
      </c>
      <c r="AQ199" s="25">
        <v>1606800</v>
      </c>
      <c r="AR199" s="33"/>
      <c r="AV199" s="16">
        <v>0</v>
      </c>
      <c r="AW199" s="24">
        <v>0</v>
      </c>
      <c r="AY199" s="16"/>
      <c r="AZ199" s="16"/>
      <c r="BA199" s="16"/>
      <c r="BB199" s="16"/>
      <c r="BC199" s="16"/>
      <c r="BD199" s="16"/>
      <c r="BE199" s="24"/>
      <c r="BF199" s="26"/>
      <c r="BG199" s="25"/>
      <c r="BH199" s="27"/>
    </row>
    <row r="200" spans="1:62" s="17" customFormat="1" hidden="1" x14ac:dyDescent="0.3">
      <c r="A200" s="37">
        <v>35137599</v>
      </c>
      <c r="B200" s="15"/>
      <c r="C200" s="16"/>
      <c r="E200" s="18">
        <v>1.29</v>
      </c>
      <c r="F200" s="18">
        <v>1.29</v>
      </c>
      <c r="G200" s="19"/>
      <c r="H200" s="18"/>
      <c r="I200" s="18"/>
      <c r="J200" s="16"/>
      <c r="K200" s="20">
        <v>3861.12</v>
      </c>
      <c r="L200" s="16" t="s">
        <v>0</v>
      </c>
      <c r="M200" s="21">
        <v>43141101</v>
      </c>
      <c r="N200" s="89" t="s">
        <v>797</v>
      </c>
      <c r="O200" s="16" t="s">
        <v>798</v>
      </c>
      <c r="P200" s="22">
        <v>18</v>
      </c>
      <c r="Q200" s="22">
        <v>1.3814430667352642</v>
      </c>
      <c r="R200" s="16">
        <v>2060</v>
      </c>
      <c r="S200" s="16">
        <v>0.13857166771422966</v>
      </c>
      <c r="T200" s="16">
        <v>7.6984259841238701E-3</v>
      </c>
      <c r="U200" s="16">
        <v>2196</v>
      </c>
      <c r="V200" s="16">
        <v>8.6697378480064854E-2</v>
      </c>
      <c r="W200" s="16">
        <v>152</v>
      </c>
      <c r="X200" s="16" t="s">
        <v>72</v>
      </c>
      <c r="Y200" s="17" t="s">
        <v>84</v>
      </c>
      <c r="Z200" s="17" t="s">
        <v>721</v>
      </c>
      <c r="AA200" s="17" t="s">
        <v>722</v>
      </c>
      <c r="AB200" s="17" t="s">
        <v>155</v>
      </c>
      <c r="AC200" s="17" t="s">
        <v>88</v>
      </c>
      <c r="AD200" s="16">
        <v>5530164</v>
      </c>
      <c r="AE200" s="16"/>
      <c r="AF200" s="16">
        <v>118142262</v>
      </c>
      <c r="AG200" s="75">
        <v>35137599</v>
      </c>
      <c r="AH200" s="16" t="s">
        <v>799</v>
      </c>
      <c r="AI200" s="16">
        <v>6811.2</v>
      </c>
      <c r="AJ200" s="16">
        <v>0</v>
      </c>
      <c r="AK200" s="16">
        <v>0</v>
      </c>
      <c r="AL200" s="16">
        <v>0</v>
      </c>
      <c r="AM200" s="16"/>
      <c r="AN200" s="30" t="s">
        <v>800</v>
      </c>
      <c r="AO200" s="16">
        <v>6811</v>
      </c>
      <c r="AP200" s="24">
        <v>1.2899621212121213</v>
      </c>
      <c r="AQ200" s="25">
        <v>1365600</v>
      </c>
      <c r="AR200" s="38">
        <v>43894</v>
      </c>
      <c r="AS200" s="17">
        <v>0</v>
      </c>
      <c r="AT200" s="17">
        <v>0</v>
      </c>
      <c r="AU200" s="17">
        <v>6811.2</v>
      </c>
      <c r="AV200" s="16">
        <v>6811.2</v>
      </c>
      <c r="AW200" s="24">
        <v>1.29</v>
      </c>
      <c r="AX200" s="32">
        <v>2476800</v>
      </c>
      <c r="AY200" s="16"/>
      <c r="AZ200" s="16"/>
      <c r="BA200" s="16"/>
      <c r="BB200" s="16"/>
      <c r="BC200" s="16"/>
      <c r="BD200" s="16"/>
      <c r="BE200" s="24"/>
      <c r="BF200" s="26"/>
      <c r="BG200" s="25"/>
      <c r="BH200" s="27"/>
    </row>
    <row r="201" spans="1:62" s="17" customFormat="1" hidden="1" x14ac:dyDescent="0.3">
      <c r="A201" s="28">
        <v>35192035</v>
      </c>
      <c r="B201" s="15"/>
      <c r="C201" s="16"/>
      <c r="E201" s="16">
        <v>2.2999999999999998</v>
      </c>
      <c r="F201" s="18">
        <v>2.2999999999999998</v>
      </c>
      <c r="G201" s="19"/>
      <c r="H201" s="18"/>
      <c r="I201" s="18"/>
      <c r="J201" s="16"/>
      <c r="K201" s="20">
        <v>1529.29</v>
      </c>
      <c r="L201" s="16" t="s">
        <v>0</v>
      </c>
      <c r="M201" s="21">
        <v>42091101</v>
      </c>
      <c r="N201" s="89" t="s">
        <v>801</v>
      </c>
      <c r="O201" s="16" t="s">
        <v>802</v>
      </c>
      <c r="P201" s="22">
        <v>123</v>
      </c>
      <c r="Q201" s="22">
        <v>12.587838604320572</v>
      </c>
      <c r="R201" s="16">
        <v>1732</v>
      </c>
      <c r="S201" s="16">
        <v>2.1202206258636607</v>
      </c>
      <c r="T201" s="16">
        <v>1.7237566063932199E-2</v>
      </c>
      <c r="U201" s="16">
        <v>1892</v>
      </c>
      <c r="V201" s="16">
        <v>0.25955686970235436</v>
      </c>
      <c r="W201" s="16">
        <v>43</v>
      </c>
      <c r="X201" s="16" t="s">
        <v>72</v>
      </c>
      <c r="Y201" s="17" t="s">
        <v>84</v>
      </c>
      <c r="Z201" s="17" t="s">
        <v>803</v>
      </c>
      <c r="AA201" s="17" t="s">
        <v>417</v>
      </c>
      <c r="AB201" s="17" t="s">
        <v>804</v>
      </c>
      <c r="AC201" s="17" t="s">
        <v>88</v>
      </c>
      <c r="AD201" s="16">
        <v>5792065</v>
      </c>
      <c r="AE201" s="16" t="s">
        <v>805</v>
      </c>
      <c r="AF201" s="16">
        <v>119553910</v>
      </c>
      <c r="AG201" s="29" t="s">
        <v>806</v>
      </c>
      <c r="AH201" s="16" t="s">
        <v>807</v>
      </c>
      <c r="AI201" s="16">
        <v>21898</v>
      </c>
      <c r="AJ201" s="16">
        <v>0</v>
      </c>
      <c r="AK201" s="16">
        <v>0</v>
      </c>
      <c r="AL201" s="16">
        <v>0</v>
      </c>
      <c r="AO201" s="16"/>
      <c r="AP201" s="24"/>
      <c r="AQ201" s="25"/>
      <c r="AR201" s="31" t="s">
        <v>93</v>
      </c>
      <c r="AV201" s="16"/>
      <c r="AW201" s="24"/>
      <c r="AX201" s="32"/>
      <c r="AY201" s="16"/>
      <c r="AZ201" s="16"/>
      <c r="BA201" s="16"/>
      <c r="BB201" s="16"/>
      <c r="BC201" s="16"/>
      <c r="BD201" s="16"/>
      <c r="BE201" s="24"/>
      <c r="BF201" s="26"/>
      <c r="BG201" s="25"/>
      <c r="BH201" s="27"/>
    </row>
    <row r="202" spans="1:62" s="17" customFormat="1" hidden="1" x14ac:dyDescent="0.3">
      <c r="A202" s="15">
        <v>35052735</v>
      </c>
      <c r="B202" s="15"/>
      <c r="C202" s="16"/>
      <c r="E202" s="18">
        <v>2.02</v>
      </c>
      <c r="F202" s="18">
        <v>2.02</v>
      </c>
      <c r="G202" s="19"/>
      <c r="H202" s="18"/>
      <c r="I202" s="18"/>
      <c r="J202" s="16"/>
      <c r="K202" s="20">
        <v>166611.22</v>
      </c>
      <c r="L202" s="16" t="s">
        <v>115</v>
      </c>
      <c r="M202" s="21">
        <v>163661701</v>
      </c>
      <c r="N202" s="89" t="s">
        <v>808</v>
      </c>
      <c r="O202" s="16" t="s">
        <v>809</v>
      </c>
      <c r="P202" s="22">
        <v>161</v>
      </c>
      <c r="Q202" s="22">
        <v>13.27971958315929</v>
      </c>
      <c r="R202" s="16">
        <v>2690</v>
      </c>
      <c r="S202" s="16">
        <v>0.10996319901687751</v>
      </c>
      <c r="T202" s="16">
        <v>6.83001236129674E-4</v>
      </c>
      <c r="U202" s="16">
        <v>2662</v>
      </c>
      <c r="V202" s="16">
        <v>1.1206877721889084E-2</v>
      </c>
      <c r="W202" s="16">
        <v>1</v>
      </c>
      <c r="X202" s="16" t="s">
        <v>72</v>
      </c>
      <c r="Y202" s="17" t="s">
        <v>96</v>
      </c>
      <c r="Z202" s="17" t="s">
        <v>810</v>
      </c>
      <c r="AA202" s="17" t="s">
        <v>517</v>
      </c>
      <c r="AB202" s="17" t="s">
        <v>518</v>
      </c>
      <c r="AC202" s="17" t="s">
        <v>519</v>
      </c>
      <c r="AD202" s="16">
        <v>5783905</v>
      </c>
      <c r="AE202" s="16" t="s">
        <v>811</v>
      </c>
      <c r="AF202" s="16">
        <v>114706118</v>
      </c>
      <c r="AG202" s="15">
        <v>35052735</v>
      </c>
      <c r="AH202" s="16" t="s">
        <v>812</v>
      </c>
      <c r="AI202" s="16">
        <v>10296</v>
      </c>
      <c r="AJ202" s="16">
        <v>0</v>
      </c>
      <c r="AK202" s="16">
        <v>0</v>
      </c>
      <c r="AL202" s="16">
        <v>0</v>
      </c>
      <c r="AN202" s="35" t="s">
        <v>813</v>
      </c>
      <c r="AO202" s="16">
        <v>13305.6</v>
      </c>
      <c r="AP202" s="24">
        <v>2.52</v>
      </c>
      <c r="AQ202" s="25">
        <v>2730940</v>
      </c>
      <c r="AR202" s="35" t="s">
        <v>814</v>
      </c>
      <c r="AS202" s="17">
        <v>0</v>
      </c>
      <c r="AT202" s="17">
        <v>0</v>
      </c>
      <c r="AU202" s="17">
        <v>10296</v>
      </c>
      <c r="AV202" s="16">
        <v>10296</v>
      </c>
      <c r="AW202" s="24">
        <v>1.95</v>
      </c>
      <c r="AX202" s="32">
        <v>3744000</v>
      </c>
      <c r="AY202" s="35" t="s">
        <v>815</v>
      </c>
      <c r="AZ202" s="16"/>
      <c r="BA202" s="16"/>
      <c r="BB202" s="16"/>
      <c r="BC202" s="16"/>
      <c r="BD202" s="16"/>
      <c r="BE202" s="24"/>
      <c r="BF202" s="26"/>
      <c r="BG202" s="25"/>
      <c r="BH202" s="27"/>
      <c r="BJ202" s="33" t="s">
        <v>816</v>
      </c>
    </row>
    <row r="203" spans="1:62" s="17" customFormat="1" hidden="1" x14ac:dyDescent="0.3">
      <c r="A203" s="15">
        <v>35115046</v>
      </c>
      <c r="B203" s="15"/>
      <c r="C203" s="16"/>
      <c r="E203" s="18">
        <v>2.4500000000000002</v>
      </c>
      <c r="F203" s="18">
        <v>2.4500000000000002</v>
      </c>
      <c r="G203" s="19"/>
      <c r="H203" s="18"/>
      <c r="I203" s="18"/>
      <c r="J203" s="16"/>
      <c r="K203" s="20">
        <v>201803.29</v>
      </c>
      <c r="L203" s="16" t="s">
        <v>115</v>
      </c>
      <c r="M203" s="21">
        <v>163661701</v>
      </c>
      <c r="N203" s="89" t="s">
        <v>808</v>
      </c>
      <c r="O203" s="16" t="s">
        <v>809</v>
      </c>
      <c r="P203" s="22">
        <v>161</v>
      </c>
      <c r="Q203" s="22">
        <v>13.27971958315929</v>
      </c>
      <c r="R203" s="16">
        <v>2690</v>
      </c>
      <c r="S203" s="16">
        <v>0.10996319901687751</v>
      </c>
      <c r="T203" s="16">
        <v>6.83001236129674E-4</v>
      </c>
      <c r="U203" s="16">
        <v>2662</v>
      </c>
      <c r="V203" s="16">
        <v>1.359250020724171E-2</v>
      </c>
      <c r="W203" s="16">
        <v>1</v>
      </c>
      <c r="X203" s="16" t="s">
        <v>72</v>
      </c>
      <c r="Y203" s="17" t="s">
        <v>96</v>
      </c>
      <c r="Z203" s="17" t="s">
        <v>817</v>
      </c>
      <c r="AA203" s="17" t="s">
        <v>517</v>
      </c>
      <c r="AB203" s="17" t="s">
        <v>518</v>
      </c>
      <c r="AC203" s="17" t="s">
        <v>519</v>
      </c>
      <c r="AD203" s="16">
        <v>5785935</v>
      </c>
      <c r="AE203" s="16" t="s">
        <v>818</v>
      </c>
      <c r="AF203" s="16">
        <v>117496177</v>
      </c>
      <c r="AG203" s="15">
        <v>35115046</v>
      </c>
      <c r="AH203" s="16" t="s">
        <v>819</v>
      </c>
      <c r="AI203" s="16">
        <v>12936</v>
      </c>
      <c r="AJ203" s="16">
        <v>0</v>
      </c>
      <c r="AK203" s="16">
        <v>0</v>
      </c>
      <c r="AL203" s="16">
        <v>0</v>
      </c>
      <c r="AN203" s="35" t="s">
        <v>813</v>
      </c>
      <c r="AO203" s="16">
        <v>13305.6</v>
      </c>
      <c r="AP203" s="24">
        <v>2.52</v>
      </c>
      <c r="AQ203" s="25">
        <v>2730940</v>
      </c>
      <c r="AR203" s="35" t="s">
        <v>814</v>
      </c>
      <c r="AS203" s="17">
        <v>0</v>
      </c>
      <c r="AT203" s="17">
        <v>0</v>
      </c>
      <c r="AU203" s="17">
        <v>12936</v>
      </c>
      <c r="AV203" s="16">
        <v>12936</v>
      </c>
      <c r="AW203" s="24">
        <v>2.4500000000000002</v>
      </c>
      <c r="AX203" s="32">
        <v>4704000</v>
      </c>
      <c r="AY203" s="23" t="s">
        <v>820</v>
      </c>
      <c r="AZ203" s="16"/>
      <c r="BA203" s="16"/>
      <c r="BB203" s="16"/>
      <c r="BC203" s="16"/>
      <c r="BD203" s="16"/>
      <c r="BE203" s="24"/>
      <c r="BF203" s="26"/>
      <c r="BG203" s="25"/>
      <c r="BH203" s="27"/>
    </row>
    <row r="204" spans="1:62" s="17" customFormat="1" hidden="1" x14ac:dyDescent="0.3">
      <c r="A204" s="15">
        <v>35115047</v>
      </c>
      <c r="B204" s="15"/>
      <c r="C204" s="16"/>
      <c r="E204" s="18">
        <v>2.25</v>
      </c>
      <c r="F204" s="18">
        <v>2.25</v>
      </c>
      <c r="G204" s="19"/>
      <c r="H204" s="18"/>
      <c r="I204" s="18"/>
      <c r="J204" s="16"/>
      <c r="K204" s="20">
        <v>179037.82</v>
      </c>
      <c r="L204" s="16" t="s">
        <v>177</v>
      </c>
      <c r="M204" s="21">
        <v>163661701</v>
      </c>
      <c r="N204" s="89" t="s">
        <v>808</v>
      </c>
      <c r="O204" s="16" t="s">
        <v>809</v>
      </c>
      <c r="P204" s="22">
        <v>161</v>
      </c>
      <c r="Q204" s="22">
        <v>13.27971958315929</v>
      </c>
      <c r="R204" s="16">
        <v>2690</v>
      </c>
      <c r="S204" s="16">
        <v>0.10996319901687751</v>
      </c>
      <c r="T204" s="16">
        <v>6.83001236129674E-4</v>
      </c>
      <c r="U204" s="16">
        <v>2662</v>
      </c>
      <c r="V204" s="16">
        <v>1.2482908353589325E-2</v>
      </c>
      <c r="W204" s="16">
        <v>1</v>
      </c>
      <c r="X204" s="16" t="s">
        <v>72</v>
      </c>
      <c r="Y204" s="17" t="s">
        <v>96</v>
      </c>
      <c r="Z204" s="17" t="s">
        <v>817</v>
      </c>
      <c r="AA204" s="17" t="s">
        <v>517</v>
      </c>
      <c r="AB204" s="17" t="s">
        <v>518</v>
      </c>
      <c r="AC204" s="17" t="s">
        <v>519</v>
      </c>
      <c r="AD204" s="16">
        <v>5785936</v>
      </c>
      <c r="AE204" s="16" t="s">
        <v>821</v>
      </c>
      <c r="AF204" s="16">
        <v>117496281</v>
      </c>
      <c r="AG204" s="15">
        <v>35115047</v>
      </c>
      <c r="AH204" s="16" t="s">
        <v>822</v>
      </c>
      <c r="AI204" s="16">
        <v>11880</v>
      </c>
      <c r="AJ204" s="16">
        <v>0</v>
      </c>
      <c r="AK204" s="16">
        <v>0</v>
      </c>
      <c r="AL204" s="16">
        <v>0</v>
      </c>
      <c r="AN204" s="35" t="s">
        <v>813</v>
      </c>
      <c r="AO204" s="16">
        <v>13305.6</v>
      </c>
      <c r="AP204" s="24">
        <v>2.52</v>
      </c>
      <c r="AQ204" s="25">
        <v>2730940</v>
      </c>
      <c r="AR204" s="35" t="s">
        <v>814</v>
      </c>
      <c r="AS204" s="17">
        <v>0</v>
      </c>
      <c r="AT204" s="17">
        <v>0</v>
      </c>
      <c r="AU204" s="17">
        <v>11880</v>
      </c>
      <c r="AV204" s="16">
        <v>11880</v>
      </c>
      <c r="AW204" s="24">
        <v>2.25</v>
      </c>
      <c r="AX204" s="32">
        <v>4320000</v>
      </c>
      <c r="AY204" s="35" t="s">
        <v>823</v>
      </c>
      <c r="AZ204" s="16"/>
      <c r="BA204" s="16"/>
      <c r="BB204" s="16"/>
      <c r="BC204" s="16"/>
      <c r="BD204" s="16"/>
      <c r="BE204" s="24"/>
      <c r="BF204" s="26"/>
      <c r="BG204" s="25"/>
      <c r="BH204" s="27"/>
    </row>
    <row r="205" spans="1:62" s="17" customFormat="1" hidden="1" x14ac:dyDescent="0.3">
      <c r="A205" s="15">
        <v>35115048</v>
      </c>
      <c r="B205" s="15"/>
      <c r="C205" s="16"/>
      <c r="E205" s="18">
        <v>2.15</v>
      </c>
      <c r="F205" s="18">
        <v>2.15</v>
      </c>
      <c r="G205" s="19"/>
      <c r="H205" s="18"/>
      <c r="I205" s="18"/>
      <c r="J205" s="16"/>
      <c r="K205" s="20">
        <v>32839.33</v>
      </c>
      <c r="L205" s="16" t="s">
        <v>170</v>
      </c>
      <c r="M205" s="21">
        <v>163661701</v>
      </c>
      <c r="N205" s="89" t="s">
        <v>808</v>
      </c>
      <c r="O205" s="16" t="s">
        <v>809</v>
      </c>
      <c r="P205" s="22">
        <v>161</v>
      </c>
      <c r="Q205" s="22">
        <v>13.27971958315929</v>
      </c>
      <c r="R205" s="16">
        <v>2690</v>
      </c>
      <c r="S205" s="16">
        <v>0.10996319901687751</v>
      </c>
      <c r="T205" s="16">
        <v>6.83001236129674E-4</v>
      </c>
      <c r="U205" s="16">
        <v>2662</v>
      </c>
      <c r="V205" s="16">
        <v>1.1928112426763133E-2</v>
      </c>
      <c r="W205" s="16">
        <v>1</v>
      </c>
      <c r="X205" s="16" t="s">
        <v>72</v>
      </c>
      <c r="Y205" s="17" t="s">
        <v>96</v>
      </c>
      <c r="Z205" s="17" t="s">
        <v>817</v>
      </c>
      <c r="AA205" s="17" t="s">
        <v>517</v>
      </c>
      <c r="AB205" s="17" t="s">
        <v>518</v>
      </c>
      <c r="AC205" s="17" t="s">
        <v>519</v>
      </c>
      <c r="AD205" s="16">
        <v>5785937</v>
      </c>
      <c r="AE205" s="16" t="s">
        <v>824</v>
      </c>
      <c r="AF205" s="16">
        <v>117497751</v>
      </c>
      <c r="AG205" s="15">
        <v>35115048</v>
      </c>
      <c r="AH205" s="16" t="s">
        <v>825</v>
      </c>
      <c r="AI205" s="16">
        <v>11352</v>
      </c>
      <c r="AJ205" s="16">
        <v>0</v>
      </c>
      <c r="AK205" s="16">
        <v>0</v>
      </c>
      <c r="AL205" s="16">
        <v>0</v>
      </c>
      <c r="AN205" s="35" t="s">
        <v>813</v>
      </c>
      <c r="AO205" s="16">
        <v>13305.6</v>
      </c>
      <c r="AP205" s="24">
        <v>2.52</v>
      </c>
      <c r="AQ205" s="25">
        <v>2730940</v>
      </c>
      <c r="AR205" s="35" t="s">
        <v>814</v>
      </c>
      <c r="AS205" s="17">
        <v>0</v>
      </c>
      <c r="AT205" s="17">
        <v>0</v>
      </c>
      <c r="AU205" s="17">
        <v>11352</v>
      </c>
      <c r="AV205" s="16">
        <v>11352</v>
      </c>
      <c r="AW205" s="24">
        <v>2.15</v>
      </c>
      <c r="AX205" s="32">
        <v>4128000</v>
      </c>
      <c r="AY205" s="23" t="s">
        <v>826</v>
      </c>
      <c r="AZ205" s="16"/>
      <c r="BA205" s="16"/>
      <c r="BB205" s="16"/>
      <c r="BC205" s="16"/>
      <c r="BD205" s="16"/>
      <c r="BE205" s="24"/>
      <c r="BF205" s="26"/>
      <c r="BG205" s="25"/>
      <c r="BH205" s="27"/>
    </row>
    <row r="206" spans="1:62" s="17" customFormat="1" hidden="1" x14ac:dyDescent="0.3">
      <c r="A206" s="15">
        <v>35115049</v>
      </c>
      <c r="B206" s="15"/>
      <c r="C206" s="16"/>
      <c r="E206" s="18">
        <v>2.25</v>
      </c>
      <c r="F206" s="18">
        <v>2.25</v>
      </c>
      <c r="G206" s="19"/>
      <c r="H206" s="18"/>
      <c r="I206" s="18"/>
      <c r="J206" s="16"/>
      <c r="K206" s="20">
        <v>220122.6</v>
      </c>
      <c r="L206" s="16" t="s">
        <v>170</v>
      </c>
      <c r="M206" s="21">
        <v>163661701</v>
      </c>
      <c r="N206" s="89" t="s">
        <v>808</v>
      </c>
      <c r="O206" s="16" t="s">
        <v>809</v>
      </c>
      <c r="P206" s="22">
        <v>161</v>
      </c>
      <c r="Q206" s="22">
        <v>13.27971958315929</v>
      </c>
      <c r="R206" s="16">
        <v>2690</v>
      </c>
      <c r="S206" s="16">
        <v>0.10996319901687751</v>
      </c>
      <c r="T206" s="16">
        <v>6.83001236129674E-4</v>
      </c>
      <c r="U206" s="16">
        <v>2662</v>
      </c>
      <c r="V206" s="16">
        <v>1.2482908353589325E-2</v>
      </c>
      <c r="W206" s="16">
        <v>1</v>
      </c>
      <c r="X206" s="16" t="s">
        <v>72</v>
      </c>
      <c r="Y206" s="17" t="s">
        <v>96</v>
      </c>
      <c r="Z206" s="17" t="s">
        <v>817</v>
      </c>
      <c r="AA206" s="17" t="s">
        <v>517</v>
      </c>
      <c r="AB206" s="17" t="s">
        <v>518</v>
      </c>
      <c r="AC206" s="17" t="s">
        <v>519</v>
      </c>
      <c r="AD206" s="16">
        <v>5785958</v>
      </c>
      <c r="AE206" s="16" t="s">
        <v>827</v>
      </c>
      <c r="AF206" s="16">
        <v>117497752</v>
      </c>
      <c r="AG206" s="15">
        <v>35115049</v>
      </c>
      <c r="AH206" s="16" t="s">
        <v>828</v>
      </c>
      <c r="AI206" s="16">
        <v>11880</v>
      </c>
      <c r="AJ206" s="16">
        <v>0</v>
      </c>
      <c r="AK206" s="16">
        <v>0</v>
      </c>
      <c r="AL206" s="16">
        <v>0</v>
      </c>
      <c r="AN206" s="35" t="s">
        <v>813</v>
      </c>
      <c r="AO206" s="16">
        <v>13305.6</v>
      </c>
      <c r="AP206" s="24">
        <v>2.52</v>
      </c>
      <c r="AQ206" s="25">
        <v>2730940</v>
      </c>
      <c r="AR206" s="35" t="s">
        <v>814</v>
      </c>
      <c r="AS206" s="17">
        <v>0</v>
      </c>
      <c r="AT206" s="17">
        <v>0</v>
      </c>
      <c r="AU206" s="17">
        <v>11880</v>
      </c>
      <c r="AV206" s="16">
        <v>11880</v>
      </c>
      <c r="AW206" s="24">
        <v>2.25</v>
      </c>
      <c r="AX206" s="32">
        <v>4320000</v>
      </c>
      <c r="AY206" s="16"/>
      <c r="AZ206" s="16"/>
      <c r="BA206" s="16"/>
      <c r="BB206" s="16"/>
      <c r="BC206" s="16"/>
      <c r="BD206" s="16"/>
      <c r="BE206" s="24"/>
      <c r="BF206" s="26"/>
      <c r="BG206" s="25"/>
      <c r="BH206" s="27"/>
    </row>
    <row r="207" spans="1:62" s="17" customFormat="1" hidden="1" x14ac:dyDescent="0.3">
      <c r="A207" s="15">
        <v>35052736</v>
      </c>
      <c r="B207" s="15"/>
      <c r="C207" s="16"/>
      <c r="E207" s="16">
        <v>9.5</v>
      </c>
      <c r="F207" s="18">
        <v>9.5</v>
      </c>
      <c r="G207" s="19"/>
      <c r="H207" s="18"/>
      <c r="I207" s="18"/>
      <c r="J207" s="16"/>
      <c r="K207" s="20">
        <v>21435.46</v>
      </c>
      <c r="L207" s="16" t="s">
        <v>0</v>
      </c>
      <c r="M207" s="21">
        <v>163661701</v>
      </c>
      <c r="N207" s="89" t="s">
        <v>808</v>
      </c>
      <c r="O207" s="16" t="s">
        <v>829</v>
      </c>
      <c r="P207" s="22">
        <v>116</v>
      </c>
      <c r="Q207" s="22">
        <v>9.5248270931316341</v>
      </c>
      <c r="R207" s="16">
        <v>1887</v>
      </c>
      <c r="S207" s="16">
        <v>1.3764143006954921</v>
      </c>
      <c r="T207" s="16">
        <v>1.1865640523237001E-2</v>
      </c>
      <c r="U207" s="16">
        <v>1561</v>
      </c>
      <c r="V207" s="16">
        <v>0.91979381234587332</v>
      </c>
      <c r="W207" s="16">
        <v>139</v>
      </c>
      <c r="X207" s="16" t="s">
        <v>3</v>
      </c>
      <c r="Y207" s="17" t="s">
        <v>96</v>
      </c>
      <c r="Z207" s="17" t="s">
        <v>817</v>
      </c>
      <c r="AA207" s="17" t="s">
        <v>517</v>
      </c>
      <c r="AB207" s="17" t="s">
        <v>518</v>
      </c>
      <c r="AC207" s="17" t="s">
        <v>519</v>
      </c>
      <c r="AD207" s="16">
        <v>5784645</v>
      </c>
      <c r="AE207" s="16" t="s">
        <v>830</v>
      </c>
      <c r="AF207" s="16">
        <v>114708583</v>
      </c>
      <c r="AG207" s="15">
        <v>35052736</v>
      </c>
      <c r="AH207" s="16" t="s">
        <v>831</v>
      </c>
      <c r="AI207" s="16">
        <v>50160</v>
      </c>
      <c r="AJ207" s="16">
        <v>0</v>
      </c>
      <c r="AK207" s="16">
        <v>0</v>
      </c>
      <c r="AL207" s="16">
        <v>0</v>
      </c>
      <c r="AN207" s="33" t="s">
        <v>832</v>
      </c>
      <c r="AO207" s="16">
        <v>50160</v>
      </c>
      <c r="AP207" s="24">
        <v>9.5</v>
      </c>
      <c r="AQ207" s="25">
        <v>10492800</v>
      </c>
      <c r="AV207" s="16">
        <v>0</v>
      </c>
      <c r="AW207" s="24">
        <v>0</v>
      </c>
      <c r="AY207" s="16"/>
      <c r="AZ207" s="16"/>
      <c r="BA207" s="16"/>
      <c r="BB207" s="16"/>
      <c r="BC207" s="16"/>
      <c r="BD207" s="16"/>
      <c r="BE207" s="24"/>
      <c r="BF207" s="26"/>
      <c r="BG207" s="25"/>
      <c r="BH207" s="27"/>
    </row>
    <row r="208" spans="1:62" s="17" customFormat="1" hidden="1" x14ac:dyDescent="0.3">
      <c r="A208" s="15">
        <v>35052822</v>
      </c>
      <c r="B208" s="15"/>
      <c r="C208" s="16"/>
      <c r="E208" s="16">
        <v>11.8</v>
      </c>
      <c r="F208" s="18">
        <v>11.8</v>
      </c>
      <c r="G208" s="19"/>
      <c r="H208" s="18"/>
      <c r="I208" s="18"/>
      <c r="J208" s="16"/>
      <c r="K208" s="20">
        <v>566.77</v>
      </c>
      <c r="L208" s="16" t="s">
        <v>0</v>
      </c>
      <c r="M208" s="21">
        <v>163661701</v>
      </c>
      <c r="N208" s="89" t="s">
        <v>808</v>
      </c>
      <c r="O208" s="16" t="s">
        <v>833</v>
      </c>
      <c r="P208" s="22">
        <v>137</v>
      </c>
      <c r="Q208" s="22">
        <v>12.112059986700871</v>
      </c>
      <c r="R208" s="16">
        <v>1569</v>
      </c>
      <c r="S208" s="16">
        <v>3.3306697203564086</v>
      </c>
      <c r="T208" s="16">
        <v>2.43114578128205E-2</v>
      </c>
      <c r="U208" s="16">
        <v>1454</v>
      </c>
      <c r="V208" s="16" t="e">
        <v>#DIV/0!</v>
      </c>
      <c r="W208" s="16">
        <v>45</v>
      </c>
      <c r="X208" s="16" t="s">
        <v>72</v>
      </c>
      <c r="Y208" s="17" t="s">
        <v>96</v>
      </c>
      <c r="Z208" s="17" t="s">
        <v>817</v>
      </c>
      <c r="AA208" s="17" t="s">
        <v>517</v>
      </c>
      <c r="AB208" s="17" t="s">
        <v>518</v>
      </c>
      <c r="AC208" s="17" t="s">
        <v>519</v>
      </c>
      <c r="AD208" s="16">
        <v>5530178</v>
      </c>
      <c r="AE208" s="16"/>
      <c r="AF208" s="16">
        <v>114637561</v>
      </c>
      <c r="AG208" s="15">
        <v>35052822</v>
      </c>
      <c r="AH208" s="16" t="s">
        <v>834</v>
      </c>
      <c r="AI208" s="16">
        <v>0</v>
      </c>
      <c r="AJ208" s="16">
        <v>0</v>
      </c>
      <c r="AK208" s="16">
        <v>0</v>
      </c>
      <c r="AL208" s="16">
        <v>0</v>
      </c>
      <c r="AO208" s="16"/>
      <c r="AP208" s="24"/>
      <c r="AQ208" s="25"/>
      <c r="AV208" s="16"/>
      <c r="AW208" s="24"/>
      <c r="AY208" s="16"/>
      <c r="AZ208" s="16"/>
      <c r="BA208" s="16"/>
      <c r="BB208" s="16"/>
      <c r="BC208" s="16"/>
      <c r="BD208" s="16"/>
      <c r="BE208" s="24"/>
      <c r="BF208" s="26"/>
      <c r="BG208" s="25"/>
      <c r="BH208" s="27"/>
    </row>
    <row r="209" spans="1:60" s="17" customFormat="1" hidden="1" x14ac:dyDescent="0.3">
      <c r="A209" s="37">
        <v>35116385</v>
      </c>
      <c r="B209" s="15"/>
      <c r="C209" s="16"/>
      <c r="E209" s="16">
        <v>1.4</v>
      </c>
      <c r="F209" s="18">
        <v>1.4</v>
      </c>
      <c r="G209" s="19"/>
      <c r="H209" s="18"/>
      <c r="I209" s="18"/>
      <c r="J209" s="16"/>
      <c r="K209" s="20">
        <v>76706.289999999994</v>
      </c>
      <c r="L209" s="16" t="s">
        <v>177</v>
      </c>
      <c r="M209" s="21">
        <v>163661701</v>
      </c>
      <c r="N209" s="89" t="s">
        <v>808</v>
      </c>
      <c r="O209" s="16" t="s">
        <v>835</v>
      </c>
      <c r="P209" s="22">
        <v>132</v>
      </c>
      <c r="Q209" s="22">
        <v>11.858056951620696</v>
      </c>
      <c r="R209" s="16">
        <v>2267</v>
      </c>
      <c r="S209" s="16">
        <v>0.50381102520239307</v>
      </c>
      <c r="T209" s="16">
        <v>3.81675019092722E-3</v>
      </c>
      <c r="U209" s="16">
        <v>2336</v>
      </c>
      <c r="V209" s="16">
        <v>3.9852628771128953E-2</v>
      </c>
      <c r="W209" s="16">
        <v>12</v>
      </c>
      <c r="X209" s="16" t="s">
        <v>72</v>
      </c>
      <c r="Y209" s="17" t="s">
        <v>96</v>
      </c>
      <c r="Z209" s="17" t="s">
        <v>817</v>
      </c>
      <c r="AA209" s="17" t="s">
        <v>517</v>
      </c>
      <c r="AB209" s="17" t="s">
        <v>518</v>
      </c>
      <c r="AC209" s="17" t="s">
        <v>519</v>
      </c>
      <c r="AD209" s="16">
        <v>5785968</v>
      </c>
      <c r="AE209" s="16" t="s">
        <v>836</v>
      </c>
      <c r="AF209" s="16">
        <v>117604609</v>
      </c>
      <c r="AG209" s="37">
        <v>35116385</v>
      </c>
      <c r="AH209" s="16" t="s">
        <v>837</v>
      </c>
      <c r="AI209" s="16">
        <v>7376</v>
      </c>
      <c r="AJ209" s="16">
        <v>0</v>
      </c>
      <c r="AK209" s="16">
        <v>0</v>
      </c>
      <c r="AL209" s="16">
        <v>0</v>
      </c>
      <c r="AN209" s="35" t="s">
        <v>838</v>
      </c>
      <c r="AO209" s="16">
        <v>10401.6</v>
      </c>
      <c r="AP209" s="24">
        <v>1.97</v>
      </c>
      <c r="AQ209" s="25">
        <v>2126216</v>
      </c>
      <c r="AR209" s="35" t="s">
        <v>839</v>
      </c>
      <c r="AS209" s="17">
        <v>0</v>
      </c>
      <c r="AT209" s="17">
        <v>0</v>
      </c>
      <c r="AU209" s="17">
        <v>8005</v>
      </c>
      <c r="AV209" s="16">
        <v>8005</v>
      </c>
      <c r="AW209" s="24">
        <v>1.5160984848484849</v>
      </c>
      <c r="AX209" s="32">
        <v>2910909.0909090908</v>
      </c>
      <c r="AY209" s="35" t="s">
        <v>840</v>
      </c>
      <c r="AZ209" s="30" t="s">
        <v>841</v>
      </c>
      <c r="BA209" s="16">
        <v>0</v>
      </c>
      <c r="BB209" s="16">
        <v>0</v>
      </c>
      <c r="BC209" s="16">
        <v>7376</v>
      </c>
      <c r="BD209" s="16">
        <v>7376</v>
      </c>
      <c r="BE209" s="24">
        <v>1.396969696969697</v>
      </c>
      <c r="BF209" s="26">
        <v>2814642</v>
      </c>
      <c r="BG209" s="25">
        <v>3489624</v>
      </c>
      <c r="BH209" s="27">
        <v>381.59463123644252</v>
      </c>
    </row>
    <row r="210" spans="1:60" s="17" customFormat="1" hidden="1" x14ac:dyDescent="0.3">
      <c r="A210" s="37">
        <v>35116388</v>
      </c>
      <c r="B210" s="15"/>
      <c r="C210" s="16"/>
      <c r="E210" s="16">
        <v>2.48</v>
      </c>
      <c r="F210" s="18">
        <v>2.48</v>
      </c>
      <c r="G210" s="19"/>
      <c r="H210" s="18"/>
      <c r="I210" s="18"/>
      <c r="J210" s="16"/>
      <c r="K210" s="20">
        <v>405329.31</v>
      </c>
      <c r="L210" s="16" t="s">
        <v>170</v>
      </c>
      <c r="M210" s="21">
        <v>163661701</v>
      </c>
      <c r="N210" s="89" t="s">
        <v>808</v>
      </c>
      <c r="O210" s="16" t="s">
        <v>835</v>
      </c>
      <c r="P210" s="22">
        <v>132</v>
      </c>
      <c r="Q210" s="22">
        <v>11.858056951620696</v>
      </c>
      <c r="R210" s="16">
        <v>2267</v>
      </c>
      <c r="S210" s="16">
        <v>0.50381102520239307</v>
      </c>
      <c r="T210" s="16">
        <v>3.81675019092722E-3</v>
      </c>
      <c r="U210" s="16">
        <v>2336</v>
      </c>
      <c r="V210" s="16">
        <v>7.0596085251714152E-2</v>
      </c>
      <c r="W210" s="16">
        <v>12</v>
      </c>
      <c r="X210" s="16" t="s">
        <v>3</v>
      </c>
      <c r="Y210" s="17" t="s">
        <v>96</v>
      </c>
      <c r="Z210" s="17" t="s">
        <v>817</v>
      </c>
      <c r="AA210" s="17" t="s">
        <v>517</v>
      </c>
      <c r="AB210" s="17" t="s">
        <v>518</v>
      </c>
      <c r="AC210" s="17" t="s">
        <v>519</v>
      </c>
      <c r="AD210" s="16">
        <v>5785969</v>
      </c>
      <c r="AE210" s="16" t="s">
        <v>842</v>
      </c>
      <c r="AF210" s="16">
        <v>117604672</v>
      </c>
      <c r="AG210" s="37">
        <v>35116388</v>
      </c>
      <c r="AH210" s="16" t="s">
        <v>843</v>
      </c>
      <c r="AI210" s="16">
        <v>13109</v>
      </c>
      <c r="AJ210" s="16">
        <v>0</v>
      </c>
      <c r="AK210" s="16">
        <v>0</v>
      </c>
      <c r="AL210" s="16">
        <v>0</v>
      </c>
      <c r="AN210" s="35" t="s">
        <v>838</v>
      </c>
      <c r="AO210" s="16">
        <v>10401.6</v>
      </c>
      <c r="AP210" s="24">
        <v>1.97</v>
      </c>
      <c r="AQ210" s="25">
        <v>2126216</v>
      </c>
      <c r="AR210" s="35" t="s">
        <v>839</v>
      </c>
      <c r="AS210" s="17">
        <v>0</v>
      </c>
      <c r="AT210" s="17">
        <v>0</v>
      </c>
      <c r="AU210" s="17">
        <v>11220</v>
      </c>
      <c r="AV210" s="16">
        <v>11220</v>
      </c>
      <c r="AW210" s="24">
        <v>2.125</v>
      </c>
      <c r="AX210" s="32">
        <v>4080000</v>
      </c>
      <c r="AY210" s="35" t="s">
        <v>844</v>
      </c>
      <c r="AZ210" s="23" t="s">
        <v>845</v>
      </c>
      <c r="BA210" s="16">
        <v>0</v>
      </c>
      <c r="BB210" s="16">
        <v>0</v>
      </c>
      <c r="BC210" s="16">
        <v>13109</v>
      </c>
      <c r="BD210" s="16">
        <v>13109</v>
      </c>
      <c r="BE210" s="24">
        <v>2.4827651515151516</v>
      </c>
      <c r="BF210" s="26">
        <v>4435363</v>
      </c>
      <c r="BG210" s="25">
        <v>6131696</v>
      </c>
      <c r="BH210" s="27">
        <v>338.34487756503165</v>
      </c>
    </row>
    <row r="211" spans="1:60" s="17" customFormat="1" hidden="1" x14ac:dyDescent="0.3">
      <c r="A211" s="37">
        <v>35116389</v>
      </c>
      <c r="B211" s="15"/>
      <c r="C211" s="16"/>
      <c r="E211" s="18">
        <v>1.89</v>
      </c>
      <c r="F211" s="18">
        <v>1.89</v>
      </c>
      <c r="G211" s="19"/>
      <c r="H211" s="18"/>
      <c r="I211" s="18"/>
      <c r="J211" s="16"/>
      <c r="K211" s="20">
        <v>78397.350000000006</v>
      </c>
      <c r="L211" s="16" t="s">
        <v>170</v>
      </c>
      <c r="M211" s="21">
        <v>163661701</v>
      </c>
      <c r="N211" s="89" t="s">
        <v>808</v>
      </c>
      <c r="O211" s="16" t="s">
        <v>835</v>
      </c>
      <c r="P211" s="22">
        <v>132</v>
      </c>
      <c r="Q211" s="22">
        <v>11.858056951620696</v>
      </c>
      <c r="R211" s="16">
        <v>2267</v>
      </c>
      <c r="S211" s="16">
        <v>0.50381102520239307</v>
      </c>
      <c r="T211" s="16">
        <v>3.81675019092722E-3</v>
      </c>
      <c r="U211" s="16">
        <v>2336</v>
      </c>
      <c r="V211" s="16">
        <v>5.3801048841024095E-2</v>
      </c>
      <c r="W211" s="16">
        <v>12</v>
      </c>
      <c r="X211" s="16" t="s">
        <v>3</v>
      </c>
      <c r="Y211" s="17" t="s">
        <v>96</v>
      </c>
      <c r="Z211" s="17" t="s">
        <v>817</v>
      </c>
      <c r="AA211" s="17" t="s">
        <v>517</v>
      </c>
      <c r="AB211" s="17" t="s">
        <v>518</v>
      </c>
      <c r="AC211" s="17" t="s">
        <v>519</v>
      </c>
      <c r="AD211" s="16">
        <v>5785970</v>
      </c>
      <c r="AE211" s="16" t="s">
        <v>846</v>
      </c>
      <c r="AF211" s="16">
        <v>117604676</v>
      </c>
      <c r="AG211" s="37">
        <v>35116389</v>
      </c>
      <c r="AH211" s="16" t="s">
        <v>847</v>
      </c>
      <c r="AI211" s="16">
        <v>9970</v>
      </c>
      <c r="AJ211" s="16">
        <v>0</v>
      </c>
      <c r="AK211" s="16">
        <v>0</v>
      </c>
      <c r="AL211" s="16">
        <v>0</v>
      </c>
      <c r="AN211" s="35" t="s">
        <v>838</v>
      </c>
      <c r="AO211" s="16">
        <v>62304.000000000007</v>
      </c>
      <c r="AP211" s="24">
        <v>11.8</v>
      </c>
      <c r="AQ211" s="25">
        <v>12757300</v>
      </c>
      <c r="AR211" s="35" t="s">
        <v>839</v>
      </c>
      <c r="AS211" s="17">
        <v>0</v>
      </c>
      <c r="AT211" s="17">
        <v>0</v>
      </c>
      <c r="AU211" s="17">
        <v>9970</v>
      </c>
      <c r="AV211" s="16">
        <v>9970</v>
      </c>
      <c r="AW211" s="24">
        <v>1.8882575757575757</v>
      </c>
      <c r="AX211" s="32">
        <v>3625454.5454545454</v>
      </c>
      <c r="AY211" s="23" t="s">
        <v>848</v>
      </c>
      <c r="AZ211" s="16"/>
      <c r="BA211" s="16"/>
      <c r="BB211" s="16"/>
      <c r="BC211" s="16"/>
      <c r="BD211" s="16"/>
      <c r="BE211" s="24"/>
      <c r="BF211" s="26"/>
      <c r="BG211" s="25"/>
      <c r="BH211" s="27"/>
    </row>
    <row r="212" spans="1:60" s="17" customFormat="1" hidden="1" x14ac:dyDescent="0.3">
      <c r="A212" s="37">
        <v>35052737</v>
      </c>
      <c r="B212" s="15"/>
      <c r="C212" s="16"/>
      <c r="E212" s="16">
        <v>1.587</v>
      </c>
      <c r="F212" s="18">
        <v>1.587</v>
      </c>
      <c r="G212" s="19"/>
      <c r="H212" s="18"/>
      <c r="I212" s="18"/>
      <c r="J212" s="16"/>
      <c r="K212" s="20">
        <v>83049.600000000006</v>
      </c>
      <c r="L212" s="16" t="s">
        <v>177</v>
      </c>
      <c r="M212" s="21">
        <v>163661701</v>
      </c>
      <c r="N212" s="89" t="s">
        <v>808</v>
      </c>
      <c r="O212" s="16" t="s">
        <v>835</v>
      </c>
      <c r="P212" s="22">
        <v>132</v>
      </c>
      <c r="Q212" s="22">
        <v>11.858056951620696</v>
      </c>
      <c r="R212" s="16">
        <v>2267</v>
      </c>
      <c r="S212" s="16">
        <v>0.50381102520239307</v>
      </c>
      <c r="T212" s="16">
        <v>3.81675019092722E-3</v>
      </c>
      <c r="U212" s="16">
        <v>2336</v>
      </c>
      <c r="V212" s="16">
        <v>4.5175801328415477E-2</v>
      </c>
      <c r="W212" s="16">
        <v>12</v>
      </c>
      <c r="X212" s="16" t="s">
        <v>72</v>
      </c>
      <c r="Y212" s="17" t="s">
        <v>96</v>
      </c>
      <c r="Z212" s="17" t="s">
        <v>849</v>
      </c>
      <c r="AA212" s="17" t="s">
        <v>517</v>
      </c>
      <c r="AB212" s="17" t="s">
        <v>518</v>
      </c>
      <c r="AC212" s="17" t="s">
        <v>519</v>
      </c>
      <c r="AD212" s="16">
        <v>5785238</v>
      </c>
      <c r="AE212" s="16" t="s">
        <v>850</v>
      </c>
      <c r="AF212" s="16">
        <v>114675474</v>
      </c>
      <c r="AG212" s="37">
        <v>35052737</v>
      </c>
      <c r="AH212" s="16" t="s">
        <v>851</v>
      </c>
      <c r="AI212" s="16">
        <v>8378</v>
      </c>
      <c r="AJ212" s="16">
        <v>0</v>
      </c>
      <c r="AK212" s="16">
        <v>0</v>
      </c>
      <c r="AL212" s="16">
        <v>0</v>
      </c>
      <c r="AN212" s="35" t="s">
        <v>838</v>
      </c>
      <c r="AO212" s="16">
        <v>10401.6</v>
      </c>
      <c r="AP212" s="24">
        <v>1.97</v>
      </c>
      <c r="AQ212" s="25">
        <v>2126216</v>
      </c>
      <c r="AR212" s="35" t="s">
        <v>839</v>
      </c>
      <c r="AS212" s="17">
        <v>0</v>
      </c>
      <c r="AT212" s="17">
        <v>0</v>
      </c>
      <c r="AU212" s="17">
        <v>8605</v>
      </c>
      <c r="AV212" s="16">
        <v>8605</v>
      </c>
      <c r="AW212" s="24">
        <v>1.6297348484848484</v>
      </c>
      <c r="AX212" s="32">
        <v>3129090.9090909087</v>
      </c>
      <c r="AY212" s="35" t="s">
        <v>852</v>
      </c>
      <c r="AZ212" s="23" t="s">
        <v>853</v>
      </c>
      <c r="BA212" s="16">
        <v>0</v>
      </c>
      <c r="BB212" s="16">
        <v>0</v>
      </c>
      <c r="BC212" s="16">
        <v>8378</v>
      </c>
      <c r="BD212" s="16">
        <v>8378</v>
      </c>
      <c r="BE212" s="24">
        <v>1.5867424242424242</v>
      </c>
      <c r="BF212" s="26">
        <v>2060222</v>
      </c>
      <c r="BG212" s="25">
        <v>2768676</v>
      </c>
      <c r="BH212" s="27">
        <v>245.90857006445452</v>
      </c>
    </row>
    <row r="213" spans="1:60" s="17" customFormat="1" hidden="1" x14ac:dyDescent="0.3">
      <c r="A213" s="37">
        <v>35115057</v>
      </c>
      <c r="B213" s="15"/>
      <c r="C213" s="16"/>
      <c r="E213" s="16">
        <v>2.59</v>
      </c>
      <c r="F213" s="18">
        <v>2.59</v>
      </c>
      <c r="G213" s="19"/>
      <c r="H213" s="18"/>
      <c r="I213" s="18"/>
      <c r="J213" s="16"/>
      <c r="K213" s="20">
        <v>203922.71</v>
      </c>
      <c r="L213" s="16" t="s">
        <v>115</v>
      </c>
      <c r="M213" s="21">
        <v>163661701</v>
      </c>
      <c r="N213" s="89" t="s">
        <v>808</v>
      </c>
      <c r="O213" s="16" t="s">
        <v>854</v>
      </c>
      <c r="P213" s="22">
        <v>187</v>
      </c>
      <c r="Q213" s="22">
        <v>16.249408441667743</v>
      </c>
      <c r="R213" s="16">
        <v>2353</v>
      </c>
      <c r="S213" s="16">
        <v>0.55914274049091306</v>
      </c>
      <c r="T213" s="16">
        <v>2.9900681309674498E-3</v>
      </c>
      <c r="U213" s="16">
        <v>2128</v>
      </c>
      <c r="V213" s="16">
        <v>5.9711736649183368E-2</v>
      </c>
      <c r="W213" s="16">
        <v>2</v>
      </c>
      <c r="X213" s="16" t="s">
        <v>72</v>
      </c>
      <c r="Y213" s="17" t="s">
        <v>96</v>
      </c>
      <c r="Z213" s="17" t="s">
        <v>817</v>
      </c>
      <c r="AA213" s="17" t="s">
        <v>517</v>
      </c>
      <c r="AB213" s="17" t="s">
        <v>518</v>
      </c>
      <c r="AC213" s="17" t="s">
        <v>519</v>
      </c>
      <c r="AD213" s="16">
        <v>5785989</v>
      </c>
      <c r="AE213" s="16" t="s">
        <v>855</v>
      </c>
      <c r="AF213" s="16">
        <v>117489824</v>
      </c>
      <c r="AG213" s="37">
        <v>35115057</v>
      </c>
      <c r="AH213" s="16" t="s">
        <v>856</v>
      </c>
      <c r="AI213" s="16">
        <v>13653</v>
      </c>
      <c r="AJ213" s="16">
        <v>0</v>
      </c>
      <c r="AK213" s="16">
        <v>0</v>
      </c>
      <c r="AL213" s="16">
        <v>0</v>
      </c>
      <c r="AN213" s="35" t="s">
        <v>857</v>
      </c>
      <c r="AO213" s="16">
        <v>10348.799999999999</v>
      </c>
      <c r="AP213" s="24">
        <v>1.96</v>
      </c>
      <c r="AQ213" s="25">
        <v>2137840</v>
      </c>
      <c r="AR213" s="35" t="s">
        <v>858</v>
      </c>
      <c r="AS213" s="17">
        <v>0</v>
      </c>
      <c r="AT213" s="17">
        <v>0</v>
      </c>
      <c r="AU213" s="17">
        <v>10875</v>
      </c>
      <c r="AV213" s="16">
        <v>10875</v>
      </c>
      <c r="AW213" s="24">
        <v>2.0596590909090908</v>
      </c>
      <c r="AX213" s="32">
        <v>3954545.4545454546</v>
      </c>
      <c r="AY213" s="23" t="s">
        <v>859</v>
      </c>
      <c r="AZ213" s="30" t="s">
        <v>860</v>
      </c>
      <c r="BA213" s="16">
        <v>0</v>
      </c>
      <c r="BB213" s="16">
        <v>0</v>
      </c>
      <c r="BC213" s="16">
        <v>13653</v>
      </c>
      <c r="BD213" s="16">
        <v>13653</v>
      </c>
      <c r="BE213" s="24">
        <v>2.5857954545454547</v>
      </c>
      <c r="BF213" s="26">
        <v>2995054</v>
      </c>
      <c r="BG213" s="25">
        <v>3865227</v>
      </c>
      <c r="BH213" s="27">
        <v>219.3696623452721</v>
      </c>
    </row>
    <row r="214" spans="1:60" s="17" customFormat="1" hidden="1" x14ac:dyDescent="0.3">
      <c r="A214" s="15">
        <v>35116441</v>
      </c>
      <c r="B214" s="15"/>
      <c r="C214" s="16"/>
      <c r="E214" s="16">
        <v>2.2799999999999998</v>
      </c>
      <c r="F214" s="18">
        <v>2.2799999999999998</v>
      </c>
      <c r="G214" s="19"/>
      <c r="H214" s="18"/>
      <c r="I214" s="18"/>
      <c r="J214" s="16"/>
      <c r="K214" s="20">
        <v>47451.97</v>
      </c>
      <c r="L214" s="16" t="s">
        <v>170</v>
      </c>
      <c r="M214" s="21">
        <v>163661702</v>
      </c>
      <c r="N214" s="89" t="s">
        <v>861</v>
      </c>
      <c r="O214" s="16" t="s">
        <v>862</v>
      </c>
      <c r="P214" s="22">
        <v>132</v>
      </c>
      <c r="Q214" s="22">
        <v>10.941613656884462</v>
      </c>
      <c r="R214" s="16">
        <v>2678</v>
      </c>
      <c r="S214" s="16">
        <v>9.8599022534639355E-2</v>
      </c>
      <c r="T214" s="16">
        <v>7.4696229192908604E-4</v>
      </c>
      <c r="U214" s="16">
        <v>2665</v>
      </c>
      <c r="V214" s="16">
        <v>1.3765781862453629E-2</v>
      </c>
      <c r="W214" s="16">
        <v>32</v>
      </c>
      <c r="X214" s="16" t="s">
        <v>72</v>
      </c>
      <c r="Y214" s="17" t="s">
        <v>96</v>
      </c>
      <c r="Z214" s="17" t="s">
        <v>817</v>
      </c>
      <c r="AA214" s="17" t="s">
        <v>517</v>
      </c>
      <c r="AB214" s="17" t="s">
        <v>518</v>
      </c>
      <c r="AC214" s="17" t="s">
        <v>519</v>
      </c>
      <c r="AD214" s="16">
        <v>5785981</v>
      </c>
      <c r="AE214" s="16" t="s">
        <v>863</v>
      </c>
      <c r="AF214" s="16">
        <v>117605164</v>
      </c>
      <c r="AG214" s="15">
        <v>35116441</v>
      </c>
      <c r="AH214" s="16" t="s">
        <v>864</v>
      </c>
      <c r="AI214" s="16">
        <v>12015</v>
      </c>
      <c r="AJ214" s="16">
        <v>0</v>
      </c>
      <c r="AK214" s="16">
        <v>0</v>
      </c>
      <c r="AL214" s="16">
        <v>0</v>
      </c>
      <c r="AN214" s="35" t="s">
        <v>865</v>
      </c>
      <c r="AO214" s="16">
        <v>9768</v>
      </c>
      <c r="AP214" s="24">
        <v>1.85</v>
      </c>
      <c r="AQ214" s="25">
        <v>1963016</v>
      </c>
      <c r="AR214" s="35" t="s">
        <v>866</v>
      </c>
      <c r="AS214" s="17">
        <v>0</v>
      </c>
      <c r="AT214" s="17">
        <v>0</v>
      </c>
      <c r="AU214" s="17">
        <v>12015</v>
      </c>
      <c r="AV214" s="16">
        <v>12015</v>
      </c>
      <c r="AW214" s="24">
        <v>2.2755681818181817</v>
      </c>
      <c r="AX214" s="32">
        <v>4369090.9090909092</v>
      </c>
      <c r="AY214" s="23" t="s">
        <v>867</v>
      </c>
      <c r="AZ214" s="16"/>
      <c r="BA214" s="16"/>
      <c r="BB214" s="16"/>
      <c r="BC214" s="16"/>
      <c r="BD214" s="16"/>
      <c r="BE214" s="24"/>
      <c r="BF214" s="26"/>
      <c r="BG214" s="25"/>
      <c r="BH214" s="27"/>
    </row>
    <row r="215" spans="1:60" s="17" customFormat="1" hidden="1" x14ac:dyDescent="0.3">
      <c r="A215" s="15">
        <v>35173959</v>
      </c>
      <c r="B215" s="15"/>
      <c r="C215" s="16"/>
      <c r="E215" s="16">
        <v>2.19</v>
      </c>
      <c r="F215" s="18">
        <v>2.19</v>
      </c>
      <c r="G215" s="19"/>
      <c r="H215" s="18"/>
      <c r="I215" s="18"/>
      <c r="J215" s="16"/>
      <c r="K215" s="20">
        <v>0</v>
      </c>
      <c r="L215" s="16" t="s">
        <v>558</v>
      </c>
      <c r="M215" s="21">
        <v>163661702</v>
      </c>
      <c r="N215" s="89" t="s">
        <v>861</v>
      </c>
      <c r="O215" s="16" t="s">
        <v>862</v>
      </c>
      <c r="P215" s="22">
        <v>132</v>
      </c>
      <c r="Q215" s="22">
        <v>10.941613656884462</v>
      </c>
      <c r="R215" s="16">
        <v>2678</v>
      </c>
      <c r="S215" s="16">
        <v>9.8599022534639355E-2</v>
      </c>
      <c r="T215" s="16">
        <v>7.4696229192908604E-4</v>
      </c>
      <c r="U215" s="16">
        <v>2665</v>
      </c>
      <c r="V215" s="16">
        <v>1.3222395736304144E-2</v>
      </c>
      <c r="W215" s="16">
        <v>32</v>
      </c>
      <c r="X215" s="16" t="s">
        <v>72</v>
      </c>
      <c r="Y215" s="17" t="s">
        <v>96</v>
      </c>
      <c r="Z215" s="17" t="s">
        <v>817</v>
      </c>
      <c r="AA215" s="17" t="s">
        <v>517</v>
      </c>
      <c r="AB215" s="17" t="s">
        <v>518</v>
      </c>
      <c r="AC215" s="17" t="s">
        <v>519</v>
      </c>
      <c r="AD215" s="16">
        <v>5785985</v>
      </c>
      <c r="AE215" s="16"/>
      <c r="AF215" s="16">
        <v>118940594</v>
      </c>
      <c r="AG215" s="15">
        <v>35173959</v>
      </c>
      <c r="AH215" s="16" t="s">
        <v>868</v>
      </c>
      <c r="AI215" s="16">
        <v>11546</v>
      </c>
      <c r="AJ215" s="16">
        <v>0</v>
      </c>
      <c r="AK215" s="16">
        <v>0</v>
      </c>
      <c r="AL215" s="16">
        <v>0</v>
      </c>
      <c r="AN215" s="35" t="s">
        <v>865</v>
      </c>
      <c r="AO215" s="16">
        <v>9768</v>
      </c>
      <c r="AP215" s="24">
        <v>1.85</v>
      </c>
      <c r="AQ215" s="25">
        <v>1963016</v>
      </c>
      <c r="AR215" s="35" t="s">
        <v>866</v>
      </c>
      <c r="AS215" s="17">
        <v>0</v>
      </c>
      <c r="AT215" s="17">
        <v>0</v>
      </c>
      <c r="AU215" s="17">
        <v>4261</v>
      </c>
      <c r="AV215" s="16">
        <v>4261</v>
      </c>
      <c r="AW215" s="24">
        <v>0.80700757575757576</v>
      </c>
      <c r="AX215" s="32">
        <v>1549454.5454545454</v>
      </c>
      <c r="AY215" s="23" t="s">
        <v>869</v>
      </c>
      <c r="AZ215" s="30" t="s">
        <v>870</v>
      </c>
      <c r="BA215" s="16">
        <v>0</v>
      </c>
      <c r="BB215" s="16">
        <v>0</v>
      </c>
      <c r="BC215" s="16">
        <v>11546</v>
      </c>
      <c r="BD215" s="16">
        <v>11546</v>
      </c>
      <c r="BE215" s="24">
        <v>2.186742424242424</v>
      </c>
      <c r="BF215" s="26">
        <v>4023891</v>
      </c>
      <c r="BG215" s="25">
        <v>5180025</v>
      </c>
      <c r="BH215" s="27">
        <v>348.50952710895547</v>
      </c>
    </row>
    <row r="216" spans="1:60" s="17" customFormat="1" hidden="1" x14ac:dyDescent="0.3">
      <c r="A216" s="15">
        <v>35116397</v>
      </c>
      <c r="B216" s="15"/>
      <c r="C216" s="16"/>
      <c r="E216" s="16">
        <v>2.0099999999999998</v>
      </c>
      <c r="F216" s="18">
        <v>2.0099999999999998</v>
      </c>
      <c r="G216" s="19"/>
      <c r="H216" s="18"/>
      <c r="I216" s="18"/>
      <c r="J216" s="16"/>
      <c r="K216" s="20">
        <v>57175.58</v>
      </c>
      <c r="L216" s="16" t="s">
        <v>177</v>
      </c>
      <c r="M216" s="21">
        <v>163661702</v>
      </c>
      <c r="N216" s="89" t="s">
        <v>861</v>
      </c>
      <c r="O216" s="16" t="s">
        <v>871</v>
      </c>
      <c r="P216" s="22">
        <v>53</v>
      </c>
      <c r="Q216" s="22">
        <v>4.040729505963915</v>
      </c>
      <c r="R216" s="16">
        <v>2829</v>
      </c>
      <c r="S216" s="16">
        <v>1.121599435682569E-2</v>
      </c>
      <c r="T216" s="16">
        <v>2.1162253503444699E-4</v>
      </c>
      <c r="U216" s="16">
        <v>2848</v>
      </c>
      <c r="V216" s="16">
        <v>3.7380823383608209E-3</v>
      </c>
      <c r="W216" s="16">
        <v>102</v>
      </c>
      <c r="X216" s="16" t="s">
        <v>72</v>
      </c>
      <c r="Y216" s="17" t="s">
        <v>96</v>
      </c>
      <c r="Z216" s="17" t="s">
        <v>817</v>
      </c>
      <c r="AA216" s="17" t="s">
        <v>517</v>
      </c>
      <c r="AB216" s="17" t="s">
        <v>518</v>
      </c>
      <c r="AC216" s="17" t="s">
        <v>519</v>
      </c>
      <c r="AD216" s="16">
        <v>5785930</v>
      </c>
      <c r="AE216" s="16" t="s">
        <v>872</v>
      </c>
      <c r="AF216" s="16">
        <v>117604668</v>
      </c>
      <c r="AG216" s="15">
        <v>35116397</v>
      </c>
      <c r="AH216" s="16" t="s">
        <v>873</v>
      </c>
      <c r="AI216" s="16">
        <v>10855</v>
      </c>
      <c r="AJ216" s="16">
        <v>0</v>
      </c>
      <c r="AK216" s="16">
        <v>0</v>
      </c>
      <c r="AL216" s="16">
        <v>0</v>
      </c>
      <c r="AN216" s="23" t="s">
        <v>874</v>
      </c>
      <c r="AO216" s="16">
        <v>10296</v>
      </c>
      <c r="AP216" s="24">
        <v>1.95</v>
      </c>
      <c r="AQ216" s="25">
        <v>2134266</v>
      </c>
      <c r="AR216" s="23" t="s">
        <v>875</v>
      </c>
      <c r="AS216" s="17">
        <v>0</v>
      </c>
      <c r="AT216" s="17">
        <v>0</v>
      </c>
      <c r="AU216" s="17">
        <v>10855</v>
      </c>
      <c r="AV216" s="16">
        <v>10855</v>
      </c>
      <c r="AW216" s="24">
        <v>2.0558712121212119</v>
      </c>
      <c r="AX216" s="32">
        <v>3947272.7272727271</v>
      </c>
      <c r="AY216" s="23" t="s">
        <v>876</v>
      </c>
      <c r="AZ216" s="30" t="s">
        <v>877</v>
      </c>
      <c r="BA216" s="16">
        <v>0</v>
      </c>
      <c r="BB216" s="16">
        <v>0</v>
      </c>
      <c r="BC216" s="16">
        <v>10614</v>
      </c>
      <c r="BD216" s="16">
        <v>10614</v>
      </c>
      <c r="BE216" s="24">
        <v>2.0102272727272728</v>
      </c>
      <c r="BF216" s="26">
        <v>3639682</v>
      </c>
      <c r="BG216" s="25">
        <v>5174348</v>
      </c>
      <c r="BH216" s="27">
        <v>342.91332202751084</v>
      </c>
    </row>
    <row r="217" spans="1:60" s="17" customFormat="1" hidden="1" x14ac:dyDescent="0.3">
      <c r="A217" s="15">
        <v>35116398</v>
      </c>
      <c r="B217" s="15"/>
      <c r="C217" s="16"/>
      <c r="E217" s="16">
        <v>1.84</v>
      </c>
      <c r="F217" s="18">
        <v>1.84</v>
      </c>
      <c r="G217" s="19"/>
      <c r="H217" s="18"/>
      <c r="I217" s="18"/>
      <c r="J217" s="16"/>
      <c r="K217" s="20">
        <v>39375.89</v>
      </c>
      <c r="L217" s="16" t="s">
        <v>170</v>
      </c>
      <c r="M217" s="21">
        <v>163661702</v>
      </c>
      <c r="N217" s="89" t="s">
        <v>861</v>
      </c>
      <c r="O217" s="16" t="s">
        <v>871</v>
      </c>
      <c r="P217" s="22">
        <v>53</v>
      </c>
      <c r="Q217" s="22">
        <v>4.040729505963915</v>
      </c>
      <c r="R217" s="16">
        <v>2829</v>
      </c>
      <c r="S217" s="16">
        <v>1.121599435682569E-2</v>
      </c>
      <c r="T217" s="16">
        <v>2.1162253503444699E-4</v>
      </c>
      <c r="U217" s="16">
        <v>2848</v>
      </c>
      <c r="V217" s="16">
        <v>3.4219261206885135E-3</v>
      </c>
      <c r="W217" s="16">
        <v>102</v>
      </c>
      <c r="X217" s="16" t="s">
        <v>3</v>
      </c>
      <c r="Y217" s="17" t="s">
        <v>96</v>
      </c>
      <c r="Z217" s="17" t="s">
        <v>817</v>
      </c>
      <c r="AA217" s="17" t="s">
        <v>517</v>
      </c>
      <c r="AB217" s="17" t="s">
        <v>518</v>
      </c>
      <c r="AC217" s="17" t="s">
        <v>519</v>
      </c>
      <c r="AD217" s="16">
        <v>5785931</v>
      </c>
      <c r="AE217" s="16" t="s">
        <v>878</v>
      </c>
      <c r="AF217" s="16">
        <v>117604615</v>
      </c>
      <c r="AG217" s="15">
        <v>35116398</v>
      </c>
      <c r="AH217" s="16" t="s">
        <v>879</v>
      </c>
      <c r="AI217" s="16">
        <v>9730</v>
      </c>
      <c r="AJ217" s="16">
        <v>0</v>
      </c>
      <c r="AK217" s="16">
        <v>0</v>
      </c>
      <c r="AL217" s="16">
        <v>0</v>
      </c>
      <c r="AN217" s="23" t="s">
        <v>874</v>
      </c>
      <c r="AO217" s="16">
        <v>10296</v>
      </c>
      <c r="AP217" s="24">
        <v>1.95</v>
      </c>
      <c r="AQ217" s="25">
        <v>2134266</v>
      </c>
      <c r="AR217" s="23" t="s">
        <v>875</v>
      </c>
      <c r="AS217" s="17">
        <v>0</v>
      </c>
      <c r="AT217" s="17">
        <v>0</v>
      </c>
      <c r="AU217" s="17">
        <v>9730</v>
      </c>
      <c r="AV217" s="16">
        <v>9730</v>
      </c>
      <c r="AW217" s="24">
        <v>1.8428030303030303</v>
      </c>
      <c r="AX217" s="32">
        <v>3538181.8181818184</v>
      </c>
      <c r="AY217" s="33" t="s">
        <v>880</v>
      </c>
      <c r="AZ217" s="16"/>
      <c r="BA217" s="16"/>
      <c r="BB217" s="16"/>
      <c r="BC217" s="16"/>
      <c r="BD217" s="16"/>
      <c r="BE217" s="24"/>
      <c r="BF217" s="26"/>
      <c r="BG217" s="25"/>
      <c r="BH217" s="27"/>
    </row>
    <row r="218" spans="1:60" s="17" customFormat="1" hidden="1" x14ac:dyDescent="0.3">
      <c r="A218" s="15">
        <v>35116399</v>
      </c>
      <c r="B218" s="15"/>
      <c r="C218" s="16"/>
      <c r="E218" s="16">
        <v>1.83</v>
      </c>
      <c r="F218" s="18">
        <v>1.83</v>
      </c>
      <c r="G218" s="19"/>
      <c r="H218" s="18"/>
      <c r="I218" s="18"/>
      <c r="J218" s="16"/>
      <c r="K218" s="20">
        <v>194596.61</v>
      </c>
      <c r="L218" s="16" t="s">
        <v>115</v>
      </c>
      <c r="M218" s="21">
        <v>163661702</v>
      </c>
      <c r="N218" s="89" t="s">
        <v>861</v>
      </c>
      <c r="O218" s="16" t="s">
        <v>871</v>
      </c>
      <c r="P218" s="22">
        <v>53</v>
      </c>
      <c r="Q218" s="22">
        <v>4.040729505963915</v>
      </c>
      <c r="R218" s="16">
        <v>2829</v>
      </c>
      <c r="S218" s="16">
        <v>1.121599435682569E-2</v>
      </c>
      <c r="T218" s="16">
        <v>2.1162253503444699E-4</v>
      </c>
      <c r="U218" s="16">
        <v>2848</v>
      </c>
      <c r="V218" s="16">
        <v>3.4033286961195541E-3</v>
      </c>
      <c r="W218" s="16">
        <v>102</v>
      </c>
      <c r="X218" s="16" t="s">
        <v>72</v>
      </c>
      <c r="Y218" s="17" t="s">
        <v>96</v>
      </c>
      <c r="Z218" s="17" t="s">
        <v>817</v>
      </c>
      <c r="AA218" s="17" t="s">
        <v>517</v>
      </c>
      <c r="AB218" s="17" t="s">
        <v>518</v>
      </c>
      <c r="AC218" s="17" t="s">
        <v>519</v>
      </c>
      <c r="AD218" s="16">
        <v>5785932</v>
      </c>
      <c r="AE218" s="16" t="s">
        <v>881</v>
      </c>
      <c r="AF218" s="16">
        <v>117604337</v>
      </c>
      <c r="AG218" s="15">
        <v>35116399</v>
      </c>
      <c r="AH218" s="16" t="s">
        <v>882</v>
      </c>
      <c r="AI218" s="16">
        <v>9185</v>
      </c>
      <c r="AJ218" s="16">
        <v>0</v>
      </c>
      <c r="AK218" s="16">
        <v>0</v>
      </c>
      <c r="AL218" s="16">
        <v>0</v>
      </c>
      <c r="AN218" s="23" t="s">
        <v>874</v>
      </c>
      <c r="AO218" s="16">
        <v>10296</v>
      </c>
      <c r="AP218" s="24">
        <v>1.95</v>
      </c>
      <c r="AQ218" s="25">
        <v>2134266</v>
      </c>
      <c r="AR218" s="23" t="s">
        <v>875</v>
      </c>
      <c r="AS218" s="17">
        <v>0</v>
      </c>
      <c r="AT218" s="17">
        <v>0</v>
      </c>
      <c r="AU218" s="17">
        <v>9185</v>
      </c>
      <c r="AV218" s="16">
        <v>9185</v>
      </c>
      <c r="AW218" s="24">
        <v>1.7395833333333333</v>
      </c>
      <c r="AX218" s="32">
        <v>3340000</v>
      </c>
      <c r="AY218" s="16"/>
      <c r="AZ218" s="16"/>
      <c r="BA218" s="16"/>
      <c r="BB218" s="16"/>
      <c r="BC218" s="16"/>
      <c r="BD218" s="16"/>
      <c r="BE218" s="24"/>
      <c r="BF218" s="26"/>
      <c r="BG218" s="25"/>
      <c r="BH218" s="27"/>
    </row>
    <row r="219" spans="1:60" s="17" customFormat="1" hidden="1" x14ac:dyDescent="0.3">
      <c r="A219" s="15">
        <v>35116440</v>
      </c>
      <c r="B219" s="15"/>
      <c r="C219" s="16"/>
      <c r="E219" s="16">
        <v>1.89</v>
      </c>
      <c r="F219" s="18">
        <v>1.89</v>
      </c>
      <c r="G219" s="19"/>
      <c r="H219" s="18"/>
      <c r="I219" s="18"/>
      <c r="J219" s="16"/>
      <c r="K219" s="20">
        <v>67132.58</v>
      </c>
      <c r="L219" s="16" t="s">
        <v>558</v>
      </c>
      <c r="M219" s="21">
        <v>163661702</v>
      </c>
      <c r="N219" s="89" t="s">
        <v>861</v>
      </c>
      <c r="O219" s="16" t="s">
        <v>871</v>
      </c>
      <c r="P219" s="22">
        <v>53</v>
      </c>
      <c r="Q219" s="22">
        <v>4.040729505963915</v>
      </c>
      <c r="R219" s="16">
        <v>2829</v>
      </c>
      <c r="S219" s="16">
        <v>1.121599435682569E-2</v>
      </c>
      <c r="T219" s="16">
        <v>2.1162253503444699E-4</v>
      </c>
      <c r="U219" s="16">
        <v>2848</v>
      </c>
      <c r="V219" s="16">
        <v>3.5149132435333096E-3</v>
      </c>
      <c r="W219" s="16">
        <v>102</v>
      </c>
      <c r="X219" s="16" t="s">
        <v>3</v>
      </c>
      <c r="Y219" s="17" t="s">
        <v>96</v>
      </c>
      <c r="Z219" s="17" t="s">
        <v>817</v>
      </c>
      <c r="AA219" s="17" t="s">
        <v>517</v>
      </c>
      <c r="AB219" s="17" t="s">
        <v>518</v>
      </c>
      <c r="AC219" s="17" t="s">
        <v>519</v>
      </c>
      <c r="AD219" s="16">
        <v>5785933</v>
      </c>
      <c r="AE219" s="16" t="s">
        <v>883</v>
      </c>
      <c r="AF219" s="16">
        <v>117604512</v>
      </c>
      <c r="AG219" s="15">
        <v>35116440</v>
      </c>
      <c r="AH219" s="16" t="s">
        <v>884</v>
      </c>
      <c r="AI219" s="16">
        <v>9980</v>
      </c>
      <c r="AJ219" s="16">
        <v>0</v>
      </c>
      <c r="AK219" s="16">
        <v>0</v>
      </c>
      <c r="AL219" s="16">
        <v>0</v>
      </c>
      <c r="AN219" s="23" t="s">
        <v>874</v>
      </c>
      <c r="AO219" s="16">
        <v>10296</v>
      </c>
      <c r="AP219" s="24">
        <v>1.95</v>
      </c>
      <c r="AQ219" s="25">
        <v>2134266</v>
      </c>
      <c r="AR219" s="23" t="s">
        <v>875</v>
      </c>
      <c r="AS219" s="17">
        <v>0</v>
      </c>
      <c r="AT219" s="17">
        <v>0</v>
      </c>
      <c r="AU219" s="17">
        <v>9980</v>
      </c>
      <c r="AV219" s="16">
        <v>9980</v>
      </c>
      <c r="AW219" s="24">
        <v>1.8901515151515151</v>
      </c>
      <c r="AX219" s="32">
        <v>3629090.9090909092</v>
      </c>
      <c r="AY219" s="23" t="s">
        <v>885</v>
      </c>
      <c r="AZ219" s="16"/>
      <c r="BA219" s="16"/>
      <c r="BB219" s="16"/>
      <c r="BC219" s="16"/>
      <c r="BD219" s="16"/>
      <c r="BE219" s="24"/>
      <c r="BF219" s="26"/>
      <c r="BG219" s="25"/>
      <c r="BH219" s="27"/>
    </row>
    <row r="220" spans="1:60" s="17" customFormat="1" hidden="1" x14ac:dyDescent="0.3">
      <c r="A220" s="37">
        <v>35052823</v>
      </c>
      <c r="B220" s="15"/>
      <c r="C220" s="16"/>
      <c r="E220" s="16">
        <v>1.53</v>
      </c>
      <c r="F220" s="18">
        <v>1.53</v>
      </c>
      <c r="G220" s="19"/>
      <c r="H220" s="18"/>
      <c r="I220" s="18"/>
      <c r="J220" s="16"/>
      <c r="K220" s="20">
        <v>92406.22</v>
      </c>
      <c r="L220" s="16" t="s">
        <v>115</v>
      </c>
      <c r="M220" s="21">
        <v>163661702</v>
      </c>
      <c r="N220" s="89" t="s">
        <v>861</v>
      </c>
      <c r="O220" s="16" t="s">
        <v>886</v>
      </c>
      <c r="P220" s="22">
        <v>123</v>
      </c>
      <c r="Q220" s="22">
        <v>9.9199104260590438</v>
      </c>
      <c r="R220" s="16">
        <v>2217</v>
      </c>
      <c r="S220" s="16">
        <v>0.58550018718116181</v>
      </c>
      <c r="T220" s="16">
        <v>4.7601641234240799E-3</v>
      </c>
      <c r="U220" s="16">
        <v>2080</v>
      </c>
      <c r="V220" s="16">
        <v>6.0504199745869416E-2</v>
      </c>
      <c r="W220" s="16">
        <v>83</v>
      </c>
      <c r="X220" s="16" t="s">
        <v>3</v>
      </c>
      <c r="Y220" s="17" t="s">
        <v>96</v>
      </c>
      <c r="Z220" s="17" t="s">
        <v>817</v>
      </c>
      <c r="AA220" s="17" t="s">
        <v>517</v>
      </c>
      <c r="AB220" s="17" t="s">
        <v>518</v>
      </c>
      <c r="AC220" s="17" t="s">
        <v>519</v>
      </c>
      <c r="AD220" s="16">
        <v>5791727</v>
      </c>
      <c r="AE220" s="16" t="s">
        <v>887</v>
      </c>
      <c r="AF220" s="16">
        <v>114678857</v>
      </c>
      <c r="AG220" s="37">
        <v>35052823</v>
      </c>
      <c r="AH220" s="16" t="s">
        <v>888</v>
      </c>
      <c r="AI220" s="16">
        <v>8100</v>
      </c>
      <c r="AJ220" s="16">
        <v>0</v>
      </c>
      <c r="AK220" s="16">
        <v>0</v>
      </c>
      <c r="AL220" s="16">
        <v>0</v>
      </c>
      <c r="AN220" s="23" t="s">
        <v>889</v>
      </c>
      <c r="AO220" s="16">
        <v>9398.4</v>
      </c>
      <c r="AP220" s="24">
        <v>1.78</v>
      </c>
      <c r="AQ220" s="25">
        <v>1921966</v>
      </c>
      <c r="AR220" s="23" t="s">
        <v>890</v>
      </c>
      <c r="AS220" s="17">
        <v>0</v>
      </c>
      <c r="AT220" s="17">
        <v>0</v>
      </c>
      <c r="AU220" s="17">
        <v>7835</v>
      </c>
      <c r="AV220" s="16">
        <v>7835</v>
      </c>
      <c r="AW220" s="24">
        <v>1.4839015151515151</v>
      </c>
      <c r="AX220" s="32">
        <v>2849090.9090909092</v>
      </c>
      <c r="AY220" s="33" t="s">
        <v>891</v>
      </c>
      <c r="AZ220" s="23" t="s">
        <v>892</v>
      </c>
      <c r="BA220" s="16">
        <v>0</v>
      </c>
      <c r="BB220" s="16">
        <v>0</v>
      </c>
      <c r="BC220" s="16">
        <v>8100</v>
      </c>
      <c r="BD220" s="16">
        <v>8100</v>
      </c>
      <c r="BE220" s="24">
        <v>1.5340909090909092</v>
      </c>
      <c r="BF220" s="26">
        <v>4349460</v>
      </c>
      <c r="BG220" s="25">
        <v>6133206</v>
      </c>
      <c r="BH220" s="27">
        <v>536.97037037037035</v>
      </c>
    </row>
    <row r="221" spans="1:60" s="17" customFormat="1" hidden="1" x14ac:dyDescent="0.3">
      <c r="A221" s="28">
        <v>35192305</v>
      </c>
      <c r="B221" s="15"/>
      <c r="C221" s="16"/>
      <c r="E221" s="16">
        <v>9.8800000000000008</v>
      </c>
      <c r="F221" s="18">
        <v>9.8800000000000008</v>
      </c>
      <c r="G221" s="19"/>
      <c r="H221" s="18"/>
      <c r="I221" s="18"/>
      <c r="J221" s="16"/>
      <c r="K221" s="20">
        <v>1529.29</v>
      </c>
      <c r="L221" s="16" t="s">
        <v>0</v>
      </c>
      <c r="M221" s="21">
        <v>163661702</v>
      </c>
      <c r="N221" s="89" t="s">
        <v>861</v>
      </c>
      <c r="O221" s="16" t="s">
        <v>886</v>
      </c>
      <c r="P221" s="22">
        <v>123</v>
      </c>
      <c r="Q221" s="22">
        <v>9.9199104260590438</v>
      </c>
      <c r="R221" s="16">
        <v>2217</v>
      </c>
      <c r="S221" s="16">
        <v>0.58550018718116181</v>
      </c>
      <c r="T221" s="16">
        <v>4.7601641234240799E-3</v>
      </c>
      <c r="U221" s="16">
        <v>2080</v>
      </c>
      <c r="V221" s="16">
        <v>0.39070685848966658</v>
      </c>
      <c r="W221" s="16">
        <v>83</v>
      </c>
      <c r="X221" s="16" t="s">
        <v>72</v>
      </c>
      <c r="Y221" s="17" t="s">
        <v>84</v>
      </c>
      <c r="Z221" s="17" t="s">
        <v>817</v>
      </c>
      <c r="AA221" s="17" t="s">
        <v>517</v>
      </c>
      <c r="AB221" s="17" t="s">
        <v>518</v>
      </c>
      <c r="AC221" s="17" t="s">
        <v>519</v>
      </c>
      <c r="AD221" s="16">
        <v>5792099</v>
      </c>
      <c r="AE221" s="16" t="s">
        <v>893</v>
      </c>
      <c r="AF221" s="16">
        <v>119556333</v>
      </c>
      <c r="AG221" s="29" t="s">
        <v>894</v>
      </c>
      <c r="AH221" s="39" t="s">
        <v>895</v>
      </c>
      <c r="AI221" s="16">
        <v>52166</v>
      </c>
      <c r="AJ221" s="39">
        <v>0</v>
      </c>
      <c r="AK221" s="39">
        <v>0</v>
      </c>
      <c r="AL221" s="39">
        <v>0</v>
      </c>
      <c r="AO221" s="16"/>
      <c r="AP221" s="24">
        <v>0</v>
      </c>
      <c r="AQ221" s="25"/>
      <c r="AR221" s="31" t="s">
        <v>93</v>
      </c>
      <c r="AV221" s="16">
        <v>0</v>
      </c>
      <c r="AW221" s="24">
        <v>0</v>
      </c>
      <c r="AY221" s="16"/>
      <c r="AZ221" s="16"/>
      <c r="BA221" s="16"/>
      <c r="BB221" s="16"/>
      <c r="BC221" s="16"/>
      <c r="BD221" s="16"/>
      <c r="BE221" s="24"/>
      <c r="BF221" s="26"/>
      <c r="BG221" s="25"/>
      <c r="BH221" s="27"/>
    </row>
    <row r="222" spans="1:60" s="17" customFormat="1" hidden="1" x14ac:dyDescent="0.3">
      <c r="A222" s="15">
        <v>35052824</v>
      </c>
      <c r="B222" s="15"/>
      <c r="C222" s="16"/>
      <c r="E222" s="16">
        <v>11.6</v>
      </c>
      <c r="F222" s="18">
        <v>11.6</v>
      </c>
      <c r="G222" s="19"/>
      <c r="H222" s="18"/>
      <c r="I222" s="18"/>
      <c r="J222" s="16"/>
      <c r="K222" s="20">
        <v>203.59</v>
      </c>
      <c r="L222" s="16" t="s">
        <v>0</v>
      </c>
      <c r="M222" s="21">
        <v>163661702</v>
      </c>
      <c r="N222" s="89" t="s">
        <v>861</v>
      </c>
      <c r="O222" s="16" t="s">
        <v>896</v>
      </c>
      <c r="P222" s="22">
        <v>231</v>
      </c>
      <c r="Q222" s="22">
        <v>19.731845806481232</v>
      </c>
      <c r="R222" s="16">
        <v>2411</v>
      </c>
      <c r="S222" s="16">
        <v>0.57976134322032924</v>
      </c>
      <c r="T222" s="16">
        <v>2.5097893645901698E-3</v>
      </c>
      <c r="U222" s="16">
        <v>2266</v>
      </c>
      <c r="V222" s="16">
        <v>0.22835700236560558</v>
      </c>
      <c r="W222" s="16">
        <v>23</v>
      </c>
      <c r="X222" s="16" t="s">
        <v>72</v>
      </c>
      <c r="Y222" s="17" t="s">
        <v>96</v>
      </c>
      <c r="Z222" s="17" t="s">
        <v>817</v>
      </c>
      <c r="AA222" s="17" t="s">
        <v>517</v>
      </c>
      <c r="AB222" s="17" t="s">
        <v>518</v>
      </c>
      <c r="AC222" s="17" t="s">
        <v>519</v>
      </c>
      <c r="AD222" s="16">
        <v>5786460</v>
      </c>
      <c r="AE222" s="16" t="s">
        <v>897</v>
      </c>
      <c r="AF222" s="16">
        <v>114697826</v>
      </c>
      <c r="AG222" s="15">
        <v>35052824</v>
      </c>
      <c r="AH222" s="16" t="s">
        <v>898</v>
      </c>
      <c r="AI222" s="16">
        <v>61248</v>
      </c>
      <c r="AJ222" s="16">
        <v>0</v>
      </c>
      <c r="AK222" s="16">
        <v>0</v>
      </c>
      <c r="AL222" s="16">
        <v>0</v>
      </c>
      <c r="AO222" s="16"/>
      <c r="AP222" s="24"/>
      <c r="AQ222" s="25"/>
      <c r="AV222" s="16"/>
      <c r="AW222" s="24"/>
      <c r="AY222" s="16"/>
      <c r="AZ222" s="16"/>
      <c r="BA222" s="16"/>
      <c r="BB222" s="16"/>
      <c r="BC222" s="16"/>
      <c r="BD222" s="16"/>
      <c r="BE222" s="24"/>
      <c r="BF222" s="26"/>
      <c r="BG222" s="25"/>
      <c r="BH222" s="27"/>
    </row>
    <row r="223" spans="1:60" s="17" customFormat="1" hidden="1" x14ac:dyDescent="0.3">
      <c r="A223" s="15">
        <v>35116803</v>
      </c>
      <c r="B223" s="15"/>
      <c r="C223" s="16"/>
      <c r="E223" s="16">
        <v>2.29</v>
      </c>
      <c r="F223" s="18">
        <v>2.29</v>
      </c>
      <c r="G223" s="19"/>
      <c r="H223" s="18"/>
      <c r="I223" s="18"/>
      <c r="J223" s="16"/>
      <c r="K223" s="20">
        <v>159586.79</v>
      </c>
      <c r="L223" s="16" t="s">
        <v>177</v>
      </c>
      <c r="M223" s="21">
        <v>163661702</v>
      </c>
      <c r="N223" s="89" t="s">
        <v>861</v>
      </c>
      <c r="O223" s="16" t="s">
        <v>896</v>
      </c>
      <c r="P223" s="22">
        <v>231</v>
      </c>
      <c r="Q223" s="22">
        <v>19.731845806481232</v>
      </c>
      <c r="R223" s="16">
        <v>2411</v>
      </c>
      <c r="S223" s="16">
        <v>0.57976134322032924</v>
      </c>
      <c r="T223" s="16">
        <v>2.5097893645901698E-3</v>
      </c>
      <c r="U223" s="16">
        <v>2266</v>
      </c>
      <c r="V223" s="16">
        <v>4.5080822018727311E-2</v>
      </c>
      <c r="W223" s="16">
        <v>23</v>
      </c>
      <c r="X223" s="16" t="s">
        <v>72</v>
      </c>
      <c r="Y223" s="17" t="s">
        <v>96</v>
      </c>
      <c r="Z223" s="17" t="s">
        <v>817</v>
      </c>
      <c r="AA223" s="17" t="s">
        <v>517</v>
      </c>
      <c r="AB223" s="17" t="s">
        <v>518</v>
      </c>
      <c r="AC223" s="17" t="s">
        <v>519</v>
      </c>
      <c r="AD223" s="16">
        <v>5785964</v>
      </c>
      <c r="AE223" s="16" t="s">
        <v>899</v>
      </c>
      <c r="AF223" s="16">
        <v>117605268</v>
      </c>
      <c r="AG223" s="15">
        <v>35116803</v>
      </c>
      <c r="AH223" s="16" t="s">
        <v>900</v>
      </c>
      <c r="AI223" s="16">
        <v>12028</v>
      </c>
      <c r="AJ223" s="16">
        <v>0</v>
      </c>
      <c r="AK223" s="16">
        <v>0</v>
      </c>
      <c r="AL223" s="16">
        <v>0</v>
      </c>
      <c r="AN223" s="23" t="s">
        <v>889</v>
      </c>
      <c r="AO223" s="16">
        <v>9398.4</v>
      </c>
      <c r="AP223" s="24">
        <v>1.78</v>
      </c>
      <c r="AQ223" s="25">
        <v>1921966</v>
      </c>
      <c r="AR223" s="23" t="s">
        <v>890</v>
      </c>
      <c r="AS223" s="17">
        <v>0</v>
      </c>
      <c r="AT223" s="17">
        <v>0</v>
      </c>
      <c r="AU223" s="17">
        <v>10795</v>
      </c>
      <c r="AV223" s="16">
        <v>10795</v>
      </c>
      <c r="AW223" s="24">
        <v>2.0445075757575757</v>
      </c>
      <c r="AX223" s="32">
        <v>3925454.5454545454</v>
      </c>
      <c r="AY223" s="23" t="s">
        <v>901</v>
      </c>
      <c r="AZ223" s="33" t="s">
        <v>902</v>
      </c>
      <c r="BA223" s="16">
        <v>0</v>
      </c>
      <c r="BB223" s="16">
        <v>0</v>
      </c>
      <c r="BC223" s="16">
        <v>12028</v>
      </c>
      <c r="BD223" s="16">
        <v>12028</v>
      </c>
      <c r="BE223" s="24">
        <v>2.2780303030303028</v>
      </c>
      <c r="BF223" s="26">
        <v>3402146</v>
      </c>
      <c r="BG223" s="25">
        <v>5119550</v>
      </c>
      <c r="BH223" s="27">
        <v>282.85217825074824</v>
      </c>
    </row>
    <row r="224" spans="1:60" s="17" customFormat="1" hidden="1" x14ac:dyDescent="0.3">
      <c r="A224" s="28">
        <v>35191380</v>
      </c>
      <c r="B224" s="15"/>
      <c r="C224" s="16"/>
      <c r="E224" s="16">
        <v>1.01</v>
      </c>
      <c r="F224" s="18">
        <v>1.01</v>
      </c>
      <c r="G224" s="19"/>
      <c r="H224" s="18"/>
      <c r="I224" s="18"/>
      <c r="J224" s="16"/>
      <c r="K224" s="20">
        <v>1529.29</v>
      </c>
      <c r="L224" s="16" t="s">
        <v>0</v>
      </c>
      <c r="M224" s="21">
        <v>163661702</v>
      </c>
      <c r="N224" s="89" t="s">
        <v>861</v>
      </c>
      <c r="O224" s="16" t="s">
        <v>903</v>
      </c>
      <c r="P224" s="22">
        <v>68</v>
      </c>
      <c r="Q224" s="22">
        <v>5.823923719525979</v>
      </c>
      <c r="R224" s="16">
        <v>2745</v>
      </c>
      <c r="S224" s="16">
        <v>3.1009562691838032E-2</v>
      </c>
      <c r="T224" s="16">
        <v>4.5602298076232399E-4</v>
      </c>
      <c r="U224" s="16">
        <v>2714</v>
      </c>
      <c r="V224" s="16">
        <v>3.6030985438928009E-3</v>
      </c>
      <c r="W224" s="16">
        <v>206</v>
      </c>
      <c r="X224" s="16" t="s">
        <v>72</v>
      </c>
      <c r="Y224" s="17" t="s">
        <v>84</v>
      </c>
      <c r="Z224" s="17" t="s">
        <v>817</v>
      </c>
      <c r="AA224" s="17" t="s">
        <v>517</v>
      </c>
      <c r="AB224" s="17" t="s">
        <v>518</v>
      </c>
      <c r="AC224" s="17" t="s">
        <v>519</v>
      </c>
      <c r="AD224" s="16">
        <v>5541306</v>
      </c>
      <c r="AE224" s="16" t="s">
        <v>904</v>
      </c>
      <c r="AF224" s="16">
        <v>119518524</v>
      </c>
      <c r="AG224" s="29" t="s">
        <v>905</v>
      </c>
      <c r="AH224" s="16" t="s">
        <v>906</v>
      </c>
      <c r="AI224" s="16">
        <v>5381</v>
      </c>
      <c r="AJ224" s="16">
        <v>0</v>
      </c>
      <c r="AK224" s="16">
        <v>0</v>
      </c>
      <c r="AL224" s="16">
        <v>0</v>
      </c>
      <c r="AO224" s="16"/>
      <c r="AP224" s="24">
        <v>0</v>
      </c>
      <c r="AQ224" s="25"/>
      <c r="AR224" s="31" t="s">
        <v>93</v>
      </c>
      <c r="AV224" s="16">
        <v>0</v>
      </c>
      <c r="AW224" s="24">
        <v>0</v>
      </c>
      <c r="AY224" s="16"/>
      <c r="AZ224" s="16"/>
      <c r="BA224" s="16"/>
      <c r="BB224" s="16"/>
      <c r="BC224" s="16"/>
      <c r="BD224" s="16"/>
      <c r="BE224" s="24"/>
      <c r="BF224" s="26"/>
      <c r="BG224" s="25"/>
      <c r="BH224" s="27"/>
    </row>
    <row r="225" spans="1:60" s="17" customFormat="1" hidden="1" x14ac:dyDescent="0.3">
      <c r="A225" s="28">
        <v>35191381</v>
      </c>
      <c r="B225" s="15"/>
      <c r="C225" s="16"/>
      <c r="E225" s="16">
        <v>1.2</v>
      </c>
      <c r="F225" s="18">
        <v>1.2</v>
      </c>
      <c r="G225" s="19"/>
      <c r="H225" s="18"/>
      <c r="I225" s="18"/>
      <c r="J225" s="16"/>
      <c r="K225" s="20">
        <v>1529.29</v>
      </c>
      <c r="L225" s="16" t="s">
        <v>0</v>
      </c>
      <c r="M225" s="21">
        <v>163661702</v>
      </c>
      <c r="N225" s="89" t="s">
        <v>861</v>
      </c>
      <c r="O225" s="16" t="s">
        <v>903</v>
      </c>
      <c r="P225" s="22">
        <v>68</v>
      </c>
      <c r="Q225" s="22">
        <v>5.823923719525979</v>
      </c>
      <c r="R225" s="16">
        <v>2745</v>
      </c>
      <c r="S225" s="16">
        <v>3.1009562691838032E-2</v>
      </c>
      <c r="T225" s="16">
        <v>4.5602298076232399E-4</v>
      </c>
      <c r="U225" s="16">
        <v>2714</v>
      </c>
      <c r="V225" s="16">
        <v>4.2809091610607527E-3</v>
      </c>
      <c r="W225" s="16">
        <v>206</v>
      </c>
      <c r="X225" s="16" t="s">
        <v>72</v>
      </c>
      <c r="Y225" s="17" t="s">
        <v>84</v>
      </c>
      <c r="Z225" s="17" t="s">
        <v>817</v>
      </c>
      <c r="AA225" s="17" t="s">
        <v>517</v>
      </c>
      <c r="AB225" s="17" t="s">
        <v>518</v>
      </c>
      <c r="AC225" s="17" t="s">
        <v>519</v>
      </c>
      <c r="AD225" s="16">
        <v>5541307</v>
      </c>
      <c r="AE225" s="16" t="s">
        <v>904</v>
      </c>
      <c r="AF225" s="16">
        <v>119518525</v>
      </c>
      <c r="AG225" s="29" t="s">
        <v>907</v>
      </c>
      <c r="AH225" s="16" t="s">
        <v>908</v>
      </c>
      <c r="AI225" s="16">
        <v>6461</v>
      </c>
      <c r="AJ225" s="16">
        <v>0</v>
      </c>
      <c r="AK225" s="16">
        <v>0</v>
      </c>
      <c r="AL225" s="16">
        <v>0</v>
      </c>
      <c r="AO225" s="16"/>
      <c r="AP225" s="24">
        <v>0</v>
      </c>
      <c r="AQ225" s="25"/>
      <c r="AR225" s="31" t="s">
        <v>93</v>
      </c>
      <c r="AV225" s="16">
        <v>0</v>
      </c>
      <c r="AW225" s="24">
        <v>0</v>
      </c>
      <c r="AY225" s="16"/>
      <c r="AZ225" s="16"/>
      <c r="BA225" s="16"/>
      <c r="BB225" s="16"/>
      <c r="BC225" s="16"/>
      <c r="BD225" s="16"/>
      <c r="BE225" s="24"/>
      <c r="BF225" s="26"/>
      <c r="BG225" s="25"/>
      <c r="BH225" s="27"/>
    </row>
    <row r="226" spans="1:60" s="17" customFormat="1" hidden="1" x14ac:dyDescent="0.3">
      <c r="A226" s="28">
        <v>35174470</v>
      </c>
      <c r="B226" s="15"/>
      <c r="C226" s="16"/>
      <c r="E226" s="18">
        <v>2.6</v>
      </c>
      <c r="F226" s="18">
        <v>2.6</v>
      </c>
      <c r="G226" s="19"/>
      <c r="H226" s="18"/>
      <c r="I226" s="18"/>
      <c r="J226" s="16"/>
      <c r="K226" s="20">
        <v>8244.43</v>
      </c>
      <c r="L226" s="16" t="s">
        <v>0</v>
      </c>
      <c r="M226" s="21">
        <v>42571102</v>
      </c>
      <c r="N226" s="89" t="s">
        <v>909</v>
      </c>
      <c r="O226" s="16" t="s">
        <v>910</v>
      </c>
      <c r="P226" s="22">
        <v>228</v>
      </c>
      <c r="Q226" s="22">
        <v>19.337499394780423</v>
      </c>
      <c r="R226" s="16">
        <v>1669</v>
      </c>
      <c r="S226" s="16">
        <v>4.5821237256073353</v>
      </c>
      <c r="T226" s="16">
        <v>2.00970338842427E-2</v>
      </c>
      <c r="U226" s="16">
        <v>1688</v>
      </c>
      <c r="V226" s="16">
        <v>0.43219981057709478</v>
      </c>
      <c r="W226" s="16">
        <v>39</v>
      </c>
      <c r="X226" s="16" t="s">
        <v>72</v>
      </c>
      <c r="Y226" s="17" t="s">
        <v>84</v>
      </c>
      <c r="Z226" s="17" t="s">
        <v>911</v>
      </c>
      <c r="AA226" s="17" t="s">
        <v>417</v>
      </c>
      <c r="AB226" s="17" t="s">
        <v>417</v>
      </c>
      <c r="AC226" s="17" t="s">
        <v>88</v>
      </c>
      <c r="AD226" s="16">
        <v>5790008</v>
      </c>
      <c r="AE226" s="16" t="s">
        <v>912</v>
      </c>
      <c r="AF226" s="16">
        <v>118912761</v>
      </c>
      <c r="AG226" s="28">
        <v>35174470</v>
      </c>
      <c r="AH226" s="16" t="s">
        <v>913</v>
      </c>
      <c r="AI226" s="16">
        <v>12700</v>
      </c>
      <c r="AJ226" s="16">
        <v>1388</v>
      </c>
      <c r="AK226" s="16">
        <v>0</v>
      </c>
      <c r="AL226" s="16">
        <v>0</v>
      </c>
      <c r="AM226" s="30" t="s">
        <v>914</v>
      </c>
      <c r="AN226" s="33" t="s">
        <v>915</v>
      </c>
      <c r="AO226" s="16">
        <v>14097.6</v>
      </c>
      <c r="AP226" s="24">
        <v>2.67</v>
      </c>
      <c r="AQ226" s="25">
        <v>3468300</v>
      </c>
      <c r="AR226" s="38">
        <v>44098</v>
      </c>
      <c r="AS226" s="17">
        <v>0</v>
      </c>
      <c r="AT226" s="17">
        <v>1372.8</v>
      </c>
      <c r="AU226" s="17">
        <v>12724.800000000001</v>
      </c>
      <c r="AV226" s="16">
        <v>14097.6</v>
      </c>
      <c r="AW226" s="24">
        <v>2.67</v>
      </c>
      <c r="AX226" s="32">
        <v>5126400</v>
      </c>
      <c r="AY226" s="16"/>
      <c r="AZ226" s="16"/>
      <c r="BA226" s="16"/>
      <c r="BB226" s="16"/>
      <c r="BC226" s="16"/>
      <c r="BD226" s="16"/>
      <c r="BE226" s="24"/>
      <c r="BF226" s="26"/>
      <c r="BG226" s="25"/>
      <c r="BH226" s="27"/>
    </row>
    <row r="227" spans="1:60" s="17" customFormat="1" hidden="1" x14ac:dyDescent="0.3">
      <c r="A227" s="28">
        <v>35192293</v>
      </c>
      <c r="B227" s="15"/>
      <c r="C227" s="16"/>
      <c r="E227" s="16">
        <v>8.1300000000000008</v>
      </c>
      <c r="F227" s="18">
        <v>8.1300000000000008</v>
      </c>
      <c r="G227" s="19"/>
      <c r="H227" s="18"/>
      <c r="I227" s="18"/>
      <c r="J227" s="16"/>
      <c r="K227" s="20">
        <v>1529.29</v>
      </c>
      <c r="L227" s="16" t="s">
        <v>0</v>
      </c>
      <c r="M227" s="21">
        <v>42571102</v>
      </c>
      <c r="N227" s="89" t="s">
        <v>909</v>
      </c>
      <c r="O227" s="16" t="s">
        <v>916</v>
      </c>
      <c r="P227" s="22">
        <v>182</v>
      </c>
      <c r="Q227" s="22">
        <v>16.102044455821567</v>
      </c>
      <c r="R227" s="16">
        <v>802</v>
      </c>
      <c r="S227" s="16">
        <v>17.099003425231345</v>
      </c>
      <c r="T227" s="16">
        <v>9.3950568270501897E-2</v>
      </c>
      <c r="U227" s="16">
        <v>1129</v>
      </c>
      <c r="V227" s="16">
        <v>5.784357496535395</v>
      </c>
      <c r="W227" s="16">
        <v>161</v>
      </c>
      <c r="X227" s="16" t="s">
        <v>72</v>
      </c>
      <c r="Y227" s="17" t="s">
        <v>84</v>
      </c>
      <c r="Z227" s="17" t="s">
        <v>911</v>
      </c>
      <c r="AA227" s="17" t="s">
        <v>417</v>
      </c>
      <c r="AB227" s="17" t="s">
        <v>417</v>
      </c>
      <c r="AC227" s="17" t="s">
        <v>88</v>
      </c>
      <c r="AD227" s="16">
        <v>5792100</v>
      </c>
      <c r="AE227" s="16" t="s">
        <v>917</v>
      </c>
      <c r="AF227" s="16">
        <v>119556357</v>
      </c>
      <c r="AG227" s="29" t="s">
        <v>918</v>
      </c>
      <c r="AH227" s="16" t="s">
        <v>919</v>
      </c>
      <c r="AI227" s="16">
        <v>42926.400000000001</v>
      </c>
      <c r="AJ227" s="16">
        <v>0</v>
      </c>
      <c r="AK227" s="16">
        <v>0</v>
      </c>
      <c r="AL227" s="16">
        <v>0</v>
      </c>
      <c r="AO227" s="16"/>
      <c r="AP227" s="24"/>
      <c r="AQ227" s="25"/>
      <c r="AR227" s="31" t="s">
        <v>93</v>
      </c>
      <c r="AV227" s="16"/>
      <c r="AW227" s="24"/>
      <c r="AY227" s="16"/>
      <c r="AZ227" s="16"/>
      <c r="BA227" s="16"/>
      <c r="BB227" s="16"/>
      <c r="BC227" s="16"/>
      <c r="BD227" s="16"/>
      <c r="BE227" s="24"/>
      <c r="BF227" s="26"/>
      <c r="BG227" s="25"/>
      <c r="BH227" s="27"/>
    </row>
    <row r="228" spans="1:60" s="17" customFormat="1" hidden="1" x14ac:dyDescent="0.3">
      <c r="A228" s="28">
        <v>35192294</v>
      </c>
      <c r="B228" s="15"/>
      <c r="C228" s="16"/>
      <c r="E228" s="16">
        <v>8</v>
      </c>
      <c r="F228" s="18">
        <v>8</v>
      </c>
      <c r="G228" s="19"/>
      <c r="H228" s="18"/>
      <c r="I228" s="18"/>
      <c r="J228" s="16"/>
      <c r="K228" s="20">
        <v>1529.29</v>
      </c>
      <c r="L228" s="16" t="s">
        <v>0</v>
      </c>
      <c r="M228" s="21">
        <v>42571102</v>
      </c>
      <c r="N228" s="89" t="s">
        <v>909</v>
      </c>
      <c r="O228" s="16" t="s">
        <v>916</v>
      </c>
      <c r="P228" s="22">
        <v>182</v>
      </c>
      <c r="Q228" s="22">
        <v>16.102044455821567</v>
      </c>
      <c r="R228" s="16">
        <v>802</v>
      </c>
      <c r="S228" s="16">
        <v>17.099003425231345</v>
      </c>
      <c r="T228" s="16">
        <v>9.3950568270501897E-2</v>
      </c>
      <c r="U228" s="16">
        <v>1129</v>
      </c>
      <c r="V228" s="16">
        <v>5.7350660907058035</v>
      </c>
      <c r="W228" s="16">
        <v>161</v>
      </c>
      <c r="X228" s="16" t="s">
        <v>72</v>
      </c>
      <c r="Y228" s="17" t="s">
        <v>84</v>
      </c>
      <c r="Z228" s="17" t="s">
        <v>911</v>
      </c>
      <c r="AA228" s="17" t="s">
        <v>417</v>
      </c>
      <c r="AB228" s="17" t="s">
        <v>417</v>
      </c>
      <c r="AC228" s="17" t="s">
        <v>88</v>
      </c>
      <c r="AD228" s="16">
        <v>5792101</v>
      </c>
      <c r="AE228" s="16" t="s">
        <v>920</v>
      </c>
      <c r="AF228" s="16">
        <v>119556373</v>
      </c>
      <c r="AG228" s="29" t="s">
        <v>921</v>
      </c>
      <c r="AH228" s="16" t="s">
        <v>922</v>
      </c>
      <c r="AI228" s="16">
        <v>44993</v>
      </c>
      <c r="AJ228" s="16">
        <v>481</v>
      </c>
      <c r="AK228" s="16">
        <v>238</v>
      </c>
      <c r="AL228" s="16">
        <v>0</v>
      </c>
      <c r="AO228" s="16"/>
      <c r="AP228" s="24"/>
      <c r="AQ228" s="25"/>
      <c r="AR228" s="31" t="s">
        <v>93</v>
      </c>
      <c r="AV228" s="16"/>
      <c r="AW228" s="24"/>
      <c r="AY228" s="16"/>
      <c r="AZ228" s="16"/>
      <c r="BA228" s="16"/>
      <c r="BB228" s="16"/>
      <c r="BC228" s="16"/>
      <c r="BD228" s="16"/>
      <c r="BE228" s="24"/>
      <c r="BF228" s="26"/>
      <c r="BG228" s="25"/>
      <c r="BH228" s="27"/>
    </row>
    <row r="229" spans="1:60" s="17" customFormat="1" hidden="1" x14ac:dyDescent="0.3">
      <c r="A229" s="15">
        <v>35051485</v>
      </c>
      <c r="B229" s="15"/>
      <c r="C229" s="16"/>
      <c r="F229" s="18">
        <v>0</v>
      </c>
      <c r="G229" s="19"/>
      <c r="H229" s="18"/>
      <c r="I229" s="18"/>
      <c r="J229" s="16"/>
      <c r="K229" s="20">
        <v>9929.56</v>
      </c>
      <c r="L229" s="16" t="s">
        <v>0</v>
      </c>
      <c r="M229" s="21">
        <v>42811111</v>
      </c>
      <c r="N229" s="89" t="s">
        <v>923</v>
      </c>
      <c r="O229" s="16" t="s">
        <v>924</v>
      </c>
      <c r="P229" s="22">
        <v>18</v>
      </c>
      <c r="Q229" s="22">
        <v>1.3977548537412183</v>
      </c>
      <c r="R229" s="16">
        <v>2818</v>
      </c>
      <c r="S229" s="16">
        <v>4.2400609793550002E-3</v>
      </c>
      <c r="T229" s="16">
        <v>2.355589432975E-4</v>
      </c>
      <c r="U229" s="16">
        <v>2819</v>
      </c>
      <c r="V229" s="16">
        <v>0</v>
      </c>
      <c r="W229" s="16">
        <v>276</v>
      </c>
      <c r="X229" s="16" t="s">
        <v>72</v>
      </c>
      <c r="Y229" s="17" t="s">
        <v>96</v>
      </c>
      <c r="Z229" s="17" t="s">
        <v>925</v>
      </c>
      <c r="AA229" s="17" t="s">
        <v>417</v>
      </c>
      <c r="AB229" s="17" t="s">
        <v>417</v>
      </c>
      <c r="AC229" s="17" t="s">
        <v>88</v>
      </c>
      <c r="AD229" s="16">
        <v>5530175</v>
      </c>
      <c r="AE229" s="16"/>
      <c r="AF229" s="16">
        <v>114779853</v>
      </c>
      <c r="AG229" s="15">
        <v>35051485</v>
      </c>
      <c r="AH229" s="16" t="s">
        <v>926</v>
      </c>
      <c r="AI229" s="16">
        <v>52852.800000000003</v>
      </c>
      <c r="AJ229" s="16">
        <v>0</v>
      </c>
      <c r="AK229" s="16">
        <v>0</v>
      </c>
      <c r="AL229" s="16">
        <v>0</v>
      </c>
      <c r="AM229" s="33" t="s">
        <v>927</v>
      </c>
      <c r="AN229" s="33" t="s">
        <v>928</v>
      </c>
      <c r="AO229" s="16">
        <v>52852.799999999996</v>
      </c>
      <c r="AP229" s="24">
        <v>10.01</v>
      </c>
      <c r="AQ229" s="25">
        <v>11106500</v>
      </c>
      <c r="AV229" s="16">
        <v>0</v>
      </c>
      <c r="AW229" s="24">
        <v>0</v>
      </c>
      <c r="AY229" s="16"/>
      <c r="AZ229" s="16"/>
      <c r="BA229" s="16"/>
      <c r="BB229" s="16"/>
      <c r="BC229" s="16"/>
      <c r="BD229" s="16"/>
      <c r="BE229" s="24"/>
      <c r="BF229" s="26"/>
      <c r="BG229" s="25"/>
      <c r="BH229" s="27"/>
    </row>
    <row r="230" spans="1:60" s="17" customFormat="1" hidden="1" x14ac:dyDescent="0.3">
      <c r="A230" s="28">
        <v>35191313</v>
      </c>
      <c r="B230" s="15"/>
      <c r="C230" s="16"/>
      <c r="E230" s="16">
        <v>1.25</v>
      </c>
      <c r="F230" s="18">
        <v>1.25</v>
      </c>
      <c r="G230" s="19"/>
      <c r="H230" s="18"/>
      <c r="I230" s="18"/>
      <c r="J230" s="16"/>
      <c r="K230" s="20">
        <v>2569</v>
      </c>
      <c r="L230" s="16" t="s">
        <v>0</v>
      </c>
      <c r="M230" s="21">
        <v>42811111</v>
      </c>
      <c r="N230" s="89" t="s">
        <v>923</v>
      </c>
      <c r="O230" s="16" t="s">
        <v>929</v>
      </c>
      <c r="P230" s="22">
        <v>97</v>
      </c>
      <c r="Q230" s="22">
        <v>10.466202412296148</v>
      </c>
      <c r="R230" s="16">
        <v>2014</v>
      </c>
      <c r="S230" s="16">
        <v>0.85280391836282998</v>
      </c>
      <c r="T230" s="16">
        <v>8.7917929728126808E-3</v>
      </c>
      <c r="U230" s="16">
        <v>2270</v>
      </c>
      <c r="V230" s="16">
        <v>6.8240920010277054E-2</v>
      </c>
      <c r="W230" s="16">
        <v>101</v>
      </c>
      <c r="X230" s="16" t="s">
        <v>72</v>
      </c>
      <c r="Y230" s="17" t="s">
        <v>84</v>
      </c>
      <c r="Z230" s="17" t="s">
        <v>803</v>
      </c>
      <c r="AA230" s="17" t="s">
        <v>417</v>
      </c>
      <c r="AB230" s="17" t="s">
        <v>804</v>
      </c>
      <c r="AC230" s="17" t="s">
        <v>88</v>
      </c>
      <c r="AD230" s="16">
        <v>5541301</v>
      </c>
      <c r="AE230" s="16" t="s">
        <v>930</v>
      </c>
      <c r="AF230" s="16">
        <v>119518128</v>
      </c>
      <c r="AG230" s="29" t="s">
        <v>931</v>
      </c>
      <c r="AH230" s="16" t="s">
        <v>932</v>
      </c>
      <c r="AI230" s="16">
        <v>6574</v>
      </c>
      <c r="AJ230" s="16">
        <v>0</v>
      </c>
      <c r="AK230" s="16">
        <v>0</v>
      </c>
      <c r="AL230" s="16">
        <v>0</v>
      </c>
      <c r="AM230" s="33" t="s">
        <v>933</v>
      </c>
      <c r="AN230" s="33" t="s">
        <v>934</v>
      </c>
      <c r="AO230" s="16">
        <v>6600</v>
      </c>
      <c r="AP230" s="24">
        <v>1.25</v>
      </c>
      <c r="AQ230" s="25">
        <v>1423418</v>
      </c>
      <c r="AR230" s="31" t="s">
        <v>93</v>
      </c>
      <c r="AV230" s="16"/>
      <c r="AW230" s="24"/>
      <c r="AY230" s="16"/>
      <c r="AZ230" s="16"/>
      <c r="BA230" s="16"/>
      <c r="BB230" s="16"/>
      <c r="BC230" s="16"/>
      <c r="BD230" s="16"/>
      <c r="BE230" s="24"/>
      <c r="BF230" s="26"/>
      <c r="BG230" s="25"/>
      <c r="BH230" s="27"/>
    </row>
    <row r="231" spans="1:60" s="17" customFormat="1" hidden="1" x14ac:dyDescent="0.3">
      <c r="A231" s="15">
        <v>35067619</v>
      </c>
      <c r="B231" s="15"/>
      <c r="C231" s="16"/>
      <c r="E231" s="16">
        <v>6.4</v>
      </c>
      <c r="F231" s="18">
        <v>6.4</v>
      </c>
      <c r="G231" s="19"/>
      <c r="H231" s="18"/>
      <c r="I231" s="18"/>
      <c r="J231" s="16"/>
      <c r="K231" s="20">
        <v>210.2</v>
      </c>
      <c r="L231" s="16" t="s">
        <v>0</v>
      </c>
      <c r="M231" s="21">
        <v>42811112</v>
      </c>
      <c r="N231" s="89" t="s">
        <v>935</v>
      </c>
      <c r="O231" s="16" t="s">
        <v>936</v>
      </c>
      <c r="P231" s="22">
        <v>67</v>
      </c>
      <c r="Q231" s="22">
        <v>6.4177668340540084</v>
      </c>
      <c r="R231" s="16">
        <v>1517</v>
      </c>
      <c r="S231" s="16">
        <v>1.7880132128938633</v>
      </c>
      <c r="T231" s="16">
        <v>2.6686764371550199E-2</v>
      </c>
      <c r="U231" s="16">
        <v>1989</v>
      </c>
      <c r="V231" s="16">
        <v>1.1946524165082133</v>
      </c>
      <c r="W231" s="16">
        <v>54</v>
      </c>
      <c r="X231" s="16" t="s">
        <v>72</v>
      </c>
      <c r="Y231" s="17" t="s">
        <v>96</v>
      </c>
      <c r="Z231" s="17" t="s">
        <v>937</v>
      </c>
      <c r="AA231" s="17" t="s">
        <v>417</v>
      </c>
      <c r="AB231" s="17" t="s">
        <v>417</v>
      </c>
      <c r="AC231" s="17" t="s">
        <v>88</v>
      </c>
      <c r="AD231" s="16">
        <v>5782761</v>
      </c>
      <c r="AE231" s="16" t="s">
        <v>938</v>
      </c>
      <c r="AF231" s="16">
        <v>115098949</v>
      </c>
      <c r="AG231" s="15">
        <v>35067619</v>
      </c>
      <c r="AH231" s="16" t="s">
        <v>939</v>
      </c>
      <c r="AI231" s="16">
        <v>33792</v>
      </c>
      <c r="AJ231" s="16">
        <v>0</v>
      </c>
      <c r="AK231" s="16">
        <v>0</v>
      </c>
      <c r="AL231" s="16">
        <v>0</v>
      </c>
      <c r="AN231" s="33" t="s">
        <v>940</v>
      </c>
      <c r="AO231" s="16">
        <v>33792</v>
      </c>
      <c r="AP231" s="24">
        <v>6.4</v>
      </c>
      <c r="AQ231" s="25">
        <v>6866200</v>
      </c>
      <c r="AV231" s="16"/>
      <c r="AW231" s="24"/>
      <c r="AY231" s="16"/>
      <c r="AZ231" s="16"/>
      <c r="BA231" s="16"/>
      <c r="BB231" s="16"/>
      <c r="BC231" s="16"/>
      <c r="BD231" s="16"/>
      <c r="BE231" s="24"/>
      <c r="BF231" s="26"/>
      <c r="BG231" s="25"/>
      <c r="BH231" s="27"/>
    </row>
    <row r="232" spans="1:60" s="17" customFormat="1" hidden="1" x14ac:dyDescent="0.3">
      <c r="A232" s="15">
        <v>35061041</v>
      </c>
      <c r="B232" s="15"/>
      <c r="C232" s="16"/>
      <c r="E232" s="16">
        <v>5.8</v>
      </c>
      <c r="F232" s="18">
        <v>5.8</v>
      </c>
      <c r="G232" s="19"/>
      <c r="H232" s="18"/>
      <c r="I232" s="18"/>
      <c r="J232" s="16"/>
      <c r="K232" s="20">
        <v>375.58</v>
      </c>
      <c r="L232" s="16" t="s">
        <v>0</v>
      </c>
      <c r="M232" s="21">
        <v>42811112</v>
      </c>
      <c r="N232" s="89" t="s">
        <v>935</v>
      </c>
      <c r="O232" s="16" t="s">
        <v>941</v>
      </c>
      <c r="P232" s="22">
        <v>11</v>
      </c>
      <c r="Q232" s="22">
        <v>0.86275525323870739</v>
      </c>
      <c r="R232" s="16">
        <v>2698</v>
      </c>
      <c r="S232" s="16">
        <v>7.0560963474323194E-3</v>
      </c>
      <c r="T232" s="16">
        <v>6.4146330431202902E-4</v>
      </c>
      <c r="U232" s="16">
        <v>2694</v>
      </c>
      <c r="V232" s="16">
        <v>3.1781887508873181E-2</v>
      </c>
      <c r="W232" s="16">
        <v>204</v>
      </c>
      <c r="X232" s="16" t="s">
        <v>72</v>
      </c>
      <c r="Y232" s="17" t="s">
        <v>96</v>
      </c>
      <c r="Z232" s="17" t="s">
        <v>937</v>
      </c>
      <c r="AA232" s="17" t="s">
        <v>417</v>
      </c>
      <c r="AB232" s="17" t="s">
        <v>417</v>
      </c>
      <c r="AC232" s="17" t="s">
        <v>88</v>
      </c>
      <c r="AD232" s="16">
        <v>5782762</v>
      </c>
      <c r="AE232" s="16" t="s">
        <v>942</v>
      </c>
      <c r="AF232" s="16">
        <v>115099028</v>
      </c>
      <c r="AG232" s="15">
        <v>35061041</v>
      </c>
      <c r="AH232" s="16" t="s">
        <v>943</v>
      </c>
      <c r="AI232" s="16">
        <v>30624</v>
      </c>
      <c r="AJ232" s="16">
        <v>0</v>
      </c>
      <c r="AK232" s="16">
        <v>0</v>
      </c>
      <c r="AL232" s="16">
        <v>0</v>
      </c>
      <c r="AN232" s="33" t="s">
        <v>944</v>
      </c>
      <c r="AO232" s="16">
        <v>30624</v>
      </c>
      <c r="AP232" s="24">
        <v>5.8</v>
      </c>
      <c r="AQ232" s="25">
        <v>6183400</v>
      </c>
      <c r="AV232" s="16"/>
      <c r="AW232" s="24"/>
      <c r="AY232" s="16"/>
      <c r="AZ232" s="16"/>
      <c r="BA232" s="16"/>
      <c r="BB232" s="16"/>
      <c r="BC232" s="16"/>
      <c r="BD232" s="16"/>
      <c r="BE232" s="24"/>
      <c r="BF232" s="26"/>
      <c r="BG232" s="25"/>
      <c r="BH232" s="27"/>
    </row>
    <row r="233" spans="1:60" s="17" customFormat="1" hidden="1" x14ac:dyDescent="0.3">
      <c r="A233" s="28">
        <v>35176549</v>
      </c>
      <c r="B233" s="15"/>
      <c r="C233" s="16"/>
      <c r="E233" s="16">
        <v>1</v>
      </c>
      <c r="F233" s="18">
        <v>1</v>
      </c>
      <c r="G233" s="19"/>
      <c r="H233" s="18"/>
      <c r="I233" s="18"/>
      <c r="J233" s="16"/>
      <c r="K233" s="20">
        <v>7406.84</v>
      </c>
      <c r="L233" s="16" t="s">
        <v>0</v>
      </c>
      <c r="M233" s="21">
        <v>42811113</v>
      </c>
      <c r="N233" s="89" t="s">
        <v>945</v>
      </c>
      <c r="O233" s="16" t="s">
        <v>946</v>
      </c>
      <c r="P233" s="22">
        <v>28</v>
      </c>
      <c r="Q233" s="22">
        <v>1.9627821843382225</v>
      </c>
      <c r="R233" s="16">
        <v>2019</v>
      </c>
      <c r="S233" s="16">
        <v>0.24298082584551833</v>
      </c>
      <c r="T233" s="16">
        <v>8.6778866373399405E-3</v>
      </c>
      <c r="U233" s="16">
        <v>2293</v>
      </c>
      <c r="V233" s="16">
        <v>8.2942037387294942E-2</v>
      </c>
      <c r="W233" s="16">
        <v>142</v>
      </c>
      <c r="X233" s="16" t="s">
        <v>72</v>
      </c>
      <c r="Y233" s="17" t="s">
        <v>84</v>
      </c>
      <c r="Z233" s="17" t="s">
        <v>803</v>
      </c>
      <c r="AA233" s="17" t="s">
        <v>417</v>
      </c>
      <c r="AB233" s="17" t="s">
        <v>804</v>
      </c>
      <c r="AC233" s="17" t="s">
        <v>88</v>
      </c>
      <c r="AD233" s="16">
        <v>5539421</v>
      </c>
      <c r="AE233" s="16" t="s">
        <v>947</v>
      </c>
      <c r="AF233" s="16">
        <v>118912762</v>
      </c>
      <c r="AG233" s="28">
        <v>35176549</v>
      </c>
      <c r="AH233" s="16" t="s">
        <v>948</v>
      </c>
      <c r="AI233" s="76">
        <v>5117</v>
      </c>
      <c r="AJ233" s="16">
        <v>0</v>
      </c>
      <c r="AK233" s="16">
        <v>0</v>
      </c>
      <c r="AL233" s="16">
        <v>0</v>
      </c>
      <c r="AM233" s="30" t="s">
        <v>949</v>
      </c>
      <c r="AN233" s="30" t="s">
        <v>950</v>
      </c>
      <c r="AO233" s="16">
        <v>5121</v>
      </c>
      <c r="AP233" s="24">
        <v>0.9698863636363636</v>
      </c>
      <c r="AQ233" s="25">
        <v>1334148</v>
      </c>
      <c r="AR233" s="38">
        <v>44098</v>
      </c>
      <c r="AS233" s="17">
        <v>0</v>
      </c>
      <c r="AT233" s="17">
        <v>0</v>
      </c>
      <c r="AU233" s="17">
        <v>5280</v>
      </c>
      <c r="AV233" s="16">
        <v>5280</v>
      </c>
      <c r="AW233" s="24">
        <v>1</v>
      </c>
      <c r="AX233" s="32">
        <v>1920000</v>
      </c>
      <c r="AY233" s="16"/>
      <c r="AZ233" s="16"/>
      <c r="BA233" s="16"/>
      <c r="BB233" s="16"/>
      <c r="BC233" s="16"/>
      <c r="BD233" s="16"/>
      <c r="BE233" s="24"/>
      <c r="BF233" s="26"/>
      <c r="BG233" s="25"/>
      <c r="BH233" s="27"/>
    </row>
    <row r="234" spans="1:60" s="17" customFormat="1" hidden="1" x14ac:dyDescent="0.3">
      <c r="A234" s="77">
        <v>35174471</v>
      </c>
      <c r="B234" s="15"/>
      <c r="C234" s="16"/>
      <c r="E234" s="18">
        <v>1</v>
      </c>
      <c r="F234" s="18">
        <v>1</v>
      </c>
      <c r="G234" s="19"/>
      <c r="H234" s="18"/>
      <c r="I234" s="18"/>
      <c r="J234" s="16"/>
      <c r="K234" s="20">
        <v>0</v>
      </c>
      <c r="L234" s="16" t="s">
        <v>0</v>
      </c>
      <c r="M234" s="21">
        <v>42811113</v>
      </c>
      <c r="N234" s="89" t="s">
        <v>945</v>
      </c>
      <c r="O234" s="16" t="s">
        <v>946</v>
      </c>
      <c r="P234" s="22">
        <v>28</v>
      </c>
      <c r="Q234" s="22">
        <v>1.9627821843382225</v>
      </c>
      <c r="R234" s="16">
        <v>2019</v>
      </c>
      <c r="S234" s="16">
        <v>0.24298082584551833</v>
      </c>
      <c r="T234" s="16">
        <v>8.6778866373399405E-3</v>
      </c>
      <c r="U234" s="16">
        <v>2293</v>
      </c>
      <c r="V234" s="16">
        <v>8.2942037387294942E-2</v>
      </c>
      <c r="W234" s="16">
        <v>142</v>
      </c>
      <c r="X234" s="16" t="s">
        <v>72</v>
      </c>
      <c r="Y234" s="17" t="s">
        <v>84</v>
      </c>
      <c r="AA234" s="17" t="s">
        <v>417</v>
      </c>
      <c r="AB234" s="17" t="s">
        <v>417</v>
      </c>
      <c r="AC234" s="17" t="s">
        <v>88</v>
      </c>
      <c r="AD234" s="16">
        <v>5539421</v>
      </c>
      <c r="AE234" s="16" t="s">
        <v>951</v>
      </c>
      <c r="AF234" s="16">
        <v>13869444</v>
      </c>
      <c r="AG234" s="15">
        <v>35174471</v>
      </c>
      <c r="AH234" s="77" t="s">
        <v>952</v>
      </c>
      <c r="AI234" s="16">
        <v>5280</v>
      </c>
      <c r="AJ234" s="77">
        <v>0</v>
      </c>
      <c r="AK234" s="77">
        <v>0</v>
      </c>
      <c r="AL234" s="77">
        <v>0</v>
      </c>
      <c r="AO234" s="16"/>
      <c r="AP234" s="24"/>
      <c r="AQ234" s="25"/>
      <c r="AR234" s="31" t="s">
        <v>93</v>
      </c>
      <c r="AV234" s="16"/>
      <c r="AW234" s="24"/>
      <c r="AX234" s="32"/>
      <c r="AY234" s="36"/>
      <c r="AZ234" s="16"/>
      <c r="BA234" s="16"/>
      <c r="BB234" s="16"/>
      <c r="BC234" s="16"/>
      <c r="BD234" s="16"/>
      <c r="BE234" s="24"/>
      <c r="BF234" s="26"/>
      <c r="BG234" s="25"/>
      <c r="BH234" s="27"/>
    </row>
    <row r="235" spans="1:60" s="17" customFormat="1" hidden="1" x14ac:dyDescent="0.3">
      <c r="A235" s="28">
        <v>35192039</v>
      </c>
      <c r="B235" s="15"/>
      <c r="C235" s="16"/>
      <c r="E235" s="16">
        <v>2.72</v>
      </c>
      <c r="F235" s="18">
        <v>2.72</v>
      </c>
      <c r="G235" s="19"/>
      <c r="H235" s="18"/>
      <c r="I235" s="18"/>
      <c r="J235" s="16"/>
      <c r="K235" s="20">
        <v>2310.6799999999998</v>
      </c>
      <c r="L235" s="16" t="s">
        <v>0</v>
      </c>
      <c r="M235" s="21">
        <v>42811113</v>
      </c>
      <c r="N235" s="89" t="s">
        <v>945</v>
      </c>
      <c r="O235" s="16" t="s">
        <v>953</v>
      </c>
      <c r="P235" s="22">
        <v>29</v>
      </c>
      <c r="Q235" s="22">
        <v>2.7765668379943631</v>
      </c>
      <c r="R235" s="16">
        <v>2061</v>
      </c>
      <c r="S235" s="16">
        <v>0.22308008498817</v>
      </c>
      <c r="T235" s="16">
        <v>7.6924167237300001E-3</v>
      </c>
      <c r="U235" s="16">
        <v>2339</v>
      </c>
      <c r="V235" s="16">
        <v>0.14641864237494953</v>
      </c>
      <c r="W235" s="16">
        <v>138</v>
      </c>
      <c r="X235" s="16" t="s">
        <v>72</v>
      </c>
      <c r="Y235" s="17" t="s">
        <v>84</v>
      </c>
      <c r="Z235" s="17" t="s">
        <v>803</v>
      </c>
      <c r="AA235" s="17" t="s">
        <v>417</v>
      </c>
      <c r="AB235" s="17" t="s">
        <v>804</v>
      </c>
      <c r="AC235" s="17" t="s">
        <v>88</v>
      </c>
      <c r="AD235" s="16">
        <v>5792080</v>
      </c>
      <c r="AE235" s="16" t="s">
        <v>954</v>
      </c>
      <c r="AF235" s="16">
        <v>119554057</v>
      </c>
      <c r="AG235" s="29" t="s">
        <v>955</v>
      </c>
      <c r="AH235" s="16" t="s">
        <v>956</v>
      </c>
      <c r="AI235" s="16">
        <v>14364</v>
      </c>
      <c r="AJ235" s="16">
        <v>0</v>
      </c>
      <c r="AK235" s="16">
        <v>0</v>
      </c>
      <c r="AL235" s="16">
        <v>0</v>
      </c>
      <c r="AM235" s="40" t="s">
        <v>957</v>
      </c>
      <c r="AN235" s="30" t="s">
        <v>958</v>
      </c>
      <c r="AO235" s="16">
        <v>14364</v>
      </c>
      <c r="AP235" s="24">
        <v>2.7204545454545452</v>
      </c>
      <c r="AQ235" s="25">
        <v>3048240</v>
      </c>
      <c r="AR235" s="31" t="s">
        <v>93</v>
      </c>
      <c r="AV235" s="16"/>
      <c r="AW235" s="24"/>
      <c r="AY235" s="16"/>
      <c r="AZ235" s="16"/>
      <c r="BA235" s="16"/>
      <c r="BB235" s="16"/>
      <c r="BC235" s="16"/>
      <c r="BD235" s="16"/>
      <c r="BE235" s="24"/>
      <c r="BF235" s="26"/>
      <c r="BG235" s="25"/>
      <c r="BH235" s="27"/>
    </row>
    <row r="236" spans="1:60" s="17" customFormat="1" hidden="1" x14ac:dyDescent="0.3">
      <c r="A236" s="28">
        <v>35192040</v>
      </c>
      <c r="B236" s="15"/>
      <c r="C236" s="16"/>
      <c r="E236" s="16">
        <v>1.82</v>
      </c>
      <c r="F236" s="18">
        <v>1.82</v>
      </c>
      <c r="G236" s="19"/>
      <c r="H236" s="18"/>
      <c r="I236" s="18"/>
      <c r="J236" s="16"/>
      <c r="K236" s="20">
        <v>2148.36</v>
      </c>
      <c r="L236" s="16" t="s">
        <v>0</v>
      </c>
      <c r="M236" s="21">
        <v>42811113</v>
      </c>
      <c r="N236" s="89" t="s">
        <v>945</v>
      </c>
      <c r="O236" s="16" t="s">
        <v>959</v>
      </c>
      <c r="P236" s="22">
        <v>25</v>
      </c>
      <c r="Q236" s="22">
        <v>1.8313459565482908</v>
      </c>
      <c r="R236" s="16">
        <v>2410</v>
      </c>
      <c r="S236" s="16">
        <v>6.2875282901907997E-2</v>
      </c>
      <c r="T236" s="16">
        <v>2.5150113160763198E-3</v>
      </c>
      <c r="U236" s="16">
        <v>2513</v>
      </c>
      <c r="V236" s="16">
        <v>4.1865448577009433E-2</v>
      </c>
      <c r="W236" s="16">
        <v>639</v>
      </c>
      <c r="X236" s="16" t="s">
        <v>72</v>
      </c>
      <c r="Y236" s="17" t="s">
        <v>84</v>
      </c>
      <c r="Z236" s="17" t="s">
        <v>803</v>
      </c>
      <c r="AA236" s="17" t="s">
        <v>417</v>
      </c>
      <c r="AB236" s="17" t="s">
        <v>804</v>
      </c>
      <c r="AC236" s="17" t="s">
        <v>88</v>
      </c>
      <c r="AD236" s="16">
        <v>5792084</v>
      </c>
      <c r="AE236" s="16" t="s">
        <v>960</v>
      </c>
      <c r="AF236" s="16">
        <v>119554091</v>
      </c>
      <c r="AG236" s="29" t="s">
        <v>961</v>
      </c>
      <c r="AH236" s="16" t="s">
        <v>962</v>
      </c>
      <c r="AI236" s="16">
        <v>9943</v>
      </c>
      <c r="AJ236" s="16">
        <v>0</v>
      </c>
      <c r="AK236" s="16">
        <v>0</v>
      </c>
      <c r="AL236" s="16">
        <v>0</v>
      </c>
      <c r="AO236" s="16"/>
      <c r="AP236" s="24"/>
      <c r="AQ236" s="25"/>
      <c r="AR236" s="31" t="s">
        <v>93</v>
      </c>
      <c r="AV236" s="16"/>
      <c r="AW236" s="24"/>
      <c r="AY236" s="16"/>
      <c r="AZ236" s="16"/>
      <c r="BA236" s="16"/>
      <c r="BB236" s="16"/>
      <c r="BC236" s="16"/>
      <c r="BD236" s="16"/>
      <c r="BE236" s="24"/>
      <c r="BF236" s="26"/>
      <c r="BG236" s="25"/>
      <c r="BH236" s="27"/>
    </row>
    <row r="237" spans="1:60" s="17" customFormat="1" hidden="1" x14ac:dyDescent="0.3">
      <c r="A237" s="78"/>
      <c r="B237" s="15"/>
      <c r="C237" s="16"/>
      <c r="E237" s="16">
        <v>6.27</v>
      </c>
      <c r="F237" s="18">
        <v>6.27</v>
      </c>
      <c r="G237" s="19"/>
      <c r="H237" s="18"/>
      <c r="I237" s="18"/>
      <c r="J237" s="16"/>
      <c r="K237" s="20" t="e">
        <v>#N/A</v>
      </c>
      <c r="L237" s="16" t="e">
        <v>#N/A</v>
      </c>
      <c r="M237" s="21">
        <v>42811113</v>
      </c>
      <c r="N237" s="89" t="s">
        <v>945</v>
      </c>
      <c r="O237" s="16" t="s">
        <v>963</v>
      </c>
      <c r="P237" s="22">
        <v>76</v>
      </c>
      <c r="Q237" s="22">
        <v>6.2639426544697949</v>
      </c>
      <c r="R237" s="16">
        <v>2286</v>
      </c>
      <c r="S237" s="16">
        <v>0.27490044233083039</v>
      </c>
      <c r="T237" s="16">
        <v>3.6171110833004001E-3</v>
      </c>
      <c r="U237" s="16">
        <v>2467</v>
      </c>
      <c r="V237" s="16" t="e">
        <v>#DIV/0!</v>
      </c>
      <c r="W237" s="16">
        <v>17</v>
      </c>
      <c r="X237" s="16" t="s">
        <v>72</v>
      </c>
      <c r="Y237" s="17" t="s">
        <v>96</v>
      </c>
      <c r="Z237" s="17" t="s">
        <v>803</v>
      </c>
      <c r="AA237" s="17" t="s">
        <v>417</v>
      </c>
      <c r="AB237" s="17" t="s">
        <v>804</v>
      </c>
      <c r="AC237" s="17" t="s">
        <v>88</v>
      </c>
      <c r="AD237" s="16"/>
      <c r="AE237" s="16"/>
      <c r="AF237" s="16"/>
      <c r="AG237" s="78"/>
      <c r="AH237" s="16"/>
      <c r="AI237" s="16">
        <v>0</v>
      </c>
      <c r="AJ237" s="16">
        <v>0</v>
      </c>
      <c r="AK237" s="16">
        <v>0</v>
      </c>
      <c r="AL237" s="16">
        <v>0</v>
      </c>
      <c r="AO237" s="16"/>
      <c r="AP237" s="24"/>
      <c r="AQ237" s="25"/>
      <c r="AR237" s="25"/>
      <c r="AV237" s="16"/>
      <c r="AW237" s="24"/>
      <c r="AX237" s="32"/>
      <c r="AY237" s="16"/>
      <c r="AZ237" s="16"/>
      <c r="BA237" s="16"/>
      <c r="BB237" s="16"/>
      <c r="BC237" s="16"/>
      <c r="BD237" s="16"/>
      <c r="BE237" s="24"/>
      <c r="BF237" s="26"/>
      <c r="BG237" s="25"/>
      <c r="BH237" s="27"/>
    </row>
    <row r="238" spans="1:60" s="17" customFormat="1" hidden="1" x14ac:dyDescent="0.3">
      <c r="A238" s="15">
        <v>35051484</v>
      </c>
      <c r="B238" s="15"/>
      <c r="C238" s="16"/>
      <c r="E238" s="16">
        <v>10.72</v>
      </c>
      <c r="F238" s="18">
        <v>10.72</v>
      </c>
      <c r="G238" s="19"/>
      <c r="H238" s="18"/>
      <c r="I238" s="18"/>
      <c r="J238" s="16"/>
      <c r="K238" s="20">
        <v>8742.15</v>
      </c>
      <c r="L238" s="16" t="s">
        <v>0</v>
      </c>
      <c r="M238" s="21">
        <v>42811113</v>
      </c>
      <c r="N238" s="89" t="s">
        <v>945</v>
      </c>
      <c r="O238" s="16" t="s">
        <v>964</v>
      </c>
      <c r="P238" s="22">
        <v>13</v>
      </c>
      <c r="Q238" s="22">
        <v>1.2021236216058608</v>
      </c>
      <c r="R238" s="16">
        <v>2514</v>
      </c>
      <c r="S238" s="16">
        <v>2.2350009395309442E-2</v>
      </c>
      <c r="T238" s="16">
        <v>1.71923149194688E-3</v>
      </c>
      <c r="U238" s="16">
        <v>2537</v>
      </c>
      <c r="V238" s="16">
        <v>0.13353593972842029</v>
      </c>
      <c r="W238" s="16">
        <v>92</v>
      </c>
      <c r="X238" s="16" t="s">
        <v>72</v>
      </c>
      <c r="Y238" s="17" t="s">
        <v>96</v>
      </c>
      <c r="Z238" s="17" t="s">
        <v>803</v>
      </c>
      <c r="AA238" s="17" t="s">
        <v>417</v>
      </c>
      <c r="AB238" s="17" t="s">
        <v>417</v>
      </c>
      <c r="AC238" s="17" t="s">
        <v>88</v>
      </c>
      <c r="AD238" s="16">
        <v>5530175</v>
      </c>
      <c r="AE238" s="16"/>
      <c r="AF238" s="16">
        <v>114779852</v>
      </c>
      <c r="AG238" s="15">
        <v>35051484</v>
      </c>
      <c r="AH238" s="16" t="s">
        <v>965</v>
      </c>
      <c r="AI238" s="16">
        <v>56601.599999999999</v>
      </c>
      <c r="AJ238" s="16">
        <v>0</v>
      </c>
      <c r="AK238" s="16">
        <v>0</v>
      </c>
      <c r="AL238" s="16">
        <v>0</v>
      </c>
      <c r="AN238" s="33" t="s">
        <v>966</v>
      </c>
      <c r="AO238" s="16">
        <v>56601.600000000006</v>
      </c>
      <c r="AP238" s="24">
        <v>10.72</v>
      </c>
      <c r="AQ238" s="25">
        <v>11713900</v>
      </c>
      <c r="AR238" s="33" t="s">
        <v>967</v>
      </c>
      <c r="AV238" s="16"/>
      <c r="AW238" s="24"/>
      <c r="AY238" s="16"/>
      <c r="AZ238" s="16"/>
      <c r="BA238" s="16"/>
      <c r="BB238" s="16"/>
      <c r="BC238" s="16"/>
      <c r="BD238" s="16"/>
      <c r="BE238" s="24"/>
      <c r="BF238" s="26"/>
      <c r="BG238" s="25"/>
      <c r="BH238" s="27"/>
    </row>
    <row r="239" spans="1:60" s="17" customFormat="1" hidden="1" x14ac:dyDescent="0.3">
      <c r="A239" s="28">
        <v>35191311</v>
      </c>
      <c r="B239" s="15"/>
      <c r="C239" s="16"/>
      <c r="E239" s="16">
        <v>1.2</v>
      </c>
      <c r="F239" s="18">
        <v>1.2</v>
      </c>
      <c r="G239" s="19"/>
      <c r="H239" s="18"/>
      <c r="I239" s="18"/>
      <c r="J239" s="16"/>
      <c r="K239" s="20">
        <v>1554.09</v>
      </c>
      <c r="L239" s="16" t="s">
        <v>0</v>
      </c>
      <c r="M239" s="21">
        <v>42811113</v>
      </c>
      <c r="N239" s="89" t="s">
        <v>945</v>
      </c>
      <c r="O239" s="16" t="s">
        <v>964</v>
      </c>
      <c r="P239" s="22">
        <v>13</v>
      </c>
      <c r="Q239" s="22">
        <v>1.2021236216058608</v>
      </c>
      <c r="R239" s="16">
        <v>2514</v>
      </c>
      <c r="S239" s="16">
        <v>2.2350009395309442E-2</v>
      </c>
      <c r="T239" s="16">
        <v>1.71923149194688E-3</v>
      </c>
      <c r="U239" s="16">
        <v>2537</v>
      </c>
      <c r="V239" s="16">
        <v>1.4948052954673914E-2</v>
      </c>
      <c r="W239" s="16">
        <v>92</v>
      </c>
      <c r="X239" s="16" t="s">
        <v>72</v>
      </c>
      <c r="Y239" s="17" t="s">
        <v>84</v>
      </c>
      <c r="Z239" s="17" t="s">
        <v>803</v>
      </c>
      <c r="AA239" s="17" t="s">
        <v>417</v>
      </c>
      <c r="AB239" s="17" t="s">
        <v>804</v>
      </c>
      <c r="AC239" s="17" t="s">
        <v>88</v>
      </c>
      <c r="AD239" s="16">
        <v>5541300</v>
      </c>
      <c r="AE239" s="16" t="s">
        <v>968</v>
      </c>
      <c r="AF239" s="16">
        <v>119518125</v>
      </c>
      <c r="AG239" s="29" t="s">
        <v>969</v>
      </c>
      <c r="AH239" s="16" t="s">
        <v>970</v>
      </c>
      <c r="AI239" s="16">
        <v>6247</v>
      </c>
      <c r="AJ239" s="16">
        <v>0</v>
      </c>
      <c r="AK239" s="16">
        <v>0</v>
      </c>
      <c r="AL239" s="16">
        <v>0</v>
      </c>
      <c r="AO239" s="16"/>
      <c r="AP239" s="24"/>
      <c r="AQ239" s="25"/>
      <c r="AR239" s="31" t="s">
        <v>93</v>
      </c>
      <c r="AV239" s="16"/>
      <c r="AW239" s="24"/>
      <c r="AY239" s="16"/>
      <c r="AZ239" s="16"/>
      <c r="BA239" s="16"/>
      <c r="BB239" s="16"/>
      <c r="BC239" s="16"/>
      <c r="BD239" s="16"/>
      <c r="BE239" s="24"/>
      <c r="BF239" s="26"/>
      <c r="BG239" s="25"/>
      <c r="BH239" s="27"/>
    </row>
    <row r="240" spans="1:60" s="17" customFormat="1" hidden="1" x14ac:dyDescent="0.3">
      <c r="A240" s="37">
        <v>35050951</v>
      </c>
      <c r="B240" s="15"/>
      <c r="C240" s="16"/>
      <c r="E240" s="16">
        <v>1.4</v>
      </c>
      <c r="F240" s="18">
        <v>1.4</v>
      </c>
      <c r="G240" s="19"/>
      <c r="H240" s="18"/>
      <c r="I240" s="18"/>
      <c r="J240" s="16"/>
      <c r="K240" s="20">
        <v>23799.23</v>
      </c>
      <c r="L240" s="16" t="s">
        <v>0</v>
      </c>
      <c r="M240" s="21">
        <v>42811113</v>
      </c>
      <c r="N240" s="89" t="s">
        <v>945</v>
      </c>
      <c r="O240" s="16" t="s">
        <v>971</v>
      </c>
      <c r="P240" s="22">
        <v>49</v>
      </c>
      <c r="Q240" s="22">
        <v>4.52842546072619</v>
      </c>
      <c r="R240" s="16">
        <v>2477</v>
      </c>
      <c r="S240" s="16">
        <v>9.8666783207263103E-2</v>
      </c>
      <c r="T240" s="16">
        <v>2.0136078205563899E-3</v>
      </c>
      <c r="U240" s="16">
        <v>2702</v>
      </c>
      <c r="V240" s="16">
        <v>2.0437444195795886E-2</v>
      </c>
      <c r="W240" s="16">
        <v>163</v>
      </c>
      <c r="X240" s="16" t="s">
        <v>72</v>
      </c>
      <c r="Y240" s="17" t="s">
        <v>96</v>
      </c>
      <c r="Z240" s="17" t="s">
        <v>803</v>
      </c>
      <c r="AA240" s="17" t="s">
        <v>417</v>
      </c>
      <c r="AB240" s="17" t="s">
        <v>417</v>
      </c>
      <c r="AC240" s="17" t="s">
        <v>88</v>
      </c>
      <c r="AD240" s="16">
        <v>5530175</v>
      </c>
      <c r="AE240" s="16"/>
      <c r="AF240" s="16">
        <v>114848376</v>
      </c>
      <c r="AG240" s="37">
        <v>35050951</v>
      </c>
      <c r="AH240" s="16" t="s">
        <v>972</v>
      </c>
      <c r="AI240" s="16">
        <v>7392</v>
      </c>
      <c r="AJ240" s="16">
        <v>0</v>
      </c>
      <c r="AK240" s="16">
        <v>0</v>
      </c>
      <c r="AL240" s="16">
        <v>0</v>
      </c>
      <c r="AN240" s="33" t="s">
        <v>973</v>
      </c>
      <c r="AO240" s="16">
        <v>7391.9999999999991</v>
      </c>
      <c r="AP240" s="24">
        <v>1.4</v>
      </c>
      <c r="AQ240" s="25">
        <v>1540000</v>
      </c>
      <c r="AV240" s="16"/>
      <c r="AW240" s="24"/>
      <c r="AY240" s="16"/>
      <c r="AZ240" s="16"/>
      <c r="BA240" s="16"/>
      <c r="BB240" s="16"/>
      <c r="BC240" s="16"/>
      <c r="BD240" s="16"/>
      <c r="BE240" s="24"/>
      <c r="BF240" s="26"/>
      <c r="BG240" s="25"/>
      <c r="BH240" s="27"/>
    </row>
    <row r="241" spans="1:60" s="17" customFormat="1" hidden="1" x14ac:dyDescent="0.3">
      <c r="A241" s="28">
        <v>35191382</v>
      </c>
      <c r="B241" s="15"/>
      <c r="C241" s="16"/>
      <c r="E241" s="16">
        <v>1.49</v>
      </c>
      <c r="F241" s="18">
        <v>1.49</v>
      </c>
      <c r="G241" s="19"/>
      <c r="H241" s="18"/>
      <c r="I241" s="18"/>
      <c r="J241" s="16"/>
      <c r="K241" s="20">
        <v>1529.29</v>
      </c>
      <c r="L241" s="16" t="s">
        <v>0</v>
      </c>
      <c r="M241" s="21">
        <v>13801105</v>
      </c>
      <c r="N241" s="89" t="s">
        <v>974</v>
      </c>
      <c r="O241" s="16" t="s">
        <v>975</v>
      </c>
      <c r="P241" s="22">
        <v>121</v>
      </c>
      <c r="Q241" s="22">
        <v>5.7453475163895282</v>
      </c>
      <c r="R241" s="16">
        <v>2619</v>
      </c>
      <c r="S241" s="16">
        <v>0.13043808534271206</v>
      </c>
      <c r="T241" s="16">
        <v>1.0780007053116699E-3</v>
      </c>
      <c r="U241" s="16">
        <v>2417</v>
      </c>
      <c r="V241" s="16">
        <v>2.2664658704485044E-2</v>
      </c>
      <c r="W241" s="16">
        <v>234</v>
      </c>
      <c r="X241" s="16" t="s">
        <v>3</v>
      </c>
      <c r="Y241" s="17" t="s">
        <v>84</v>
      </c>
      <c r="Z241" s="17" t="s">
        <v>976</v>
      </c>
      <c r="AA241" s="17" t="s">
        <v>6</v>
      </c>
      <c r="AB241" s="17" t="s">
        <v>621</v>
      </c>
      <c r="AC241" s="17" t="s">
        <v>8</v>
      </c>
      <c r="AD241" s="16">
        <v>5541308</v>
      </c>
      <c r="AE241" s="16" t="s">
        <v>977</v>
      </c>
      <c r="AF241" s="16">
        <v>119518526</v>
      </c>
      <c r="AG241" s="29" t="s">
        <v>978</v>
      </c>
      <c r="AH241" s="16" t="s">
        <v>979</v>
      </c>
      <c r="AI241" s="16">
        <v>7867.2</v>
      </c>
      <c r="AJ241" s="16">
        <v>0</v>
      </c>
      <c r="AK241" s="16">
        <v>0</v>
      </c>
      <c r="AL241" s="16">
        <v>0</v>
      </c>
      <c r="AO241" s="16"/>
      <c r="AP241" s="24">
        <v>0</v>
      </c>
      <c r="AQ241" s="25"/>
      <c r="AR241" s="31" t="s">
        <v>93</v>
      </c>
      <c r="AV241" s="16">
        <v>0</v>
      </c>
      <c r="AW241" s="24">
        <v>0</v>
      </c>
      <c r="AY241" s="16"/>
      <c r="AZ241" s="16"/>
      <c r="BA241" s="16"/>
      <c r="BB241" s="16"/>
      <c r="BC241" s="16"/>
      <c r="BD241" s="16"/>
      <c r="BE241" s="24"/>
      <c r="BF241" s="26"/>
      <c r="BG241" s="25"/>
      <c r="BH241" s="27"/>
    </row>
    <row r="242" spans="1:60" s="17" customFormat="1" hidden="1" x14ac:dyDescent="0.3">
      <c r="A242" s="15">
        <v>35029270</v>
      </c>
      <c r="B242" s="15"/>
      <c r="C242" s="16"/>
      <c r="E242" s="16">
        <v>0.61899999999999999</v>
      </c>
      <c r="F242" s="18">
        <v>0.61899999999999999</v>
      </c>
      <c r="G242" s="19"/>
      <c r="H242" s="18"/>
      <c r="I242" s="18"/>
      <c r="J242" s="16"/>
      <c r="K242" s="20">
        <v>4262.79</v>
      </c>
      <c r="L242" s="16" t="s">
        <v>0</v>
      </c>
      <c r="M242" s="21">
        <v>83242111</v>
      </c>
      <c r="N242" s="89" t="s">
        <v>980</v>
      </c>
      <c r="O242" s="16" t="s">
        <v>981</v>
      </c>
      <c r="P242" s="22">
        <v>341</v>
      </c>
      <c r="Q242" s="22">
        <v>37.703871475348414</v>
      </c>
      <c r="R242" s="16">
        <v>891</v>
      </c>
      <c r="S242" s="16">
        <v>27.541215661874492</v>
      </c>
      <c r="T242" s="16">
        <v>8.0766028333942794E-2</v>
      </c>
      <c r="U242" s="16">
        <v>864</v>
      </c>
      <c r="V242" s="16">
        <v>0.30294417852864958</v>
      </c>
      <c r="W242" s="16">
        <v>995</v>
      </c>
      <c r="X242" s="16" t="s">
        <v>72</v>
      </c>
      <c r="Y242" s="17" t="s">
        <v>4</v>
      </c>
      <c r="Z242" s="17" t="s">
        <v>982</v>
      </c>
      <c r="AA242" s="17" t="s">
        <v>143</v>
      </c>
      <c r="AB242" s="17" t="s">
        <v>983</v>
      </c>
      <c r="AC242" s="17" t="s">
        <v>120</v>
      </c>
      <c r="AD242" s="16">
        <v>5530174</v>
      </c>
      <c r="AE242" s="16"/>
      <c r="AF242" s="16">
        <v>114352762</v>
      </c>
      <c r="AG242" s="15">
        <v>35029270</v>
      </c>
      <c r="AH242" s="16" t="s">
        <v>984</v>
      </c>
      <c r="AI242" s="16">
        <v>3270</v>
      </c>
      <c r="AJ242" s="16">
        <v>0</v>
      </c>
      <c r="AK242" s="16">
        <v>0</v>
      </c>
      <c r="AL242" s="16">
        <v>0</v>
      </c>
      <c r="AN242" s="33" t="s">
        <v>985</v>
      </c>
      <c r="AO242" s="16">
        <v>3270</v>
      </c>
      <c r="AP242" s="24">
        <v>0.61931818181818177</v>
      </c>
      <c r="AQ242" s="25">
        <v>359700</v>
      </c>
      <c r="AV242" s="16">
        <v>0</v>
      </c>
      <c r="AW242" s="24">
        <v>0</v>
      </c>
      <c r="AY242" s="16"/>
      <c r="AZ242" s="16"/>
      <c r="BA242" s="16"/>
      <c r="BB242" s="16"/>
      <c r="BC242" s="16"/>
      <c r="BD242" s="16"/>
      <c r="BE242" s="24"/>
      <c r="BF242" s="26"/>
      <c r="BG242" s="25"/>
      <c r="BH242" s="27"/>
    </row>
    <row r="243" spans="1:60" s="17" customFormat="1" hidden="1" x14ac:dyDescent="0.3">
      <c r="A243" s="15">
        <v>35099603</v>
      </c>
      <c r="B243" s="15"/>
      <c r="C243" s="16"/>
      <c r="E243" s="16">
        <v>0.89500000000000002</v>
      </c>
      <c r="F243" s="18">
        <v>0.89500000000000002</v>
      </c>
      <c r="G243" s="19"/>
      <c r="H243" s="18"/>
      <c r="I243" s="18"/>
      <c r="J243" s="16"/>
      <c r="K243" s="20">
        <v>0</v>
      </c>
      <c r="L243" s="16" t="s">
        <v>0</v>
      </c>
      <c r="M243" s="21">
        <v>183011102</v>
      </c>
      <c r="N243" s="89" t="s">
        <v>986</v>
      </c>
      <c r="O243" s="16" t="s">
        <v>987</v>
      </c>
      <c r="P243" s="22">
        <v>85</v>
      </c>
      <c r="Q243" s="22">
        <v>2.594300148679944</v>
      </c>
      <c r="R243" s="16">
        <v>3594</v>
      </c>
      <c r="S243" s="16">
        <v>8.149544923242126E-5</v>
      </c>
      <c r="T243" s="16">
        <v>9.5876999096966195E-7</v>
      </c>
      <c r="U243" s="16">
        <v>3323</v>
      </c>
      <c r="V243" s="16">
        <v>1.8836966939653171E-5</v>
      </c>
      <c r="W243" s="16">
        <v>1763</v>
      </c>
      <c r="X243" s="16" t="s">
        <v>72</v>
      </c>
      <c r="Y243" s="17" t="s">
        <v>4</v>
      </c>
      <c r="Z243" s="17" t="s">
        <v>625</v>
      </c>
      <c r="AA243" s="17" t="s">
        <v>626</v>
      </c>
      <c r="AB243" s="17" t="s">
        <v>392</v>
      </c>
      <c r="AC243" s="17" t="s">
        <v>120</v>
      </c>
      <c r="AD243" s="16">
        <v>5530166</v>
      </c>
      <c r="AE243" s="16"/>
      <c r="AF243" s="16">
        <v>117211021</v>
      </c>
      <c r="AG243" s="15">
        <v>35099603</v>
      </c>
      <c r="AH243" s="16" t="s">
        <v>988</v>
      </c>
      <c r="AI243" s="16">
        <v>4728</v>
      </c>
      <c r="AJ243" s="16">
        <v>0</v>
      </c>
      <c r="AK243" s="16">
        <v>0</v>
      </c>
      <c r="AL243" s="16">
        <v>0</v>
      </c>
      <c r="AN243" s="30" t="s">
        <v>989</v>
      </c>
      <c r="AO243" s="16">
        <v>4728</v>
      </c>
      <c r="AP243" s="24">
        <v>0.8954545454545455</v>
      </c>
      <c r="AQ243" s="25">
        <v>780120</v>
      </c>
      <c r="AV243" s="16">
        <v>0</v>
      </c>
      <c r="AW243" s="24">
        <v>0</v>
      </c>
      <c r="AY243" s="16"/>
      <c r="AZ243" s="16"/>
      <c r="BA243" s="16"/>
      <c r="BB243" s="16"/>
      <c r="BC243" s="16"/>
      <c r="BD243" s="16"/>
      <c r="BE243" s="24"/>
      <c r="BF243" s="26"/>
      <c r="BG243" s="25"/>
      <c r="BH243" s="27"/>
    </row>
    <row r="244" spans="1:60" s="17" customFormat="1" hidden="1" x14ac:dyDescent="0.3">
      <c r="A244" s="28">
        <v>35191316</v>
      </c>
      <c r="B244" s="15"/>
      <c r="C244" s="16"/>
      <c r="E244" s="16">
        <v>1.03</v>
      </c>
      <c r="F244" s="18">
        <v>1.03</v>
      </c>
      <c r="G244" s="19"/>
      <c r="H244" s="18"/>
      <c r="I244" s="18"/>
      <c r="J244" s="16"/>
      <c r="K244" s="20">
        <v>2763.86</v>
      </c>
      <c r="L244" s="16" t="s">
        <v>0</v>
      </c>
      <c r="M244" s="21">
        <v>254421103</v>
      </c>
      <c r="N244" s="89" t="s">
        <v>990</v>
      </c>
      <c r="O244" s="16" t="s">
        <v>991</v>
      </c>
      <c r="P244" s="22">
        <v>61</v>
      </c>
      <c r="Q244" s="22">
        <v>8.446916356189373</v>
      </c>
      <c r="R244" s="16">
        <v>2508</v>
      </c>
      <c r="S244" s="16">
        <v>0.10725332680014314</v>
      </c>
      <c r="T244" s="16">
        <v>1.75825125901874E-3</v>
      </c>
      <c r="U244" s="16">
        <v>2355</v>
      </c>
      <c r="V244" s="16">
        <v>8.7624308923746862E-3</v>
      </c>
      <c r="W244" s="16">
        <v>123</v>
      </c>
      <c r="X244" s="16" t="s">
        <v>72</v>
      </c>
      <c r="Y244" s="17" t="s">
        <v>84</v>
      </c>
      <c r="Z244" s="17" t="s">
        <v>992</v>
      </c>
      <c r="AA244" s="17" t="s">
        <v>782</v>
      </c>
      <c r="AB244" s="17" t="s">
        <v>518</v>
      </c>
      <c r="AC244" s="17" t="s">
        <v>519</v>
      </c>
      <c r="AD244" s="16">
        <v>5541302</v>
      </c>
      <c r="AE244" s="16" t="s">
        <v>993</v>
      </c>
      <c r="AF244" s="16">
        <v>119518129</v>
      </c>
      <c r="AG244" s="29" t="s">
        <v>994</v>
      </c>
      <c r="AH244" s="16" t="s">
        <v>995</v>
      </c>
      <c r="AI244" s="16">
        <v>11304</v>
      </c>
      <c r="AJ244" s="16">
        <v>0</v>
      </c>
      <c r="AK244" s="16">
        <v>0</v>
      </c>
      <c r="AL244" s="16">
        <v>0</v>
      </c>
      <c r="AN244" s="33"/>
      <c r="AO244" s="16"/>
      <c r="AP244" s="24"/>
      <c r="AQ244" s="25"/>
      <c r="AR244" s="31" t="s">
        <v>93</v>
      </c>
      <c r="AV244" s="16"/>
      <c r="AW244" s="24"/>
      <c r="AY244" s="16"/>
      <c r="AZ244" s="16"/>
      <c r="BA244" s="16"/>
      <c r="BB244" s="16"/>
      <c r="BC244" s="16"/>
      <c r="BD244" s="16"/>
      <c r="BE244" s="24"/>
      <c r="BF244" s="26"/>
      <c r="BG244" s="25"/>
      <c r="BH244" s="27"/>
    </row>
    <row r="245" spans="1:60" s="17" customFormat="1" hidden="1" x14ac:dyDescent="0.3">
      <c r="A245" s="15">
        <v>35192053</v>
      </c>
      <c r="B245" s="15"/>
      <c r="C245" s="16"/>
      <c r="E245" s="16">
        <v>3.99</v>
      </c>
      <c r="F245" s="18">
        <v>3.99</v>
      </c>
      <c r="G245" s="19"/>
      <c r="H245" s="18"/>
      <c r="I245" s="18"/>
      <c r="J245" s="16"/>
      <c r="K245" s="20">
        <v>6282.17</v>
      </c>
      <c r="L245" s="16" t="s">
        <v>0</v>
      </c>
      <c r="M245" s="79">
        <v>254421103</v>
      </c>
      <c r="N245" s="89" t="s">
        <v>990</v>
      </c>
      <c r="O245" s="16" t="s">
        <v>996</v>
      </c>
      <c r="P245" s="22">
        <v>19</v>
      </c>
      <c r="Q245" s="22">
        <v>6.1605902709633558</v>
      </c>
      <c r="R245" s="16">
        <v>1975</v>
      </c>
      <c r="S245" s="16">
        <v>0.18332672240004058</v>
      </c>
      <c r="T245" s="16">
        <v>9.6487748631600301E-3</v>
      </c>
      <c r="U245" s="16">
        <v>1809</v>
      </c>
      <c r="V245" s="16">
        <v>8.8063721423433328E-2</v>
      </c>
      <c r="W245" s="16">
        <v>404</v>
      </c>
      <c r="X245" s="16" t="s">
        <v>72</v>
      </c>
      <c r="Y245" s="17" t="s">
        <v>84</v>
      </c>
      <c r="Z245" s="17" t="s">
        <v>992</v>
      </c>
      <c r="AA245" s="17" t="s">
        <v>782</v>
      </c>
      <c r="AB245" s="17" t="s">
        <v>518</v>
      </c>
      <c r="AC245" s="17" t="s">
        <v>519</v>
      </c>
      <c r="AD245" s="16">
        <v>5792082</v>
      </c>
      <c r="AE245" s="16" t="s">
        <v>997</v>
      </c>
      <c r="AF245" s="15">
        <v>119554059</v>
      </c>
      <c r="AG245" s="14" t="s">
        <v>998</v>
      </c>
      <c r="AH245" s="16" t="s">
        <v>999</v>
      </c>
      <c r="AI245" s="16">
        <v>36121</v>
      </c>
      <c r="AJ245" s="16">
        <v>0</v>
      </c>
      <c r="AK245" s="16">
        <v>0</v>
      </c>
      <c r="AL245" s="16">
        <v>10428</v>
      </c>
      <c r="AO245" s="16"/>
      <c r="AP245" s="24"/>
      <c r="AQ245" s="25"/>
      <c r="AR245" s="31" t="s">
        <v>93</v>
      </c>
      <c r="AV245" s="16"/>
      <c r="AW245" s="24"/>
      <c r="AY245" s="16"/>
      <c r="AZ245" s="16"/>
      <c r="BA245" s="16"/>
      <c r="BB245" s="16"/>
      <c r="BC245" s="16"/>
      <c r="BD245" s="16"/>
      <c r="BE245" s="24"/>
      <c r="BF245" s="26"/>
      <c r="BG245" s="25"/>
      <c r="BH245" s="27"/>
    </row>
    <row r="246" spans="1:60" s="17" customFormat="1" hidden="1" x14ac:dyDescent="0.3">
      <c r="A246" s="15">
        <v>35192054</v>
      </c>
      <c r="B246" s="15"/>
      <c r="C246" s="16"/>
      <c r="E246" s="16">
        <v>9.64</v>
      </c>
      <c r="F246" s="18">
        <v>9.64</v>
      </c>
      <c r="G246" s="19"/>
      <c r="H246" s="18"/>
      <c r="I246" s="18"/>
      <c r="J246" s="16"/>
      <c r="K246" s="20">
        <v>5786.9</v>
      </c>
      <c r="L246" s="16" t="s">
        <v>0</v>
      </c>
      <c r="M246" s="21">
        <v>254421103</v>
      </c>
      <c r="N246" s="89" t="s">
        <v>990</v>
      </c>
      <c r="O246" s="16" t="s">
        <v>1000</v>
      </c>
      <c r="P246" s="22">
        <v>104</v>
      </c>
      <c r="Q246" s="22">
        <v>9.3162382375265373</v>
      </c>
      <c r="R246" s="16">
        <v>2158</v>
      </c>
      <c r="S246" s="16">
        <v>0.6145678894658908</v>
      </c>
      <c r="T246" s="16">
        <v>5.9093066294797197E-3</v>
      </c>
      <c r="U246" s="16">
        <v>1973</v>
      </c>
      <c r="V246" s="16">
        <v>0.42607015656741776</v>
      </c>
      <c r="W246" s="16">
        <v>415</v>
      </c>
      <c r="X246" s="16" t="s">
        <v>72</v>
      </c>
      <c r="Y246" s="17" t="s">
        <v>84</v>
      </c>
      <c r="Z246" s="17" t="s">
        <v>992</v>
      </c>
      <c r="AA246" s="17" t="s">
        <v>782</v>
      </c>
      <c r="AB246" s="17" t="s">
        <v>518</v>
      </c>
      <c r="AC246" s="17" t="s">
        <v>519</v>
      </c>
      <c r="AD246" s="15">
        <v>5792083</v>
      </c>
      <c r="AE246" s="14" t="s">
        <v>1001</v>
      </c>
      <c r="AF246" s="15">
        <v>119554090</v>
      </c>
      <c r="AG246" s="14" t="s">
        <v>1002</v>
      </c>
      <c r="AH246" s="16" t="s">
        <v>1003</v>
      </c>
      <c r="AI246" s="16">
        <v>59746</v>
      </c>
      <c r="AJ246" s="16">
        <v>0</v>
      </c>
      <c r="AK246" s="16">
        <v>0</v>
      </c>
      <c r="AL246" s="16">
        <v>0</v>
      </c>
      <c r="AO246" s="16"/>
      <c r="AP246" s="24"/>
      <c r="AQ246" s="25"/>
      <c r="AR246" s="31" t="s">
        <v>93</v>
      </c>
      <c r="AV246" s="16"/>
      <c r="AW246" s="24"/>
      <c r="AY246" s="16"/>
      <c r="AZ246" s="16"/>
      <c r="BA246" s="16"/>
      <c r="BB246" s="16"/>
      <c r="BC246" s="16"/>
      <c r="BD246" s="16"/>
      <c r="BE246" s="24"/>
      <c r="BF246" s="26"/>
      <c r="BG246" s="25"/>
      <c r="BH246" s="27"/>
    </row>
    <row r="247" spans="1:60" s="17" customFormat="1" hidden="1" x14ac:dyDescent="0.3">
      <c r="A247" s="80">
        <v>31344017</v>
      </c>
      <c r="B247" s="15"/>
      <c r="C247" s="16"/>
      <c r="E247" s="16">
        <v>0.17199999999999999</v>
      </c>
      <c r="F247" s="18">
        <v>0.17199999999999999</v>
      </c>
      <c r="G247" s="19"/>
      <c r="H247" s="18"/>
      <c r="I247" s="18"/>
      <c r="J247" s="16"/>
      <c r="K247" s="20">
        <v>1088.43</v>
      </c>
      <c r="L247" s="16" t="s">
        <v>0</v>
      </c>
      <c r="M247" s="21">
        <v>42291101</v>
      </c>
      <c r="N247" s="89" t="s">
        <v>1004</v>
      </c>
      <c r="O247" s="16" t="s">
        <v>1005</v>
      </c>
      <c r="P247" s="22">
        <v>113</v>
      </c>
      <c r="Q247" s="22">
        <v>8.5105081568720333</v>
      </c>
      <c r="R247" s="16">
        <v>2583</v>
      </c>
      <c r="S247" s="16">
        <v>0.1466051719401589</v>
      </c>
      <c r="T247" s="16">
        <v>1.2973909021253001E-3</v>
      </c>
      <c r="U247" s="16">
        <v>2664</v>
      </c>
      <c r="V247" s="16">
        <v>1.9851670080054829E-3</v>
      </c>
      <c r="W247" s="16">
        <v>476</v>
      </c>
      <c r="X247" s="16" t="s">
        <v>72</v>
      </c>
      <c r="Y247" s="17" t="s">
        <v>4</v>
      </c>
      <c r="Z247" s="17" t="s">
        <v>1006</v>
      </c>
      <c r="AA247" s="17" t="s">
        <v>74</v>
      </c>
      <c r="AB247" s="17" t="s">
        <v>75</v>
      </c>
      <c r="AC247" s="17" t="s">
        <v>8</v>
      </c>
      <c r="AD247" s="16">
        <v>5530168</v>
      </c>
      <c r="AE247" s="16"/>
      <c r="AF247" s="16">
        <v>113163271</v>
      </c>
      <c r="AG247" s="80">
        <v>31344017</v>
      </c>
      <c r="AH247" s="16" t="s">
        <v>1007</v>
      </c>
      <c r="AI247" s="16">
        <v>910</v>
      </c>
      <c r="AJ247" s="16">
        <v>0</v>
      </c>
      <c r="AK247" s="16">
        <v>0</v>
      </c>
      <c r="AL247" s="16">
        <v>0</v>
      </c>
      <c r="AN247" s="23" t="s">
        <v>1008</v>
      </c>
      <c r="AO247" s="16">
        <v>910</v>
      </c>
      <c r="AP247" s="24">
        <v>0.17234848484848486</v>
      </c>
      <c r="AQ247" s="25">
        <v>91000</v>
      </c>
      <c r="AV247" s="16">
        <v>0</v>
      </c>
      <c r="AW247" s="24">
        <v>0</v>
      </c>
      <c r="AY247" s="16"/>
      <c r="AZ247" s="16"/>
      <c r="BA247" s="16"/>
      <c r="BB247" s="16"/>
      <c r="BC247" s="16"/>
      <c r="BD247" s="16"/>
      <c r="BE247" s="24"/>
      <c r="BF247" s="26"/>
      <c r="BG247" s="25"/>
      <c r="BH247" s="27"/>
    </row>
    <row r="248" spans="1:60" s="17" customFormat="1" hidden="1" x14ac:dyDescent="0.3">
      <c r="A248" s="80">
        <v>31344016</v>
      </c>
      <c r="B248" s="15"/>
      <c r="C248" s="16"/>
      <c r="E248" s="16">
        <v>1.155</v>
      </c>
      <c r="F248" s="18">
        <v>1.155</v>
      </c>
      <c r="G248" s="19"/>
      <c r="H248" s="18"/>
      <c r="I248" s="18"/>
      <c r="J248" s="16"/>
      <c r="K248" s="20">
        <v>818.88</v>
      </c>
      <c r="L248" s="16" t="s">
        <v>0</v>
      </c>
      <c r="M248" s="21">
        <v>42291101</v>
      </c>
      <c r="N248" s="89" t="s">
        <v>1004</v>
      </c>
      <c r="O248" s="16" t="s">
        <v>1009</v>
      </c>
      <c r="P248" s="22">
        <v>162</v>
      </c>
      <c r="Q248" s="22">
        <v>12.944306556791982</v>
      </c>
      <c r="R248" s="16">
        <v>2644</v>
      </c>
      <c r="S248" s="16">
        <v>0.15565668462295632</v>
      </c>
      <c r="T248" s="16">
        <v>9.6084373224047102E-4</v>
      </c>
      <c r="U248" s="16">
        <v>2597</v>
      </c>
      <c r="V248" s="16">
        <v>9.305629843282032E-3</v>
      </c>
      <c r="W248" s="16">
        <v>357</v>
      </c>
      <c r="X248" s="16" t="s">
        <v>72</v>
      </c>
      <c r="Y248" s="17" t="s">
        <v>4</v>
      </c>
      <c r="Z248" s="17" t="s">
        <v>1010</v>
      </c>
      <c r="AA248" s="17" t="s">
        <v>74</v>
      </c>
      <c r="AB248" s="17" t="s">
        <v>75</v>
      </c>
      <c r="AC248" s="17" t="s">
        <v>8</v>
      </c>
      <c r="AD248" s="16">
        <v>5530168</v>
      </c>
      <c r="AE248" s="16"/>
      <c r="AF248" s="16">
        <v>113163270</v>
      </c>
      <c r="AG248" s="80">
        <v>31344016</v>
      </c>
      <c r="AH248" s="16" t="s">
        <v>1011</v>
      </c>
      <c r="AI248" s="16">
        <v>6100</v>
      </c>
      <c r="AJ248" s="16">
        <v>0</v>
      </c>
      <c r="AK248" s="16">
        <v>0</v>
      </c>
      <c r="AL248" s="16">
        <v>0</v>
      </c>
      <c r="AN248" s="23" t="s">
        <v>1012</v>
      </c>
      <c r="AO248" s="16">
        <v>6100</v>
      </c>
      <c r="AP248" s="24">
        <v>1.1553030303030303</v>
      </c>
      <c r="AQ248" s="25">
        <v>610000</v>
      </c>
      <c r="AV248" s="16">
        <v>0</v>
      </c>
      <c r="AW248" s="24">
        <v>0</v>
      </c>
      <c r="AY248" s="16"/>
      <c r="AZ248" s="16"/>
      <c r="BA248" s="16"/>
      <c r="BB248" s="16"/>
      <c r="BC248" s="16"/>
      <c r="BD248" s="16"/>
      <c r="BE248" s="24"/>
      <c r="BF248" s="26"/>
      <c r="BG248" s="25"/>
      <c r="BH248" s="27"/>
    </row>
    <row r="249" spans="1:60" s="17" customFormat="1" hidden="1" x14ac:dyDescent="0.3">
      <c r="A249" s="14">
        <v>31361489</v>
      </c>
      <c r="B249" s="15"/>
      <c r="C249" s="16"/>
      <c r="E249" s="16">
        <v>1.61</v>
      </c>
      <c r="F249" s="18">
        <v>1.61</v>
      </c>
      <c r="G249" s="19"/>
      <c r="H249" s="18"/>
      <c r="I249" s="18"/>
      <c r="J249" s="16"/>
      <c r="K249" s="20">
        <v>870.75</v>
      </c>
      <c r="L249" s="16" t="s">
        <v>0</v>
      </c>
      <c r="M249" s="21">
        <v>42291101</v>
      </c>
      <c r="N249" s="89" t="s">
        <v>1004</v>
      </c>
      <c r="O249" s="16" t="s">
        <v>1009</v>
      </c>
      <c r="P249" s="22">
        <v>162</v>
      </c>
      <c r="Q249" s="22">
        <v>12.944306556791982</v>
      </c>
      <c r="R249" s="16">
        <v>2644</v>
      </c>
      <c r="S249" s="16">
        <v>0.15565668462295632</v>
      </c>
      <c r="T249" s="16">
        <v>9.6084373224047102E-4</v>
      </c>
      <c r="U249" s="16">
        <v>2597</v>
      </c>
      <c r="V249" s="16">
        <v>1.2971484023968893E-2</v>
      </c>
      <c r="W249" s="16">
        <v>357</v>
      </c>
      <c r="X249" s="16" t="s">
        <v>72</v>
      </c>
      <c r="Y249" s="17" t="s">
        <v>4</v>
      </c>
      <c r="Z249" s="17" t="s">
        <v>1010</v>
      </c>
      <c r="AA249" s="17" t="s">
        <v>74</v>
      </c>
      <c r="AB249" s="17" t="s">
        <v>75</v>
      </c>
      <c r="AC249" s="17" t="s">
        <v>8</v>
      </c>
      <c r="AD249" s="16">
        <v>5530168</v>
      </c>
      <c r="AE249" s="16"/>
      <c r="AF249" s="16">
        <v>113745486</v>
      </c>
      <c r="AG249" s="14">
        <v>31361489</v>
      </c>
      <c r="AH249" s="16" t="s">
        <v>1013</v>
      </c>
      <c r="AI249" s="16">
        <v>8501</v>
      </c>
      <c r="AJ249" s="16">
        <v>0</v>
      </c>
      <c r="AK249" s="16">
        <v>0</v>
      </c>
      <c r="AL249" s="16">
        <v>0</v>
      </c>
      <c r="AN249" s="33" t="s">
        <v>1014</v>
      </c>
      <c r="AO249" s="16">
        <v>8501</v>
      </c>
      <c r="AP249" s="24">
        <v>1.6100378787878789</v>
      </c>
      <c r="AQ249" s="25">
        <v>850100</v>
      </c>
      <c r="AV249" s="16">
        <v>0</v>
      </c>
      <c r="AW249" s="24">
        <v>0</v>
      </c>
      <c r="AY249" s="16"/>
      <c r="AZ249" s="16"/>
      <c r="BA249" s="16"/>
      <c r="BB249" s="16"/>
      <c r="BC249" s="16"/>
      <c r="BD249" s="16"/>
      <c r="BE249" s="24"/>
      <c r="BF249" s="26"/>
      <c r="BG249" s="25"/>
      <c r="BH249" s="27"/>
    </row>
    <row r="250" spans="1:60" s="17" customFormat="1" hidden="1" x14ac:dyDescent="0.3">
      <c r="A250" s="37">
        <v>35094514</v>
      </c>
      <c r="B250" s="15"/>
      <c r="C250" s="16"/>
      <c r="E250" s="18">
        <v>1.28</v>
      </c>
      <c r="F250" s="18">
        <v>1.28</v>
      </c>
      <c r="G250" s="19"/>
      <c r="H250" s="18"/>
      <c r="I250" s="18"/>
      <c r="J250" s="16"/>
      <c r="K250" s="20">
        <v>63513.5</v>
      </c>
      <c r="L250" s="16" t="s">
        <v>177</v>
      </c>
      <c r="M250" s="21">
        <v>103031101</v>
      </c>
      <c r="N250" s="89" t="s">
        <v>1015</v>
      </c>
      <c r="O250" s="16" t="s">
        <v>1016</v>
      </c>
      <c r="P250" s="22">
        <v>207</v>
      </c>
      <c r="Q250" s="22">
        <v>16.090090364508701</v>
      </c>
      <c r="R250" s="16">
        <v>2420</v>
      </c>
      <c r="S250" s="16">
        <v>0.50113321003761968</v>
      </c>
      <c r="T250" s="16">
        <v>2.4209333818242498E-3</v>
      </c>
      <c r="U250" s="16">
        <v>2547</v>
      </c>
      <c r="V250" s="16">
        <v>2.6710343521516043E-2</v>
      </c>
      <c r="W250" s="16">
        <v>10</v>
      </c>
      <c r="X250" s="16" t="s">
        <v>72</v>
      </c>
      <c r="Y250" s="17" t="s">
        <v>96</v>
      </c>
      <c r="Z250" s="17" t="s">
        <v>1017</v>
      </c>
      <c r="AA250" s="17" t="s">
        <v>1018</v>
      </c>
      <c r="AB250" s="17" t="s">
        <v>1019</v>
      </c>
      <c r="AC250" s="17" t="s">
        <v>88</v>
      </c>
      <c r="AD250" s="16">
        <v>5785244</v>
      </c>
      <c r="AE250" s="16" t="s">
        <v>1020</v>
      </c>
      <c r="AF250" s="16">
        <v>114655579</v>
      </c>
      <c r="AG250" s="37">
        <v>35094514</v>
      </c>
      <c r="AH250" s="16" t="s">
        <v>1021</v>
      </c>
      <c r="AI250" s="16">
        <v>6756</v>
      </c>
      <c r="AJ250" s="16">
        <v>0</v>
      </c>
      <c r="AK250" s="16">
        <v>0</v>
      </c>
      <c r="AL250" s="16">
        <v>0</v>
      </c>
      <c r="AN250" s="35" t="s">
        <v>1022</v>
      </c>
      <c r="AO250" s="16">
        <v>7233.6</v>
      </c>
      <c r="AP250" s="24">
        <v>1.37</v>
      </c>
      <c r="AQ250" s="25">
        <v>1520311.11</v>
      </c>
      <c r="AR250" s="35" t="s">
        <v>1023</v>
      </c>
      <c r="AS250" s="17">
        <v>0</v>
      </c>
      <c r="AT250" s="17">
        <v>0</v>
      </c>
      <c r="AU250" s="17">
        <v>6756</v>
      </c>
      <c r="AV250" s="16">
        <v>6756</v>
      </c>
      <c r="AW250" s="24">
        <v>1.2795454545454545</v>
      </c>
      <c r="AX250" s="32">
        <v>2456727.2727272729</v>
      </c>
      <c r="AY250" s="36" t="s">
        <v>1024</v>
      </c>
      <c r="AZ250" s="16"/>
      <c r="BA250" s="16"/>
      <c r="BB250" s="16"/>
      <c r="BC250" s="16"/>
      <c r="BD250" s="16"/>
      <c r="BE250" s="24"/>
      <c r="BF250" s="26"/>
      <c r="BG250" s="25"/>
      <c r="BH250" s="27"/>
    </row>
    <row r="251" spans="1:60" s="17" customFormat="1" hidden="1" x14ac:dyDescent="0.3">
      <c r="A251" s="15">
        <v>35129616</v>
      </c>
      <c r="B251" s="15"/>
      <c r="C251" s="16"/>
      <c r="E251" s="16">
        <v>1.62</v>
      </c>
      <c r="F251" s="18">
        <v>1.62</v>
      </c>
      <c r="G251" s="19"/>
      <c r="H251" s="18"/>
      <c r="I251" s="18"/>
      <c r="J251" s="16"/>
      <c r="K251" s="20">
        <v>42327.01</v>
      </c>
      <c r="L251" s="16" t="s">
        <v>177</v>
      </c>
      <c r="M251" s="21">
        <v>103031101</v>
      </c>
      <c r="N251" s="89" t="s">
        <v>1015</v>
      </c>
      <c r="O251" s="16" t="s">
        <v>1016</v>
      </c>
      <c r="P251" s="22">
        <v>207</v>
      </c>
      <c r="Q251" s="22">
        <v>16.090090364508701</v>
      </c>
      <c r="R251" s="16">
        <v>2420</v>
      </c>
      <c r="S251" s="16">
        <v>0.50113321003761968</v>
      </c>
      <c r="T251" s="16">
        <v>2.4209333818242498E-3</v>
      </c>
      <c r="U251" s="16">
        <v>2547</v>
      </c>
      <c r="V251" s="16">
        <v>3.3805278519418745E-2</v>
      </c>
      <c r="W251" s="16">
        <v>10</v>
      </c>
      <c r="X251" s="16" t="s">
        <v>72</v>
      </c>
      <c r="Y251" s="17" t="s">
        <v>96</v>
      </c>
      <c r="Z251" s="17" t="s">
        <v>1017</v>
      </c>
      <c r="AA251" s="17" t="s">
        <v>1018</v>
      </c>
      <c r="AB251" s="17" t="s">
        <v>1019</v>
      </c>
      <c r="AC251" s="17" t="s">
        <v>88</v>
      </c>
      <c r="AD251" s="16">
        <v>5786672</v>
      </c>
      <c r="AE251" s="16" t="s">
        <v>1025</v>
      </c>
      <c r="AF251" s="16">
        <v>117873077</v>
      </c>
      <c r="AG251" s="15">
        <v>35129616</v>
      </c>
      <c r="AH251" s="16" t="s">
        <v>1026</v>
      </c>
      <c r="AI251" s="16">
        <v>8577</v>
      </c>
      <c r="AJ251" s="16">
        <v>0</v>
      </c>
      <c r="AK251" s="16">
        <v>0</v>
      </c>
      <c r="AL251" s="16">
        <v>0</v>
      </c>
      <c r="AN251" s="23" t="s">
        <v>1022</v>
      </c>
      <c r="AO251" s="16">
        <v>7233.6</v>
      </c>
      <c r="AP251" s="24">
        <v>1.37</v>
      </c>
      <c r="AQ251" s="25">
        <v>1520311.11</v>
      </c>
      <c r="AR251" s="23" t="s">
        <v>1023</v>
      </c>
      <c r="AS251" s="17">
        <v>0</v>
      </c>
      <c r="AT251" s="17">
        <v>0</v>
      </c>
      <c r="AU251" s="17">
        <v>8577</v>
      </c>
      <c r="AV251" s="16">
        <v>8577</v>
      </c>
      <c r="AW251" s="24">
        <v>1.6244318181818183</v>
      </c>
      <c r="AX251" s="32">
        <v>3118909.0909090908</v>
      </c>
      <c r="AY251" s="36" t="s">
        <v>1027</v>
      </c>
      <c r="AZ251" s="16"/>
      <c r="BA251" s="16"/>
      <c r="BB251" s="16"/>
      <c r="BC251" s="16"/>
      <c r="BD251" s="16"/>
      <c r="BE251" s="24"/>
      <c r="BF251" s="26"/>
      <c r="BG251" s="25"/>
      <c r="BH251" s="27"/>
    </row>
    <row r="252" spans="1:60" s="17" customFormat="1" hidden="1" x14ac:dyDescent="0.3">
      <c r="A252" s="15">
        <v>35129617</v>
      </c>
      <c r="B252" s="15"/>
      <c r="C252" s="16"/>
      <c r="E252" s="16">
        <v>1.95</v>
      </c>
      <c r="F252" s="18">
        <v>1.95</v>
      </c>
      <c r="G252" s="19"/>
      <c r="H252" s="18"/>
      <c r="I252" s="18"/>
      <c r="J252" s="16"/>
      <c r="K252" s="20">
        <v>108334.18</v>
      </c>
      <c r="L252" s="16" t="s">
        <v>177</v>
      </c>
      <c r="M252" s="21">
        <v>103031101</v>
      </c>
      <c r="N252" s="89" t="s">
        <v>1015</v>
      </c>
      <c r="O252" s="16" t="s">
        <v>1016</v>
      </c>
      <c r="P252" s="22">
        <v>207</v>
      </c>
      <c r="Q252" s="22">
        <v>16.090090364508701</v>
      </c>
      <c r="R252" s="16">
        <v>2420</v>
      </c>
      <c r="S252" s="16">
        <v>0.50113321003761968</v>
      </c>
      <c r="T252" s="16">
        <v>2.4209333818242498E-3</v>
      </c>
      <c r="U252" s="16">
        <v>2547</v>
      </c>
      <c r="V252" s="16">
        <v>4.0691538958559592E-2</v>
      </c>
      <c r="W252" s="16">
        <v>10</v>
      </c>
      <c r="X252" s="16" t="s">
        <v>72</v>
      </c>
      <c r="Y252" s="17" t="s">
        <v>96</v>
      </c>
      <c r="Z252" s="17" t="s">
        <v>1017</v>
      </c>
      <c r="AA252" s="17" t="s">
        <v>1018</v>
      </c>
      <c r="AB252" s="17" t="s">
        <v>1019</v>
      </c>
      <c r="AC252" s="17" t="s">
        <v>88</v>
      </c>
      <c r="AD252" s="16">
        <v>5786673</v>
      </c>
      <c r="AE252" s="16" t="s">
        <v>1028</v>
      </c>
      <c r="AF252" s="16">
        <v>117873078</v>
      </c>
      <c r="AG252" s="15">
        <v>35129617</v>
      </c>
      <c r="AH252" s="16" t="s">
        <v>1029</v>
      </c>
      <c r="AI252" s="16">
        <v>10289</v>
      </c>
      <c r="AJ252" s="16">
        <v>0</v>
      </c>
      <c r="AK252" s="16">
        <v>0</v>
      </c>
      <c r="AL252" s="16">
        <v>0</v>
      </c>
      <c r="AN252" s="23" t="s">
        <v>1022</v>
      </c>
      <c r="AO252" s="16">
        <v>7233.6</v>
      </c>
      <c r="AP252" s="24">
        <v>1.37</v>
      </c>
      <c r="AQ252" s="25">
        <v>1520311.11</v>
      </c>
      <c r="AR252" s="23" t="s">
        <v>1023</v>
      </c>
      <c r="AS252" s="17">
        <v>0</v>
      </c>
      <c r="AT252" s="17">
        <v>0</v>
      </c>
      <c r="AU252" s="17">
        <v>10289</v>
      </c>
      <c r="AV252" s="16">
        <v>10289</v>
      </c>
      <c r="AW252" s="24">
        <v>1.9486742424242425</v>
      </c>
      <c r="AX252" s="32">
        <v>3741454.5454545454</v>
      </c>
      <c r="AY252" s="36" t="s">
        <v>1030</v>
      </c>
      <c r="AZ252" s="16"/>
      <c r="BA252" s="16"/>
      <c r="BB252" s="16"/>
      <c r="BC252" s="16"/>
      <c r="BD252" s="16"/>
      <c r="BE252" s="24"/>
      <c r="BF252" s="26"/>
      <c r="BG252" s="25"/>
      <c r="BH252" s="27"/>
    </row>
    <row r="253" spans="1:60" s="17" customFormat="1" hidden="1" x14ac:dyDescent="0.3">
      <c r="A253" s="15">
        <v>35129618</v>
      </c>
      <c r="B253" s="15"/>
      <c r="C253" s="16"/>
      <c r="E253" s="16">
        <v>1.99</v>
      </c>
      <c r="F253" s="18">
        <v>1.99</v>
      </c>
      <c r="G253" s="19"/>
      <c r="H253" s="18"/>
      <c r="I253" s="18"/>
      <c r="J253" s="16"/>
      <c r="K253" s="20">
        <v>28851.57</v>
      </c>
      <c r="L253" s="16" t="s">
        <v>177</v>
      </c>
      <c r="M253" s="21">
        <v>103031101</v>
      </c>
      <c r="N253" s="89" t="s">
        <v>1015</v>
      </c>
      <c r="O253" s="16" t="s">
        <v>1016</v>
      </c>
      <c r="P253" s="22">
        <v>207</v>
      </c>
      <c r="Q253" s="22">
        <v>16.090090364508701</v>
      </c>
      <c r="R253" s="16">
        <v>2420</v>
      </c>
      <c r="S253" s="16">
        <v>0.50113321003761968</v>
      </c>
      <c r="T253" s="16">
        <v>2.4209333818242498E-3</v>
      </c>
      <c r="U253" s="16">
        <v>2547</v>
      </c>
      <c r="V253" s="16">
        <v>4.1526237193606971E-2</v>
      </c>
      <c r="W253" s="16">
        <v>10</v>
      </c>
      <c r="X253" s="16" t="s">
        <v>72</v>
      </c>
      <c r="Y253" s="17" t="s">
        <v>96</v>
      </c>
      <c r="Z253" s="17" t="s">
        <v>1017</v>
      </c>
      <c r="AA253" s="17" t="s">
        <v>1018</v>
      </c>
      <c r="AB253" s="17" t="s">
        <v>1019</v>
      </c>
      <c r="AC253" s="17" t="s">
        <v>88</v>
      </c>
      <c r="AD253" s="16">
        <v>5786674</v>
      </c>
      <c r="AE253" s="16" t="s">
        <v>1031</v>
      </c>
      <c r="AF253" s="16">
        <v>117873079</v>
      </c>
      <c r="AG253" s="15">
        <v>35129618</v>
      </c>
      <c r="AH253" s="16" t="s">
        <v>1032</v>
      </c>
      <c r="AI253" s="16">
        <v>10520</v>
      </c>
      <c r="AJ253" s="16">
        <v>0</v>
      </c>
      <c r="AK253" s="16">
        <v>0</v>
      </c>
      <c r="AL253" s="16">
        <v>0</v>
      </c>
      <c r="AN253" s="23" t="s">
        <v>1022</v>
      </c>
      <c r="AO253" s="16">
        <v>7233.6</v>
      </c>
      <c r="AP253" s="24">
        <v>1.37</v>
      </c>
      <c r="AQ253" s="25">
        <v>1520311.11</v>
      </c>
      <c r="AR253" s="23" t="s">
        <v>1023</v>
      </c>
      <c r="AS253" s="17">
        <v>0</v>
      </c>
      <c r="AT253" s="17">
        <v>0</v>
      </c>
      <c r="AU253" s="17">
        <v>10520</v>
      </c>
      <c r="AV253" s="16">
        <v>10520</v>
      </c>
      <c r="AW253" s="24">
        <v>1.9924242424242424</v>
      </c>
      <c r="AX253" s="32">
        <v>3825454.5454545454</v>
      </c>
      <c r="AY253" s="36" t="s">
        <v>1033</v>
      </c>
      <c r="AZ253" s="16"/>
      <c r="BA253" s="16"/>
      <c r="BB253" s="16"/>
      <c r="BC253" s="16"/>
      <c r="BD253" s="16"/>
      <c r="BE253" s="24"/>
      <c r="BF253" s="26"/>
      <c r="BG253" s="25"/>
      <c r="BH253" s="27"/>
    </row>
    <row r="254" spans="1:60" s="17" customFormat="1" hidden="1" x14ac:dyDescent="0.3">
      <c r="A254" s="15">
        <v>35129619</v>
      </c>
      <c r="B254" s="15"/>
      <c r="C254" s="16"/>
      <c r="E254" s="16">
        <v>1.66</v>
      </c>
      <c r="F254" s="18">
        <v>1.66</v>
      </c>
      <c r="G254" s="19"/>
      <c r="H254" s="18"/>
      <c r="I254" s="18"/>
      <c r="J254" s="16"/>
      <c r="K254" s="20">
        <v>79451.22</v>
      </c>
      <c r="L254" s="16" t="s">
        <v>177</v>
      </c>
      <c r="M254" s="21">
        <v>103031101</v>
      </c>
      <c r="N254" s="89" t="s">
        <v>1015</v>
      </c>
      <c r="O254" s="16" t="s">
        <v>1016</v>
      </c>
      <c r="P254" s="22">
        <v>207</v>
      </c>
      <c r="Q254" s="22">
        <v>16.090090364508701</v>
      </c>
      <c r="R254" s="16">
        <v>2420</v>
      </c>
      <c r="S254" s="16">
        <v>0.50113321003761968</v>
      </c>
      <c r="T254" s="16">
        <v>2.4209333818242498E-3</v>
      </c>
      <c r="U254" s="16">
        <v>2547</v>
      </c>
      <c r="V254" s="16">
        <v>3.4639976754466111E-2</v>
      </c>
      <c r="W254" s="16">
        <v>10</v>
      </c>
      <c r="X254" s="16" t="s">
        <v>72</v>
      </c>
      <c r="Y254" s="17" t="s">
        <v>96</v>
      </c>
      <c r="Z254" s="17" t="s">
        <v>1017</v>
      </c>
      <c r="AA254" s="17" t="s">
        <v>1018</v>
      </c>
      <c r="AB254" s="17" t="s">
        <v>1019</v>
      </c>
      <c r="AC254" s="17" t="s">
        <v>88</v>
      </c>
      <c r="AD254" s="16">
        <v>5786675</v>
      </c>
      <c r="AE254" s="16" t="s">
        <v>1034</v>
      </c>
      <c r="AF254" s="16">
        <v>117873090</v>
      </c>
      <c r="AG254" s="15">
        <v>35129619</v>
      </c>
      <c r="AH254" s="16" t="s">
        <v>1035</v>
      </c>
      <c r="AI254" s="16">
        <v>8750</v>
      </c>
      <c r="AJ254" s="16">
        <v>0</v>
      </c>
      <c r="AK254" s="16">
        <v>0</v>
      </c>
      <c r="AL254" s="16">
        <v>0</v>
      </c>
      <c r="AN254" s="35" t="s">
        <v>1022</v>
      </c>
      <c r="AO254" s="16">
        <v>7233.6</v>
      </c>
      <c r="AP254" s="24">
        <v>1.37</v>
      </c>
      <c r="AQ254" s="25">
        <v>1520311.11</v>
      </c>
      <c r="AR254" s="35" t="s">
        <v>1023</v>
      </c>
      <c r="AS254" s="17">
        <v>0</v>
      </c>
      <c r="AT254" s="17">
        <v>0</v>
      </c>
      <c r="AU254" s="17">
        <v>8750</v>
      </c>
      <c r="AV254" s="16">
        <v>8750</v>
      </c>
      <c r="AW254" s="24">
        <v>1.6571969696969697</v>
      </c>
      <c r="AX254" s="32">
        <v>3181818.1818181816</v>
      </c>
      <c r="AY254" s="30" t="s">
        <v>1036</v>
      </c>
      <c r="AZ254" s="16"/>
      <c r="BA254" s="16"/>
      <c r="BB254" s="16"/>
      <c r="BC254" s="16"/>
      <c r="BD254" s="16"/>
      <c r="BE254" s="24"/>
      <c r="BF254" s="26"/>
      <c r="BG254" s="25"/>
      <c r="BH254" s="27"/>
    </row>
    <row r="255" spans="1:60" s="17" customFormat="1" hidden="1" x14ac:dyDescent="0.3">
      <c r="A255" s="15">
        <v>35129640</v>
      </c>
      <c r="B255" s="15"/>
      <c r="C255" s="16"/>
      <c r="E255" s="16">
        <v>1.62</v>
      </c>
      <c r="F255" s="18">
        <v>1.62</v>
      </c>
      <c r="G255" s="19"/>
      <c r="H255" s="18"/>
      <c r="I255" s="18"/>
      <c r="J255" s="16"/>
      <c r="K255" s="20">
        <v>14934.95</v>
      </c>
      <c r="L255" s="16" t="s">
        <v>177</v>
      </c>
      <c r="M255" s="21">
        <v>103031101</v>
      </c>
      <c r="N255" s="89" t="s">
        <v>1015</v>
      </c>
      <c r="O255" s="16" t="s">
        <v>1016</v>
      </c>
      <c r="P255" s="22">
        <v>207</v>
      </c>
      <c r="Q255" s="22">
        <v>16.090090364508701</v>
      </c>
      <c r="R255" s="16">
        <v>2420</v>
      </c>
      <c r="S255" s="16">
        <v>0.50113321003761968</v>
      </c>
      <c r="T255" s="16">
        <v>2.4209333818242498E-3</v>
      </c>
      <c r="U255" s="16">
        <v>2547</v>
      </c>
      <c r="V255" s="16">
        <v>3.3805278519418745E-2</v>
      </c>
      <c r="W255" s="16">
        <v>10</v>
      </c>
      <c r="X255" s="16" t="s">
        <v>72</v>
      </c>
      <c r="Y255" s="17" t="s">
        <v>96</v>
      </c>
      <c r="Z255" s="17" t="s">
        <v>1017</v>
      </c>
      <c r="AA255" s="17" t="s">
        <v>1018</v>
      </c>
      <c r="AB255" s="17" t="s">
        <v>1019</v>
      </c>
      <c r="AC255" s="17" t="s">
        <v>88</v>
      </c>
      <c r="AD255" s="16">
        <v>5786676</v>
      </c>
      <c r="AE255" s="16" t="s">
        <v>1037</v>
      </c>
      <c r="AF255" s="16">
        <v>117873091</v>
      </c>
      <c r="AG255" s="15">
        <v>35129640</v>
      </c>
      <c r="AH255" s="16" t="s">
        <v>1038</v>
      </c>
      <c r="AI255" s="16">
        <v>8536</v>
      </c>
      <c r="AJ255" s="16">
        <v>0</v>
      </c>
      <c r="AK255" s="16">
        <v>0</v>
      </c>
      <c r="AL255" s="16">
        <v>0</v>
      </c>
      <c r="AN255" s="35" t="s">
        <v>1022</v>
      </c>
      <c r="AO255" s="16">
        <v>7233.6</v>
      </c>
      <c r="AP255" s="24">
        <v>1.37</v>
      </c>
      <c r="AQ255" s="25">
        <v>1520311.11</v>
      </c>
      <c r="AR255" s="35" t="s">
        <v>1023</v>
      </c>
      <c r="AS255" s="17">
        <v>0</v>
      </c>
      <c r="AT255" s="17">
        <v>0</v>
      </c>
      <c r="AU255" s="17">
        <v>8536</v>
      </c>
      <c r="AV255" s="16">
        <v>8536</v>
      </c>
      <c r="AW255" s="24">
        <v>1.6166666666666667</v>
      </c>
      <c r="AX255" s="32">
        <v>3104000</v>
      </c>
      <c r="AY255" s="36" t="s">
        <v>1039</v>
      </c>
      <c r="AZ255" s="16"/>
      <c r="BA255" s="16"/>
      <c r="BB255" s="16"/>
      <c r="BC255" s="16"/>
      <c r="BD255" s="16"/>
      <c r="BE255" s="24"/>
      <c r="BF255" s="26"/>
      <c r="BG255" s="25"/>
      <c r="BH255" s="27"/>
    </row>
    <row r="256" spans="1:60" s="17" customFormat="1" hidden="1" x14ac:dyDescent="0.3">
      <c r="A256" s="15">
        <v>35129641</v>
      </c>
      <c r="B256" s="15"/>
      <c r="C256" s="16"/>
      <c r="E256" s="16">
        <v>1.33</v>
      </c>
      <c r="F256" s="18">
        <v>1.33</v>
      </c>
      <c r="G256" s="19"/>
      <c r="H256" s="18"/>
      <c r="I256" s="18"/>
      <c r="J256" s="16"/>
      <c r="K256" s="20">
        <v>38061.160000000003</v>
      </c>
      <c r="L256" s="16" t="s">
        <v>177</v>
      </c>
      <c r="M256" s="21">
        <v>103031101</v>
      </c>
      <c r="N256" s="89" t="s">
        <v>1015</v>
      </c>
      <c r="O256" s="16" t="s">
        <v>1016</v>
      </c>
      <c r="P256" s="22">
        <v>207</v>
      </c>
      <c r="Q256" s="22">
        <v>16.090090364508701</v>
      </c>
      <c r="R256" s="16">
        <v>2420</v>
      </c>
      <c r="S256" s="16">
        <v>0.50113321003761968</v>
      </c>
      <c r="T256" s="16">
        <v>2.4209333818242498E-3</v>
      </c>
      <c r="U256" s="16">
        <v>2547</v>
      </c>
      <c r="V256" s="16">
        <v>2.7753716315325264E-2</v>
      </c>
      <c r="W256" s="16">
        <v>10</v>
      </c>
      <c r="X256" s="16" t="s">
        <v>72</v>
      </c>
      <c r="Y256" s="17" t="s">
        <v>96</v>
      </c>
      <c r="Z256" s="17" t="s">
        <v>1017</v>
      </c>
      <c r="AA256" s="17" t="s">
        <v>1018</v>
      </c>
      <c r="AB256" s="17" t="s">
        <v>1019</v>
      </c>
      <c r="AC256" s="17" t="s">
        <v>88</v>
      </c>
      <c r="AD256" s="16">
        <v>5786677</v>
      </c>
      <c r="AE256" s="16" t="s">
        <v>1040</v>
      </c>
      <c r="AF256" s="16">
        <v>117873092</v>
      </c>
      <c r="AG256" s="15">
        <v>35129641</v>
      </c>
      <c r="AH256" s="16" t="s">
        <v>1041</v>
      </c>
      <c r="AI256" s="16">
        <v>7019</v>
      </c>
      <c r="AJ256" s="16">
        <v>0</v>
      </c>
      <c r="AK256" s="16">
        <v>0</v>
      </c>
      <c r="AL256" s="16">
        <v>0</v>
      </c>
      <c r="AN256" s="35" t="s">
        <v>1022</v>
      </c>
      <c r="AO256" s="16">
        <v>7233.6</v>
      </c>
      <c r="AP256" s="24">
        <v>1.37</v>
      </c>
      <c r="AQ256" s="25">
        <v>1520311.11</v>
      </c>
      <c r="AR256" s="35" t="s">
        <v>1023</v>
      </c>
      <c r="AS256" s="17">
        <v>0</v>
      </c>
      <c r="AT256" s="17">
        <v>0</v>
      </c>
      <c r="AU256" s="17">
        <v>7019</v>
      </c>
      <c r="AV256" s="16">
        <v>7019</v>
      </c>
      <c r="AW256" s="24">
        <v>1.3293560606060606</v>
      </c>
      <c r="AX256" s="32">
        <v>2552363.6363636362</v>
      </c>
      <c r="AY256" s="36" t="s">
        <v>1042</v>
      </c>
      <c r="AZ256" s="16"/>
      <c r="BA256" s="16"/>
      <c r="BB256" s="16"/>
      <c r="BC256" s="16"/>
      <c r="BD256" s="16"/>
      <c r="BE256" s="24"/>
      <c r="BF256" s="26"/>
      <c r="BG256" s="25"/>
      <c r="BH256" s="27"/>
    </row>
    <row r="257" spans="1:60" s="17" customFormat="1" hidden="1" x14ac:dyDescent="0.3">
      <c r="A257" s="15">
        <v>35129642</v>
      </c>
      <c r="B257" s="15"/>
      <c r="C257" s="16"/>
      <c r="E257" s="16">
        <v>1.18</v>
      </c>
      <c r="F257" s="18">
        <v>1.18</v>
      </c>
      <c r="G257" s="19"/>
      <c r="H257" s="18"/>
      <c r="I257" s="18"/>
      <c r="J257" s="16"/>
      <c r="K257" s="20">
        <v>11185.13</v>
      </c>
      <c r="L257" s="16" t="s">
        <v>170</v>
      </c>
      <c r="M257" s="21">
        <v>103031101</v>
      </c>
      <c r="N257" s="89" t="s">
        <v>1015</v>
      </c>
      <c r="O257" s="16" t="s">
        <v>1016</v>
      </c>
      <c r="P257" s="22">
        <v>207</v>
      </c>
      <c r="Q257" s="22">
        <v>16.090090364508701</v>
      </c>
      <c r="R257" s="16">
        <v>2420</v>
      </c>
      <c r="S257" s="16">
        <v>0.50113321003761968</v>
      </c>
      <c r="T257" s="16">
        <v>2.4209333818242498E-3</v>
      </c>
      <c r="U257" s="16">
        <v>2547</v>
      </c>
      <c r="V257" s="16">
        <v>2.4623597933897599E-2</v>
      </c>
      <c r="W257" s="16">
        <v>10</v>
      </c>
      <c r="X257" s="16" t="s">
        <v>72</v>
      </c>
      <c r="Y257" s="17" t="s">
        <v>96</v>
      </c>
      <c r="Z257" s="17" t="s">
        <v>1017</v>
      </c>
      <c r="AA257" s="17" t="s">
        <v>1018</v>
      </c>
      <c r="AB257" s="17" t="s">
        <v>1019</v>
      </c>
      <c r="AC257" s="17" t="s">
        <v>88</v>
      </c>
      <c r="AD257" s="16">
        <v>5786738</v>
      </c>
      <c r="AE257" s="16" t="s">
        <v>1043</v>
      </c>
      <c r="AF257" s="16">
        <v>117873093</v>
      </c>
      <c r="AG257" s="15">
        <v>35129642</v>
      </c>
      <c r="AH257" s="16" t="s">
        <v>1044</v>
      </c>
      <c r="AI257" s="16">
        <v>6255</v>
      </c>
      <c r="AJ257" s="16">
        <v>0</v>
      </c>
      <c r="AK257" s="16">
        <v>0</v>
      </c>
      <c r="AL257" s="16">
        <v>0</v>
      </c>
      <c r="AN257" s="35" t="s">
        <v>1022</v>
      </c>
      <c r="AO257" s="16">
        <v>7233.6</v>
      </c>
      <c r="AP257" s="24">
        <v>1.37</v>
      </c>
      <c r="AQ257" s="25">
        <v>1520311.11</v>
      </c>
      <c r="AR257" s="35" t="s">
        <v>1023</v>
      </c>
      <c r="AS257" s="17">
        <v>0</v>
      </c>
      <c r="AT257" s="17">
        <v>0</v>
      </c>
      <c r="AU257" s="17">
        <v>6255</v>
      </c>
      <c r="AV257" s="16">
        <v>6255</v>
      </c>
      <c r="AW257" s="24">
        <v>1.1846590909090908</v>
      </c>
      <c r="AX257" s="32">
        <v>2274545.4545454546</v>
      </c>
      <c r="AY257" s="36" t="s">
        <v>1045</v>
      </c>
      <c r="AZ257" s="16"/>
      <c r="BA257" s="16"/>
      <c r="BB257" s="16"/>
      <c r="BC257" s="16"/>
      <c r="BD257" s="16"/>
      <c r="BE257" s="24"/>
      <c r="BF257" s="26"/>
      <c r="BG257" s="25"/>
      <c r="BH257" s="27"/>
    </row>
    <row r="258" spans="1:60" s="17" customFormat="1" hidden="1" x14ac:dyDescent="0.3">
      <c r="A258" s="37">
        <v>35094515</v>
      </c>
      <c r="B258" s="15"/>
      <c r="C258" s="16"/>
      <c r="E258" s="18">
        <v>1.65</v>
      </c>
      <c r="F258" s="18">
        <v>1.65</v>
      </c>
      <c r="G258" s="19"/>
      <c r="H258" s="18"/>
      <c r="I258" s="18"/>
      <c r="J258" s="16"/>
      <c r="K258" s="20">
        <v>10467.66</v>
      </c>
      <c r="L258" s="16" t="s">
        <v>170</v>
      </c>
      <c r="M258" s="21">
        <v>103031101</v>
      </c>
      <c r="N258" s="89" t="s">
        <v>1015</v>
      </c>
      <c r="O258" s="16" t="s">
        <v>1016</v>
      </c>
      <c r="P258" s="22">
        <v>207</v>
      </c>
      <c r="Q258" s="22">
        <v>16.090090364508701</v>
      </c>
      <c r="R258" s="16">
        <v>2420</v>
      </c>
      <c r="S258" s="16">
        <v>0.50113321003761968</v>
      </c>
      <c r="T258" s="16">
        <v>2.4209333818242498E-3</v>
      </c>
      <c r="U258" s="16">
        <v>2547</v>
      </c>
      <c r="V258" s="16">
        <v>3.4431302195704269E-2</v>
      </c>
      <c r="W258" s="16">
        <v>10</v>
      </c>
      <c r="X258" s="16" t="s">
        <v>72</v>
      </c>
      <c r="Y258" s="17" t="s">
        <v>96</v>
      </c>
      <c r="Z258" s="17" t="s">
        <v>1017</v>
      </c>
      <c r="AA258" s="17" t="s">
        <v>1018</v>
      </c>
      <c r="AB258" s="17" t="s">
        <v>1019</v>
      </c>
      <c r="AC258" s="17" t="s">
        <v>88</v>
      </c>
      <c r="AD258" s="16">
        <v>5785243</v>
      </c>
      <c r="AE258" s="16" t="s">
        <v>1046</v>
      </c>
      <c r="AF258" s="16">
        <v>114656547</v>
      </c>
      <c r="AG258" s="37">
        <v>35094515</v>
      </c>
      <c r="AH258" s="16" t="s">
        <v>1047</v>
      </c>
      <c r="AI258" s="16">
        <v>8723</v>
      </c>
      <c r="AJ258" s="16">
        <v>0</v>
      </c>
      <c r="AK258" s="16">
        <v>0</v>
      </c>
      <c r="AL258" s="16">
        <v>0</v>
      </c>
      <c r="AN258" s="35" t="s">
        <v>1048</v>
      </c>
      <c r="AO258" s="16">
        <v>7619.04</v>
      </c>
      <c r="AP258" s="24">
        <v>1.4430000000000001</v>
      </c>
      <c r="AQ258" s="25">
        <v>1575750</v>
      </c>
      <c r="AR258" s="35" t="s">
        <v>1049</v>
      </c>
      <c r="AS258" s="17">
        <v>0</v>
      </c>
      <c r="AT258" s="17">
        <v>0</v>
      </c>
      <c r="AU258" s="17">
        <v>8723</v>
      </c>
      <c r="AV258" s="16">
        <v>8723</v>
      </c>
      <c r="AW258" s="24">
        <v>1.6520833333333333</v>
      </c>
      <c r="AX258" s="32">
        <v>3172000</v>
      </c>
      <c r="AY258" s="33" t="s">
        <v>1050</v>
      </c>
      <c r="AZ258" s="16"/>
      <c r="BA258" s="16"/>
      <c r="BB258" s="16"/>
      <c r="BC258" s="16"/>
      <c r="BD258" s="16"/>
      <c r="BE258" s="24"/>
      <c r="BF258" s="26"/>
      <c r="BG258" s="25"/>
      <c r="BH258" s="27"/>
    </row>
    <row r="259" spans="1:60" s="17" customFormat="1" hidden="1" x14ac:dyDescent="0.3">
      <c r="A259" s="15">
        <v>35129643</v>
      </c>
      <c r="B259" s="15"/>
      <c r="C259" s="16"/>
      <c r="E259" s="16">
        <v>2.06</v>
      </c>
      <c r="F259" s="18">
        <v>2.06</v>
      </c>
      <c r="G259" s="19"/>
      <c r="H259" s="18"/>
      <c r="I259" s="18"/>
      <c r="J259" s="16"/>
      <c r="K259" s="20">
        <v>61974.22</v>
      </c>
      <c r="L259" s="16" t="s">
        <v>177</v>
      </c>
      <c r="M259" s="21">
        <v>103031101</v>
      </c>
      <c r="N259" s="89" t="s">
        <v>1015</v>
      </c>
      <c r="O259" s="16" t="s">
        <v>1016</v>
      </c>
      <c r="P259" s="22">
        <v>207</v>
      </c>
      <c r="Q259" s="22">
        <v>16.090090364508701</v>
      </c>
      <c r="R259" s="16">
        <v>2420</v>
      </c>
      <c r="S259" s="16">
        <v>0.50113321003761968</v>
      </c>
      <c r="T259" s="16">
        <v>2.4209333818242498E-3</v>
      </c>
      <c r="U259" s="16">
        <v>2547</v>
      </c>
      <c r="V259" s="16">
        <v>4.2986959104939874E-2</v>
      </c>
      <c r="W259" s="16">
        <v>10</v>
      </c>
      <c r="X259" s="16" t="s">
        <v>72</v>
      </c>
      <c r="Y259" s="17" t="s">
        <v>96</v>
      </c>
      <c r="Z259" s="17" t="s">
        <v>1017</v>
      </c>
      <c r="AA259" s="17" t="s">
        <v>1018</v>
      </c>
      <c r="AB259" s="17" t="s">
        <v>1019</v>
      </c>
      <c r="AC259" s="17" t="s">
        <v>88</v>
      </c>
      <c r="AD259" s="16">
        <v>5786739</v>
      </c>
      <c r="AE259" s="16" t="s">
        <v>1051</v>
      </c>
      <c r="AF259" s="16">
        <v>117873094</v>
      </c>
      <c r="AG259" s="15">
        <v>35129643</v>
      </c>
      <c r="AH259" s="16" t="s">
        <v>1052</v>
      </c>
      <c r="AI259" s="16">
        <v>10869</v>
      </c>
      <c r="AJ259" s="16">
        <v>0</v>
      </c>
      <c r="AK259" s="16">
        <v>0</v>
      </c>
      <c r="AL259" s="16">
        <v>0</v>
      </c>
      <c r="AN259" s="35" t="s">
        <v>1048</v>
      </c>
      <c r="AO259" s="16">
        <v>7619.04</v>
      </c>
      <c r="AP259" s="24">
        <v>1.4430000000000001</v>
      </c>
      <c r="AQ259" s="25">
        <v>1575750</v>
      </c>
      <c r="AR259" s="35" t="s">
        <v>1049</v>
      </c>
      <c r="AS259" s="17">
        <v>0</v>
      </c>
      <c r="AT259" s="17">
        <v>0</v>
      </c>
      <c r="AU259" s="17">
        <v>10869</v>
      </c>
      <c r="AV259" s="16">
        <v>10869</v>
      </c>
      <c r="AW259" s="24">
        <v>2.0585227272727273</v>
      </c>
      <c r="AX259" s="32">
        <v>3952363.6363636367</v>
      </c>
      <c r="AY259" s="33" t="s">
        <v>1053</v>
      </c>
      <c r="AZ259" s="16"/>
      <c r="BA259" s="16"/>
      <c r="BB259" s="16"/>
      <c r="BC259" s="16"/>
      <c r="BD259" s="16"/>
      <c r="BE259" s="24"/>
      <c r="BF259" s="26"/>
      <c r="BG259" s="25"/>
      <c r="BH259" s="27"/>
    </row>
    <row r="260" spans="1:60" s="17" customFormat="1" hidden="1" x14ac:dyDescent="0.3">
      <c r="A260" s="15">
        <v>35129644</v>
      </c>
      <c r="B260" s="15"/>
      <c r="C260" s="16"/>
      <c r="E260" s="16">
        <v>0.99</v>
      </c>
      <c r="F260" s="18">
        <v>0.99</v>
      </c>
      <c r="G260" s="19"/>
      <c r="H260" s="18"/>
      <c r="I260" s="18"/>
      <c r="J260" s="16"/>
      <c r="K260" s="20">
        <v>50617.75</v>
      </c>
      <c r="L260" s="16" t="s">
        <v>177</v>
      </c>
      <c r="M260" s="21">
        <v>103031101</v>
      </c>
      <c r="N260" s="89" t="s">
        <v>1015</v>
      </c>
      <c r="O260" s="16" t="s">
        <v>1016</v>
      </c>
      <c r="P260" s="22">
        <v>207</v>
      </c>
      <c r="Q260" s="22">
        <v>16.090090364508701</v>
      </c>
      <c r="R260" s="16">
        <v>2420</v>
      </c>
      <c r="S260" s="16">
        <v>0.50113321003761968</v>
      </c>
      <c r="T260" s="16">
        <v>2.4209333818242498E-3</v>
      </c>
      <c r="U260" s="16">
        <v>2547</v>
      </c>
      <c r="V260" s="16">
        <v>2.0658781317422562E-2</v>
      </c>
      <c r="W260" s="16">
        <v>10</v>
      </c>
      <c r="X260" s="16" t="s">
        <v>72</v>
      </c>
      <c r="Y260" s="17" t="s">
        <v>96</v>
      </c>
      <c r="Z260" s="17" t="s">
        <v>1017</v>
      </c>
      <c r="AA260" s="17" t="s">
        <v>1018</v>
      </c>
      <c r="AB260" s="17" t="s">
        <v>1019</v>
      </c>
      <c r="AC260" s="17" t="s">
        <v>88</v>
      </c>
      <c r="AD260" s="16">
        <v>5786740</v>
      </c>
      <c r="AE260" s="16" t="s">
        <v>1054</v>
      </c>
      <c r="AF260" s="16">
        <v>117873095</v>
      </c>
      <c r="AG260" s="15">
        <v>35129644</v>
      </c>
      <c r="AH260" s="16" t="s">
        <v>1055</v>
      </c>
      <c r="AI260" s="16">
        <v>5214</v>
      </c>
      <c r="AJ260" s="16">
        <v>0</v>
      </c>
      <c r="AK260" s="16">
        <v>0</v>
      </c>
      <c r="AL260" s="16">
        <v>0</v>
      </c>
      <c r="AN260" s="35" t="s">
        <v>1048</v>
      </c>
      <c r="AO260" s="16">
        <v>7619.04</v>
      </c>
      <c r="AP260" s="24">
        <v>1.4430000000000001</v>
      </c>
      <c r="AQ260" s="25">
        <v>1575750</v>
      </c>
      <c r="AR260" s="35" t="s">
        <v>1049</v>
      </c>
      <c r="AS260" s="17">
        <v>0</v>
      </c>
      <c r="AT260" s="17">
        <v>0</v>
      </c>
      <c r="AU260" s="17">
        <v>5214</v>
      </c>
      <c r="AV260" s="16">
        <v>5214</v>
      </c>
      <c r="AW260" s="24">
        <v>0.98750000000000004</v>
      </c>
      <c r="AX260" s="32">
        <v>1896000</v>
      </c>
      <c r="AY260" s="36" t="s">
        <v>1056</v>
      </c>
      <c r="AZ260" s="16"/>
      <c r="BA260" s="16"/>
      <c r="BB260" s="16"/>
      <c r="BC260" s="16"/>
      <c r="BD260" s="16"/>
      <c r="BE260" s="24"/>
      <c r="BF260" s="26"/>
      <c r="BG260" s="25"/>
      <c r="BH260" s="27"/>
    </row>
    <row r="261" spans="1:60" s="17" customFormat="1" hidden="1" x14ac:dyDescent="0.3">
      <c r="A261" s="15">
        <v>35129645</v>
      </c>
      <c r="B261" s="15"/>
      <c r="C261" s="16"/>
      <c r="E261" s="16">
        <v>1.21</v>
      </c>
      <c r="F261" s="18">
        <v>1.21</v>
      </c>
      <c r="G261" s="19"/>
      <c r="H261" s="18"/>
      <c r="I261" s="18"/>
      <c r="J261" s="16"/>
      <c r="K261" s="20">
        <v>26642.959999999999</v>
      </c>
      <c r="L261" s="16" t="s">
        <v>177</v>
      </c>
      <c r="M261" s="21">
        <v>103031101</v>
      </c>
      <c r="N261" s="89" t="s">
        <v>1015</v>
      </c>
      <c r="O261" s="16" t="s">
        <v>1016</v>
      </c>
      <c r="P261" s="22">
        <v>207</v>
      </c>
      <c r="Q261" s="22">
        <v>16.090090364508701</v>
      </c>
      <c r="R261" s="16">
        <v>2420</v>
      </c>
      <c r="S261" s="16">
        <v>0.50113321003761968</v>
      </c>
      <c r="T261" s="16">
        <v>2.4209333818242498E-3</v>
      </c>
      <c r="U261" s="16">
        <v>2547</v>
      </c>
      <c r="V261" s="16">
        <v>2.524962161018313E-2</v>
      </c>
      <c r="W261" s="16">
        <v>10</v>
      </c>
      <c r="X261" s="16" t="s">
        <v>72</v>
      </c>
      <c r="Y261" s="17" t="s">
        <v>96</v>
      </c>
      <c r="Z261" s="17" t="s">
        <v>1017</v>
      </c>
      <c r="AA261" s="17" t="s">
        <v>1018</v>
      </c>
      <c r="AB261" s="17" t="s">
        <v>1019</v>
      </c>
      <c r="AC261" s="17" t="s">
        <v>88</v>
      </c>
      <c r="AD261" s="16">
        <v>5786741</v>
      </c>
      <c r="AE261" s="16" t="s">
        <v>1057</v>
      </c>
      <c r="AF261" s="16">
        <v>117873096</v>
      </c>
      <c r="AG261" s="15">
        <v>35129645</v>
      </c>
      <c r="AH261" s="16" t="s">
        <v>1058</v>
      </c>
      <c r="AI261" s="16">
        <v>6367</v>
      </c>
      <c r="AJ261" s="16">
        <v>0</v>
      </c>
      <c r="AK261" s="16">
        <v>0</v>
      </c>
      <c r="AL261" s="16">
        <v>0</v>
      </c>
      <c r="AN261" s="35" t="s">
        <v>1048</v>
      </c>
      <c r="AO261" s="16">
        <v>7619.04</v>
      </c>
      <c r="AP261" s="24">
        <v>1.4430000000000001</v>
      </c>
      <c r="AQ261" s="25">
        <v>1575750</v>
      </c>
      <c r="AR261" s="35" t="s">
        <v>1049</v>
      </c>
      <c r="AS261" s="17">
        <v>0</v>
      </c>
      <c r="AT261" s="17">
        <v>0</v>
      </c>
      <c r="AU261" s="17">
        <v>6367</v>
      </c>
      <c r="AV261" s="16">
        <v>6367</v>
      </c>
      <c r="AW261" s="24">
        <v>1.2058712121212121</v>
      </c>
      <c r="AX261" s="32">
        <v>2315272.7272727271</v>
      </c>
      <c r="AY261" s="33" t="s">
        <v>1059</v>
      </c>
      <c r="AZ261" s="16"/>
      <c r="BA261" s="16"/>
      <c r="BB261" s="16"/>
      <c r="BC261" s="16"/>
      <c r="BD261" s="16"/>
      <c r="BE261" s="24"/>
      <c r="BF261" s="26"/>
      <c r="BG261" s="25"/>
      <c r="BH261" s="27"/>
    </row>
    <row r="262" spans="1:60" s="17" customFormat="1" hidden="1" x14ac:dyDescent="0.3">
      <c r="A262" s="15">
        <v>35129647</v>
      </c>
      <c r="B262" s="15"/>
      <c r="C262" s="16"/>
      <c r="E262" s="16">
        <v>1.22</v>
      </c>
      <c r="F262" s="18">
        <v>1.22</v>
      </c>
      <c r="G262" s="19"/>
      <c r="H262" s="18"/>
      <c r="I262" s="18"/>
      <c r="J262" s="16"/>
      <c r="K262" s="20">
        <v>10240.32</v>
      </c>
      <c r="L262" s="16" t="s">
        <v>170</v>
      </c>
      <c r="M262" s="21">
        <v>103031101</v>
      </c>
      <c r="N262" s="89" t="s">
        <v>1015</v>
      </c>
      <c r="O262" s="16" t="s">
        <v>1016</v>
      </c>
      <c r="P262" s="22">
        <v>207</v>
      </c>
      <c r="Q262" s="22">
        <v>16.090090364508701</v>
      </c>
      <c r="R262" s="16">
        <v>2420</v>
      </c>
      <c r="S262" s="16">
        <v>0.50113321003761968</v>
      </c>
      <c r="T262" s="16">
        <v>2.4209333818242498E-3</v>
      </c>
      <c r="U262" s="16">
        <v>2547</v>
      </c>
      <c r="V262" s="16">
        <v>2.5458296168944974E-2</v>
      </c>
      <c r="W262" s="16">
        <v>10</v>
      </c>
      <c r="X262" s="16" t="s">
        <v>72</v>
      </c>
      <c r="Y262" s="17" t="s">
        <v>96</v>
      </c>
      <c r="Z262" s="17" t="s">
        <v>1017</v>
      </c>
      <c r="AA262" s="17" t="s">
        <v>1018</v>
      </c>
      <c r="AB262" s="17" t="s">
        <v>1019</v>
      </c>
      <c r="AC262" s="17" t="s">
        <v>88</v>
      </c>
      <c r="AD262" s="16">
        <v>5786743</v>
      </c>
      <c r="AE262" s="16" t="s">
        <v>1060</v>
      </c>
      <c r="AF262" s="16">
        <v>117873098</v>
      </c>
      <c r="AG262" s="15">
        <v>35129647</v>
      </c>
      <c r="AH262" s="16" t="s">
        <v>1061</v>
      </c>
      <c r="AI262" s="16">
        <v>6429</v>
      </c>
      <c r="AJ262" s="16">
        <v>0</v>
      </c>
      <c r="AK262" s="16">
        <v>0</v>
      </c>
      <c r="AL262" s="16">
        <v>0</v>
      </c>
      <c r="AN262" s="35" t="s">
        <v>1048</v>
      </c>
      <c r="AO262" s="16">
        <v>7619.04</v>
      </c>
      <c r="AP262" s="24">
        <v>1.4430000000000001</v>
      </c>
      <c r="AQ262" s="25">
        <v>1575750</v>
      </c>
      <c r="AR262" s="35" t="s">
        <v>1049</v>
      </c>
      <c r="AS262" s="17">
        <v>0</v>
      </c>
      <c r="AT262" s="17">
        <v>0</v>
      </c>
      <c r="AU262" s="17">
        <v>6429</v>
      </c>
      <c r="AV262" s="16">
        <v>6429</v>
      </c>
      <c r="AW262" s="24">
        <v>1.2176136363636363</v>
      </c>
      <c r="AX262" s="32">
        <v>2337818.1818181816</v>
      </c>
      <c r="AY262" s="36" t="s">
        <v>1062</v>
      </c>
      <c r="AZ262" s="16"/>
      <c r="BA262" s="16"/>
      <c r="BB262" s="16"/>
      <c r="BC262" s="16"/>
      <c r="BD262" s="16"/>
      <c r="BE262" s="24"/>
      <c r="BF262" s="26"/>
      <c r="BG262" s="25"/>
      <c r="BH262" s="27"/>
    </row>
    <row r="263" spans="1:60" s="17" customFormat="1" hidden="1" x14ac:dyDescent="0.3">
      <c r="A263" s="28">
        <v>35095164</v>
      </c>
      <c r="B263" s="15"/>
      <c r="C263" s="16"/>
      <c r="E263" s="18">
        <v>1.94</v>
      </c>
      <c r="F263" s="18">
        <v>1.94</v>
      </c>
      <c r="G263" s="19"/>
      <c r="H263" s="18"/>
      <c r="I263" s="18"/>
      <c r="J263" s="16"/>
      <c r="K263" s="20">
        <v>183732.89</v>
      </c>
      <c r="L263" s="16" t="s">
        <v>115</v>
      </c>
      <c r="M263" s="21">
        <v>103031101</v>
      </c>
      <c r="N263" s="89" t="s">
        <v>1015</v>
      </c>
      <c r="O263" s="16" t="s">
        <v>1016</v>
      </c>
      <c r="P263" s="22">
        <v>207</v>
      </c>
      <c r="Q263" s="22">
        <v>16.090090364508701</v>
      </c>
      <c r="R263" s="16">
        <v>2420</v>
      </c>
      <c r="S263" s="16">
        <v>0.50113321003761968</v>
      </c>
      <c r="T263" s="16">
        <v>2.4209333818242498E-3</v>
      </c>
      <c r="U263" s="16">
        <v>2547</v>
      </c>
      <c r="V263" s="16">
        <v>4.0482864399797751E-2</v>
      </c>
      <c r="W263" s="16">
        <v>10</v>
      </c>
      <c r="X263" s="16" t="s">
        <v>72</v>
      </c>
      <c r="Y263" s="17" t="s">
        <v>96</v>
      </c>
      <c r="Z263" s="17" t="s">
        <v>1017</v>
      </c>
      <c r="AA263" s="17" t="s">
        <v>1018</v>
      </c>
      <c r="AB263" s="17" t="s">
        <v>1019</v>
      </c>
      <c r="AC263" s="17" t="s">
        <v>88</v>
      </c>
      <c r="AD263" s="16">
        <v>5785239</v>
      </c>
      <c r="AE263" s="16" t="s">
        <v>1063</v>
      </c>
      <c r="AF263" s="16">
        <v>114723712</v>
      </c>
      <c r="AG263" s="28">
        <v>35095164</v>
      </c>
      <c r="AH263" s="16" t="s">
        <v>1064</v>
      </c>
      <c r="AI263" s="16">
        <v>10157</v>
      </c>
      <c r="AJ263" s="16">
        <v>0</v>
      </c>
      <c r="AK263" s="16">
        <v>0</v>
      </c>
      <c r="AL263" s="16">
        <v>0</v>
      </c>
      <c r="AN263" s="35" t="s">
        <v>1065</v>
      </c>
      <c r="AO263" s="16">
        <v>7920</v>
      </c>
      <c r="AP263" s="24">
        <v>1.5</v>
      </c>
      <c r="AQ263" s="25">
        <v>1750050</v>
      </c>
      <c r="AR263" s="35" t="s">
        <v>1066</v>
      </c>
      <c r="AS263" s="17">
        <v>0</v>
      </c>
      <c r="AT263" s="17">
        <v>0</v>
      </c>
      <c r="AU263" s="17">
        <v>10157</v>
      </c>
      <c r="AV263" s="16">
        <v>10157</v>
      </c>
      <c r="AW263" s="24">
        <v>1.9236742424242423</v>
      </c>
      <c r="AX263" s="32">
        <v>3693454.5454545454</v>
      </c>
      <c r="AY263" s="30" t="s">
        <v>1067</v>
      </c>
      <c r="AZ263" s="16"/>
      <c r="BA263" s="16"/>
      <c r="BB263" s="16"/>
      <c r="BC263" s="16"/>
      <c r="BD263" s="16"/>
      <c r="BE263" s="24"/>
      <c r="BF263" s="26"/>
      <c r="BG263" s="25"/>
      <c r="BH263" s="27"/>
    </row>
    <row r="264" spans="1:60" s="17" customFormat="1" hidden="1" x14ac:dyDescent="0.3">
      <c r="A264" s="15">
        <v>35129648</v>
      </c>
      <c r="B264" s="15"/>
      <c r="C264" s="16"/>
      <c r="E264" s="18">
        <v>1.1599999999999999</v>
      </c>
      <c r="F264" s="18">
        <v>1.1599999999999999</v>
      </c>
      <c r="G264" s="19"/>
      <c r="H264" s="18"/>
      <c r="I264" s="18"/>
      <c r="J264" s="16"/>
      <c r="K264" s="20">
        <v>9517.94</v>
      </c>
      <c r="L264" s="16" t="s">
        <v>170</v>
      </c>
      <c r="M264" s="21">
        <v>103031101</v>
      </c>
      <c r="N264" s="89" t="s">
        <v>1015</v>
      </c>
      <c r="O264" s="16" t="s">
        <v>1016</v>
      </c>
      <c r="P264" s="22">
        <v>207</v>
      </c>
      <c r="Q264" s="22">
        <v>16.090090364508701</v>
      </c>
      <c r="R264" s="16">
        <v>2420</v>
      </c>
      <c r="S264" s="16">
        <v>0.50113321003761968</v>
      </c>
      <c r="T264" s="16">
        <v>2.4209333818242498E-3</v>
      </c>
      <c r="U264" s="16">
        <v>2547</v>
      </c>
      <c r="V264" s="16">
        <v>2.4206248816373909E-2</v>
      </c>
      <c r="W264" s="16">
        <v>10</v>
      </c>
      <c r="X264" s="16" t="s">
        <v>72</v>
      </c>
      <c r="Y264" s="17" t="s">
        <v>96</v>
      </c>
      <c r="Z264" s="17" t="s">
        <v>1017</v>
      </c>
      <c r="AA264" s="17" t="s">
        <v>1018</v>
      </c>
      <c r="AB264" s="17" t="s">
        <v>1019</v>
      </c>
      <c r="AC264" s="17" t="s">
        <v>88</v>
      </c>
      <c r="AD264" s="16">
        <v>5786744</v>
      </c>
      <c r="AE264" s="16" t="s">
        <v>1068</v>
      </c>
      <c r="AF264" s="16">
        <v>117873099</v>
      </c>
      <c r="AG264" s="15">
        <v>35129648</v>
      </c>
      <c r="AH264" s="16" t="s">
        <v>1069</v>
      </c>
      <c r="AI264" s="16">
        <v>6113</v>
      </c>
      <c r="AJ264" s="16">
        <v>0</v>
      </c>
      <c r="AK264" s="16">
        <v>0</v>
      </c>
      <c r="AL264" s="16">
        <v>0</v>
      </c>
      <c r="AN264" s="35" t="s">
        <v>1065</v>
      </c>
      <c r="AO264" s="16">
        <v>7920</v>
      </c>
      <c r="AP264" s="24">
        <v>1.5</v>
      </c>
      <c r="AQ264" s="25">
        <v>1750050</v>
      </c>
      <c r="AR264" s="35" t="s">
        <v>1066</v>
      </c>
      <c r="AS264" s="17">
        <v>0</v>
      </c>
      <c r="AT264" s="17">
        <v>0</v>
      </c>
      <c r="AU264" s="17">
        <v>6113</v>
      </c>
      <c r="AV264" s="16">
        <v>6113</v>
      </c>
      <c r="AW264" s="24">
        <v>1.1577651515151515</v>
      </c>
      <c r="AX264" s="32">
        <v>2222909.0909090908</v>
      </c>
      <c r="AY264" s="36" t="s">
        <v>1070</v>
      </c>
      <c r="AZ264" s="16"/>
      <c r="BA264" s="16"/>
      <c r="BB264" s="16"/>
      <c r="BC264" s="16"/>
      <c r="BD264" s="16"/>
      <c r="BE264" s="24"/>
      <c r="BF264" s="26"/>
      <c r="BG264" s="25"/>
      <c r="BH264" s="27"/>
    </row>
    <row r="265" spans="1:60" s="17" customFormat="1" hidden="1" x14ac:dyDescent="0.3">
      <c r="A265" s="37">
        <v>35094516</v>
      </c>
      <c r="B265" s="15"/>
      <c r="C265" s="16"/>
      <c r="E265" s="18">
        <v>1.95</v>
      </c>
      <c r="F265" s="18">
        <v>1.95</v>
      </c>
      <c r="G265" s="19"/>
      <c r="H265" s="18"/>
      <c r="I265" s="18"/>
      <c r="J265" s="16"/>
      <c r="K265" s="20">
        <v>50577.19</v>
      </c>
      <c r="L265" s="16" t="s">
        <v>177</v>
      </c>
      <c r="M265" s="21">
        <v>103031101</v>
      </c>
      <c r="N265" s="89" t="s">
        <v>1015</v>
      </c>
      <c r="O265" s="16" t="s">
        <v>1071</v>
      </c>
      <c r="P265" s="22">
        <v>271</v>
      </c>
      <c r="Q265" s="22">
        <v>22.330443496532691</v>
      </c>
      <c r="R265" s="16">
        <v>2289</v>
      </c>
      <c r="S265" s="16">
        <v>0.96987227654991304</v>
      </c>
      <c r="T265" s="16">
        <v>3.5788644891140702E-3</v>
      </c>
      <c r="U265" s="16">
        <v>2257</v>
      </c>
      <c r="V265" s="16">
        <v>5.6744870719169255E-2</v>
      </c>
      <c r="W265" s="16">
        <v>3</v>
      </c>
      <c r="X265" s="16" t="s">
        <v>72</v>
      </c>
      <c r="Y265" s="17" t="s">
        <v>96</v>
      </c>
      <c r="Z265" s="17" t="s">
        <v>1017</v>
      </c>
      <c r="AA265" s="17" t="s">
        <v>1018</v>
      </c>
      <c r="AB265" s="17" t="s">
        <v>1019</v>
      </c>
      <c r="AC265" s="17" t="s">
        <v>88</v>
      </c>
      <c r="AD265" s="16">
        <v>5785242</v>
      </c>
      <c r="AE265" s="16" t="s">
        <v>1072</v>
      </c>
      <c r="AF265" s="16">
        <v>114668686</v>
      </c>
      <c r="AG265" s="37">
        <v>35094516</v>
      </c>
      <c r="AH265" s="16" t="s">
        <v>1073</v>
      </c>
      <c r="AI265" s="16">
        <v>10300</v>
      </c>
      <c r="AJ265" s="16">
        <v>0</v>
      </c>
      <c r="AK265" s="16">
        <v>0</v>
      </c>
      <c r="AL265" s="16">
        <v>0</v>
      </c>
      <c r="AN265" s="35" t="s">
        <v>1022</v>
      </c>
      <c r="AO265" s="16">
        <v>7233.6</v>
      </c>
      <c r="AP265" s="24">
        <v>1.37</v>
      </c>
      <c r="AQ265" s="25">
        <v>1520311.11</v>
      </c>
      <c r="AR265" s="35" t="s">
        <v>1023</v>
      </c>
      <c r="AS265" s="17">
        <v>0</v>
      </c>
      <c r="AT265" s="17">
        <v>0</v>
      </c>
      <c r="AU265" s="17">
        <v>10300</v>
      </c>
      <c r="AV265" s="16">
        <v>10300</v>
      </c>
      <c r="AW265" s="24">
        <v>1.9507575757575757</v>
      </c>
      <c r="AX265" s="32">
        <v>3745454.5454545454</v>
      </c>
      <c r="AY265" s="36" t="s">
        <v>1074</v>
      </c>
      <c r="AZ265" s="16"/>
      <c r="BA265" s="16"/>
      <c r="BB265" s="16"/>
      <c r="BC265" s="16"/>
      <c r="BD265" s="16"/>
      <c r="BE265" s="24"/>
      <c r="BF265" s="26"/>
      <c r="BG265" s="25"/>
      <c r="BH265" s="27"/>
    </row>
    <row r="266" spans="1:60" s="17" customFormat="1" hidden="1" x14ac:dyDescent="0.3">
      <c r="A266" s="15">
        <v>35129602</v>
      </c>
      <c r="B266" s="15"/>
      <c r="C266" s="16"/>
      <c r="E266" s="18">
        <v>1.08</v>
      </c>
      <c r="F266" s="18">
        <v>1.08</v>
      </c>
      <c r="G266" s="19"/>
      <c r="H266" s="18"/>
      <c r="I266" s="18"/>
      <c r="J266" s="16"/>
      <c r="K266" s="20">
        <v>23224.799999999999</v>
      </c>
      <c r="L266" s="16" t="s">
        <v>177</v>
      </c>
      <c r="M266" s="21">
        <v>103031101</v>
      </c>
      <c r="N266" s="89" t="s">
        <v>1015</v>
      </c>
      <c r="O266" s="16" t="s">
        <v>1071</v>
      </c>
      <c r="P266" s="22">
        <v>271</v>
      </c>
      <c r="Q266" s="22">
        <v>22.330443496532691</v>
      </c>
      <c r="R266" s="16">
        <v>2289</v>
      </c>
      <c r="S266" s="16">
        <v>0.96987227654991304</v>
      </c>
      <c r="T266" s="16">
        <v>3.5788644891140702E-3</v>
      </c>
      <c r="U266" s="16">
        <v>2257</v>
      </c>
      <c r="V266" s="16">
        <v>3.142792839830913E-2</v>
      </c>
      <c r="W266" s="16">
        <v>3</v>
      </c>
      <c r="X266" s="16" t="s">
        <v>72</v>
      </c>
      <c r="Y266" s="17" t="s">
        <v>96</v>
      </c>
      <c r="Z266" s="17" t="s">
        <v>1017</v>
      </c>
      <c r="AA266" s="17" t="s">
        <v>1018</v>
      </c>
      <c r="AB266" s="17" t="s">
        <v>1019</v>
      </c>
      <c r="AC266" s="17" t="s">
        <v>88</v>
      </c>
      <c r="AD266" s="16">
        <v>5786745</v>
      </c>
      <c r="AE266" s="16" t="s">
        <v>1075</v>
      </c>
      <c r="AF266" s="16">
        <v>117873033</v>
      </c>
      <c r="AG266" s="15">
        <v>35129602</v>
      </c>
      <c r="AH266" s="16" t="s">
        <v>1076</v>
      </c>
      <c r="AI266" s="16">
        <v>5722</v>
      </c>
      <c r="AJ266" s="16">
        <v>0</v>
      </c>
      <c r="AK266" s="16">
        <v>0</v>
      </c>
      <c r="AL266" s="16">
        <v>0</v>
      </c>
      <c r="AN266" s="35" t="s">
        <v>1077</v>
      </c>
      <c r="AO266" s="16">
        <v>7434.24</v>
      </c>
      <c r="AP266" s="24">
        <v>1.4079999999999999</v>
      </c>
      <c r="AQ266" s="25">
        <v>1546850</v>
      </c>
      <c r="AR266" s="35" t="s">
        <v>1078</v>
      </c>
      <c r="AS266" s="17">
        <v>0</v>
      </c>
      <c r="AT266" s="17">
        <v>0</v>
      </c>
      <c r="AU266" s="17">
        <v>5722</v>
      </c>
      <c r="AV266" s="16">
        <v>5722</v>
      </c>
      <c r="AW266" s="24">
        <v>1.0837121212121212</v>
      </c>
      <c r="AX266" s="32">
        <v>2080727.2727272727</v>
      </c>
      <c r="AY266" s="36" t="s">
        <v>1079</v>
      </c>
      <c r="AZ266" s="16"/>
      <c r="BA266" s="16"/>
      <c r="BB266" s="16"/>
      <c r="BC266" s="16"/>
      <c r="BD266" s="16"/>
      <c r="BE266" s="24"/>
      <c r="BF266" s="26"/>
      <c r="BG266" s="25"/>
      <c r="BH266" s="27"/>
    </row>
    <row r="267" spans="1:60" s="17" customFormat="1" hidden="1" x14ac:dyDescent="0.3">
      <c r="A267" s="15">
        <v>35129603</v>
      </c>
      <c r="B267" s="15"/>
      <c r="C267" s="16"/>
      <c r="E267" s="18">
        <v>1.32</v>
      </c>
      <c r="F267" s="18">
        <v>1.32</v>
      </c>
      <c r="G267" s="19"/>
      <c r="H267" s="18"/>
      <c r="I267" s="18"/>
      <c r="J267" s="16"/>
      <c r="K267" s="20">
        <v>32635.8</v>
      </c>
      <c r="L267" s="16" t="s">
        <v>177</v>
      </c>
      <c r="M267" s="21">
        <v>103031101</v>
      </c>
      <c r="N267" s="89" t="s">
        <v>1015</v>
      </c>
      <c r="O267" s="16" t="s">
        <v>1071</v>
      </c>
      <c r="P267" s="22">
        <v>271</v>
      </c>
      <c r="Q267" s="22">
        <v>22.330443496532691</v>
      </c>
      <c r="R267" s="16">
        <v>2289</v>
      </c>
      <c r="S267" s="16">
        <v>0.96987227654991304</v>
      </c>
      <c r="T267" s="16">
        <v>3.5788644891140702E-3</v>
      </c>
      <c r="U267" s="16">
        <v>2257</v>
      </c>
      <c r="V267" s="16">
        <v>3.8411912486822269E-2</v>
      </c>
      <c r="W267" s="16">
        <v>3</v>
      </c>
      <c r="X267" s="16" t="s">
        <v>72</v>
      </c>
      <c r="Y267" s="17" t="s">
        <v>96</v>
      </c>
      <c r="Z267" s="17" t="s">
        <v>1017</v>
      </c>
      <c r="AA267" s="17" t="s">
        <v>1018</v>
      </c>
      <c r="AB267" s="17" t="s">
        <v>1019</v>
      </c>
      <c r="AC267" s="17" t="s">
        <v>88</v>
      </c>
      <c r="AD267" s="16">
        <v>5786746</v>
      </c>
      <c r="AE267" s="16" t="s">
        <v>1080</v>
      </c>
      <c r="AF267" s="16">
        <v>117873034</v>
      </c>
      <c r="AG267" s="15">
        <v>35129603</v>
      </c>
      <c r="AH267" s="16" t="s">
        <v>1081</v>
      </c>
      <c r="AI267" s="16">
        <v>6970</v>
      </c>
      <c r="AJ267" s="16">
        <v>0</v>
      </c>
      <c r="AK267" s="16">
        <v>0</v>
      </c>
      <c r="AL267" s="16">
        <v>0</v>
      </c>
      <c r="AN267" s="35" t="s">
        <v>1077</v>
      </c>
      <c r="AO267" s="16">
        <v>7434.24</v>
      </c>
      <c r="AP267" s="24">
        <v>1.4079999999999999</v>
      </c>
      <c r="AQ267" s="25">
        <v>1546850</v>
      </c>
      <c r="AR267" s="35" t="s">
        <v>1078</v>
      </c>
      <c r="AS267" s="17">
        <v>0</v>
      </c>
      <c r="AT267" s="17">
        <v>0</v>
      </c>
      <c r="AU267" s="17">
        <v>6970</v>
      </c>
      <c r="AV267" s="16">
        <v>6970</v>
      </c>
      <c r="AW267" s="24">
        <v>1.3200757575757576</v>
      </c>
      <c r="AX267" s="32">
        <v>2534545.4545454546</v>
      </c>
      <c r="AY267" s="36" t="s">
        <v>1082</v>
      </c>
      <c r="AZ267" s="16"/>
      <c r="BA267" s="16"/>
      <c r="BB267" s="16"/>
      <c r="BC267" s="16"/>
      <c r="BD267" s="16"/>
      <c r="BE267" s="24"/>
      <c r="BF267" s="26"/>
      <c r="BG267" s="25"/>
      <c r="BH267" s="27"/>
    </row>
    <row r="268" spans="1:60" s="17" customFormat="1" hidden="1" x14ac:dyDescent="0.3">
      <c r="A268" s="15">
        <v>35129604</v>
      </c>
      <c r="B268" s="15"/>
      <c r="C268" s="16"/>
      <c r="E268" s="18">
        <v>1.45</v>
      </c>
      <c r="F268" s="18">
        <v>1.45</v>
      </c>
      <c r="G268" s="19"/>
      <c r="H268" s="18"/>
      <c r="I268" s="18"/>
      <c r="J268" s="16"/>
      <c r="K268" s="20">
        <v>23439.57</v>
      </c>
      <c r="L268" s="16" t="s">
        <v>177</v>
      </c>
      <c r="M268" s="21">
        <v>103031101</v>
      </c>
      <c r="N268" s="89" t="s">
        <v>1015</v>
      </c>
      <c r="O268" s="16" t="s">
        <v>1071</v>
      </c>
      <c r="P268" s="22">
        <v>271</v>
      </c>
      <c r="Q268" s="22">
        <v>22.330443496532691</v>
      </c>
      <c r="R268" s="16">
        <v>2289</v>
      </c>
      <c r="S268" s="16">
        <v>0.96987227654991304</v>
      </c>
      <c r="T268" s="16">
        <v>3.5788644891140702E-3</v>
      </c>
      <c r="U268" s="16">
        <v>2257</v>
      </c>
      <c r="V268" s="16">
        <v>4.2194903868100216E-2</v>
      </c>
      <c r="W268" s="16">
        <v>3</v>
      </c>
      <c r="X268" s="16" t="s">
        <v>72</v>
      </c>
      <c r="Y268" s="17" t="s">
        <v>96</v>
      </c>
      <c r="Z268" s="17" t="s">
        <v>1017</v>
      </c>
      <c r="AA268" s="17" t="s">
        <v>1018</v>
      </c>
      <c r="AB268" s="17" t="s">
        <v>1019</v>
      </c>
      <c r="AC268" s="17" t="s">
        <v>88</v>
      </c>
      <c r="AD268" s="16">
        <v>5786747</v>
      </c>
      <c r="AE268" s="16" t="s">
        <v>1083</v>
      </c>
      <c r="AF268" s="16">
        <v>117873035</v>
      </c>
      <c r="AG268" s="15">
        <v>35129604</v>
      </c>
      <c r="AH268" s="16" t="s">
        <v>1084</v>
      </c>
      <c r="AI268" s="16">
        <v>7682</v>
      </c>
      <c r="AJ268" s="16">
        <v>0</v>
      </c>
      <c r="AK268" s="16">
        <v>0</v>
      </c>
      <c r="AL268" s="16">
        <v>0</v>
      </c>
      <c r="AN268" s="35" t="s">
        <v>1077</v>
      </c>
      <c r="AO268" s="16">
        <v>7434.24</v>
      </c>
      <c r="AP268" s="24">
        <v>1.4079999999999999</v>
      </c>
      <c r="AQ268" s="25">
        <v>1546850</v>
      </c>
      <c r="AR268" s="35" t="s">
        <v>1078</v>
      </c>
      <c r="AS268" s="17">
        <v>0</v>
      </c>
      <c r="AT268" s="17">
        <v>0</v>
      </c>
      <c r="AU268" s="17">
        <v>7682</v>
      </c>
      <c r="AV268" s="16">
        <v>7682</v>
      </c>
      <c r="AW268" s="24">
        <v>1.4549242424242423</v>
      </c>
      <c r="AX268" s="32">
        <v>2793454.5454545454</v>
      </c>
      <c r="AY268" s="30" t="s">
        <v>1085</v>
      </c>
      <c r="AZ268" s="16"/>
      <c r="BA268" s="16"/>
      <c r="BB268" s="16"/>
      <c r="BC268" s="16"/>
      <c r="BD268" s="16"/>
      <c r="BE268" s="24"/>
      <c r="BF268" s="26"/>
      <c r="BG268" s="25"/>
      <c r="BH268" s="27"/>
    </row>
    <row r="269" spans="1:60" s="17" customFormat="1" hidden="1" x14ac:dyDescent="0.3">
      <c r="A269" s="15">
        <v>35129605</v>
      </c>
      <c r="B269" s="15"/>
      <c r="C269" s="16"/>
      <c r="E269" s="18">
        <v>1.58</v>
      </c>
      <c r="F269" s="18">
        <v>1.58</v>
      </c>
      <c r="G269" s="19"/>
      <c r="H269" s="18"/>
      <c r="I269" s="18"/>
      <c r="J269" s="16"/>
      <c r="K269" s="20">
        <v>22443.37</v>
      </c>
      <c r="L269" s="16" t="s">
        <v>177</v>
      </c>
      <c r="M269" s="21">
        <v>103031101</v>
      </c>
      <c r="N269" s="89" t="s">
        <v>1015</v>
      </c>
      <c r="O269" s="16" t="s">
        <v>1071</v>
      </c>
      <c r="P269" s="22">
        <v>271</v>
      </c>
      <c r="Q269" s="22">
        <v>22.330443496532691</v>
      </c>
      <c r="R269" s="16">
        <v>2289</v>
      </c>
      <c r="S269" s="16">
        <v>0.96987227654991304</v>
      </c>
      <c r="T269" s="16">
        <v>3.5788644891140702E-3</v>
      </c>
      <c r="U269" s="16">
        <v>2257</v>
      </c>
      <c r="V269" s="16">
        <v>4.5977895249378169E-2</v>
      </c>
      <c r="W269" s="16">
        <v>3</v>
      </c>
      <c r="X269" s="16" t="s">
        <v>72</v>
      </c>
      <c r="Y269" s="17" t="s">
        <v>96</v>
      </c>
      <c r="Z269" s="17" t="s">
        <v>1017</v>
      </c>
      <c r="AA269" s="17" t="s">
        <v>1018</v>
      </c>
      <c r="AB269" s="17" t="s">
        <v>1019</v>
      </c>
      <c r="AC269" s="17" t="s">
        <v>88</v>
      </c>
      <c r="AD269" s="16">
        <v>5786748</v>
      </c>
      <c r="AE269" s="16" t="s">
        <v>1086</v>
      </c>
      <c r="AF269" s="16">
        <v>117873036</v>
      </c>
      <c r="AG269" s="15">
        <v>35129605</v>
      </c>
      <c r="AH269" s="16" t="s">
        <v>1087</v>
      </c>
      <c r="AI269" s="16">
        <v>8342</v>
      </c>
      <c r="AJ269" s="16">
        <v>0</v>
      </c>
      <c r="AK269" s="16">
        <v>0</v>
      </c>
      <c r="AL269" s="16">
        <v>0</v>
      </c>
      <c r="AN269" s="35" t="s">
        <v>1077</v>
      </c>
      <c r="AO269" s="16">
        <v>7434.24</v>
      </c>
      <c r="AP269" s="24">
        <v>1.4079999999999999</v>
      </c>
      <c r="AQ269" s="25">
        <v>1546850</v>
      </c>
      <c r="AR269" s="35" t="s">
        <v>1078</v>
      </c>
      <c r="AS269" s="17">
        <v>0</v>
      </c>
      <c r="AT269" s="17">
        <v>0</v>
      </c>
      <c r="AU269" s="17">
        <v>8342</v>
      </c>
      <c r="AV269" s="16">
        <v>8342</v>
      </c>
      <c r="AW269" s="24">
        <v>1.5799242424242423</v>
      </c>
      <c r="AX269" s="32">
        <v>3033454.5454545454</v>
      </c>
      <c r="AY269" s="36" t="s">
        <v>1088</v>
      </c>
      <c r="AZ269" s="16"/>
      <c r="BA269" s="16"/>
      <c r="BB269" s="16"/>
      <c r="BC269" s="16"/>
      <c r="BD269" s="16"/>
      <c r="BE269" s="24"/>
      <c r="BF269" s="26"/>
      <c r="BG269" s="25"/>
      <c r="BH269" s="27"/>
    </row>
    <row r="270" spans="1:60" s="17" customFormat="1" hidden="1" x14ac:dyDescent="0.3">
      <c r="A270" s="15">
        <v>35129606</v>
      </c>
      <c r="B270" s="15"/>
      <c r="C270" s="16"/>
      <c r="E270" s="18">
        <v>0.99</v>
      </c>
      <c r="F270" s="18">
        <v>0.99</v>
      </c>
      <c r="G270" s="19"/>
      <c r="H270" s="18"/>
      <c r="I270" s="18"/>
      <c r="J270" s="16"/>
      <c r="K270" s="20">
        <v>27449.55</v>
      </c>
      <c r="L270" s="16" t="s">
        <v>115</v>
      </c>
      <c r="M270" s="21">
        <v>103031101</v>
      </c>
      <c r="N270" s="89" t="s">
        <v>1015</v>
      </c>
      <c r="O270" s="16" t="s">
        <v>1071</v>
      </c>
      <c r="P270" s="22">
        <v>271</v>
      </c>
      <c r="Q270" s="22">
        <v>22.330443496532691</v>
      </c>
      <c r="R270" s="16">
        <v>2289</v>
      </c>
      <c r="S270" s="16">
        <v>0.96987227654991304</v>
      </c>
      <c r="T270" s="16">
        <v>3.5788644891140702E-3</v>
      </c>
      <c r="U270" s="16">
        <v>2257</v>
      </c>
      <c r="V270" s="16">
        <v>2.8808934365116702E-2</v>
      </c>
      <c r="W270" s="16">
        <v>3</v>
      </c>
      <c r="X270" s="16" t="s">
        <v>72</v>
      </c>
      <c r="Y270" s="17" t="s">
        <v>96</v>
      </c>
      <c r="Z270" s="17" t="s">
        <v>1017</v>
      </c>
      <c r="AA270" s="17" t="s">
        <v>1018</v>
      </c>
      <c r="AB270" s="17" t="s">
        <v>1019</v>
      </c>
      <c r="AC270" s="17" t="s">
        <v>88</v>
      </c>
      <c r="AD270" s="16">
        <v>5786749</v>
      </c>
      <c r="AE270" s="16" t="s">
        <v>1089</v>
      </c>
      <c r="AF270" s="16">
        <v>117873037</v>
      </c>
      <c r="AG270" s="15">
        <v>35129606</v>
      </c>
      <c r="AH270" s="16" t="s">
        <v>1090</v>
      </c>
      <c r="AI270" s="16">
        <v>5223</v>
      </c>
      <c r="AJ270" s="16">
        <v>0</v>
      </c>
      <c r="AK270" s="16">
        <v>0</v>
      </c>
      <c r="AL270" s="16">
        <v>0</v>
      </c>
      <c r="AN270" s="35" t="s">
        <v>1077</v>
      </c>
      <c r="AO270" s="16">
        <v>7434.24</v>
      </c>
      <c r="AP270" s="24">
        <v>1.4079999999999999</v>
      </c>
      <c r="AQ270" s="25">
        <v>1546850</v>
      </c>
      <c r="AR270" s="35" t="s">
        <v>1078</v>
      </c>
      <c r="AS270" s="17">
        <v>0</v>
      </c>
      <c r="AT270" s="17">
        <v>0</v>
      </c>
      <c r="AU270" s="17">
        <v>5223</v>
      </c>
      <c r="AV270" s="16">
        <v>5223</v>
      </c>
      <c r="AW270" s="24">
        <v>0.9892045454545455</v>
      </c>
      <c r="AX270" s="32">
        <v>1899272.7272727273</v>
      </c>
      <c r="AY270" s="36" t="s">
        <v>1091</v>
      </c>
      <c r="AZ270" s="16"/>
      <c r="BA270" s="16"/>
      <c r="BB270" s="16"/>
      <c r="BC270" s="16"/>
      <c r="BD270" s="16"/>
      <c r="BE270" s="24"/>
      <c r="BF270" s="26"/>
      <c r="BG270" s="25"/>
      <c r="BH270" s="27"/>
    </row>
    <row r="271" spans="1:60" s="17" customFormat="1" hidden="1" x14ac:dyDescent="0.3">
      <c r="A271" s="15">
        <v>35129607</v>
      </c>
      <c r="B271" s="15"/>
      <c r="C271" s="16"/>
      <c r="E271" s="18">
        <v>1.51</v>
      </c>
      <c r="F271" s="18">
        <v>1.51</v>
      </c>
      <c r="G271" s="19"/>
      <c r="H271" s="18"/>
      <c r="I271" s="18"/>
      <c r="J271" s="16"/>
      <c r="K271" s="20">
        <v>20213.73</v>
      </c>
      <c r="L271" s="16" t="s">
        <v>177</v>
      </c>
      <c r="M271" s="21">
        <v>103031101</v>
      </c>
      <c r="N271" s="89" t="s">
        <v>1015</v>
      </c>
      <c r="O271" s="16" t="s">
        <v>1071</v>
      </c>
      <c r="P271" s="22">
        <v>271</v>
      </c>
      <c r="Q271" s="22">
        <v>22.330443496532691</v>
      </c>
      <c r="R271" s="16">
        <v>2289</v>
      </c>
      <c r="S271" s="16">
        <v>0.96987227654991304</v>
      </c>
      <c r="T271" s="16">
        <v>3.5788644891140702E-3</v>
      </c>
      <c r="U271" s="16">
        <v>2257</v>
      </c>
      <c r="V271" s="16">
        <v>4.3940899890228508E-2</v>
      </c>
      <c r="W271" s="16">
        <v>3</v>
      </c>
      <c r="X271" s="16" t="s">
        <v>72</v>
      </c>
      <c r="Y271" s="17" t="s">
        <v>96</v>
      </c>
      <c r="Z271" s="17" t="s">
        <v>1017</v>
      </c>
      <c r="AA271" s="17" t="s">
        <v>1018</v>
      </c>
      <c r="AB271" s="17" t="s">
        <v>1019</v>
      </c>
      <c r="AC271" s="17" t="s">
        <v>88</v>
      </c>
      <c r="AD271" s="16">
        <v>5786750</v>
      </c>
      <c r="AE271" s="16" t="s">
        <v>1092</v>
      </c>
      <c r="AF271" s="16">
        <v>117873038</v>
      </c>
      <c r="AG271" s="15">
        <v>35129607</v>
      </c>
      <c r="AH271" s="16" t="s">
        <v>1093</v>
      </c>
      <c r="AI271" s="16">
        <v>7972</v>
      </c>
      <c r="AJ271" s="16">
        <v>0</v>
      </c>
      <c r="AK271" s="16">
        <v>0</v>
      </c>
      <c r="AL271" s="16">
        <v>0</v>
      </c>
      <c r="AN271" s="35" t="s">
        <v>1077</v>
      </c>
      <c r="AO271" s="16">
        <v>7434.24</v>
      </c>
      <c r="AP271" s="24">
        <v>1.4079999999999999</v>
      </c>
      <c r="AQ271" s="25">
        <v>1546850</v>
      </c>
      <c r="AR271" s="35" t="s">
        <v>1078</v>
      </c>
      <c r="AS271" s="17">
        <v>0</v>
      </c>
      <c r="AT271" s="17">
        <v>0</v>
      </c>
      <c r="AU271" s="17">
        <v>7972</v>
      </c>
      <c r="AV271" s="16">
        <v>7972</v>
      </c>
      <c r="AW271" s="24">
        <v>1.5098484848484848</v>
      </c>
      <c r="AX271" s="32">
        <v>2898909.0909090908</v>
      </c>
      <c r="AY271" s="36" t="s">
        <v>1094</v>
      </c>
      <c r="AZ271" s="16"/>
      <c r="BA271" s="16"/>
      <c r="BB271" s="16"/>
      <c r="BC271" s="16"/>
      <c r="BD271" s="16"/>
      <c r="BE271" s="24"/>
      <c r="BF271" s="26"/>
      <c r="BG271" s="25"/>
      <c r="BH271" s="27"/>
    </row>
    <row r="272" spans="1:60" s="17" customFormat="1" hidden="1" x14ac:dyDescent="0.3">
      <c r="A272" s="37">
        <v>35094517</v>
      </c>
      <c r="B272" s="15"/>
      <c r="C272" s="16"/>
      <c r="E272" s="18">
        <v>1.45</v>
      </c>
      <c r="F272" s="18">
        <v>1.45</v>
      </c>
      <c r="G272" s="19"/>
      <c r="H272" s="18"/>
      <c r="I272" s="18"/>
      <c r="J272" s="16"/>
      <c r="K272" s="20">
        <v>76159.509999999995</v>
      </c>
      <c r="L272" s="16" t="s">
        <v>177</v>
      </c>
      <c r="M272" s="21">
        <v>103031101</v>
      </c>
      <c r="N272" s="89" t="s">
        <v>1015</v>
      </c>
      <c r="O272" s="16" t="s">
        <v>1071</v>
      </c>
      <c r="P272" s="22">
        <v>271</v>
      </c>
      <c r="Q272" s="22">
        <v>22.330443496532691</v>
      </c>
      <c r="R272" s="16">
        <v>2289</v>
      </c>
      <c r="S272" s="16">
        <v>0.96987227654991304</v>
      </c>
      <c r="T272" s="16">
        <v>3.5788644891140702E-3</v>
      </c>
      <c r="U272" s="16">
        <v>2257</v>
      </c>
      <c r="V272" s="16">
        <v>4.2194903868100216E-2</v>
      </c>
      <c r="W272" s="16">
        <v>3</v>
      </c>
      <c r="X272" s="16" t="s">
        <v>72</v>
      </c>
      <c r="Y272" s="17" t="s">
        <v>96</v>
      </c>
      <c r="Z272" s="17" t="s">
        <v>1017</v>
      </c>
      <c r="AA272" s="17" t="s">
        <v>1018</v>
      </c>
      <c r="AB272" s="17" t="s">
        <v>1019</v>
      </c>
      <c r="AC272" s="17" t="s">
        <v>88</v>
      </c>
      <c r="AD272" s="16">
        <v>5785241</v>
      </c>
      <c r="AE272" s="16" t="s">
        <v>1095</v>
      </c>
      <c r="AF272" s="16">
        <v>114668689</v>
      </c>
      <c r="AG272" s="37">
        <v>35094517</v>
      </c>
      <c r="AH272" s="16" t="s">
        <v>1096</v>
      </c>
      <c r="AI272" s="16">
        <v>7634</v>
      </c>
      <c r="AJ272" s="16">
        <v>0</v>
      </c>
      <c r="AK272" s="16">
        <v>0</v>
      </c>
      <c r="AL272" s="16">
        <v>0</v>
      </c>
      <c r="AN272" s="36" t="s">
        <v>1097</v>
      </c>
      <c r="AO272" s="16">
        <v>7022.4000000000005</v>
      </c>
      <c r="AP272" s="24">
        <v>1.33</v>
      </c>
      <c r="AQ272" s="25">
        <v>1469033.33</v>
      </c>
      <c r="AR272" s="36" t="s">
        <v>1098</v>
      </c>
      <c r="AS272" s="17">
        <v>0</v>
      </c>
      <c r="AT272" s="17">
        <v>0</v>
      </c>
      <c r="AU272" s="17">
        <v>7634</v>
      </c>
      <c r="AV272" s="16">
        <v>7634</v>
      </c>
      <c r="AW272" s="24">
        <v>1.4458333333333333</v>
      </c>
      <c r="AX272" s="32">
        <v>2776000</v>
      </c>
      <c r="AY272" s="36" t="s">
        <v>1099</v>
      </c>
      <c r="AZ272" s="16"/>
      <c r="BA272" s="16"/>
      <c r="BB272" s="16"/>
      <c r="BC272" s="16"/>
      <c r="BD272" s="16"/>
      <c r="BE272" s="24"/>
      <c r="BF272" s="26"/>
      <c r="BG272" s="25"/>
      <c r="BH272" s="27"/>
    </row>
    <row r="273" spans="1:60" s="17" customFormat="1" hidden="1" x14ac:dyDescent="0.3">
      <c r="A273" s="15">
        <v>35129608</v>
      </c>
      <c r="B273" s="15"/>
      <c r="C273" s="16"/>
      <c r="E273" s="18">
        <v>1.47</v>
      </c>
      <c r="F273" s="18">
        <v>1.47</v>
      </c>
      <c r="G273" s="19"/>
      <c r="H273" s="18"/>
      <c r="I273" s="18"/>
      <c r="J273" s="16"/>
      <c r="K273" s="20">
        <v>36565.78</v>
      </c>
      <c r="L273" s="16" t="s">
        <v>177</v>
      </c>
      <c r="M273" s="21">
        <v>103031101</v>
      </c>
      <c r="N273" s="89" t="s">
        <v>1015</v>
      </c>
      <c r="O273" s="16" t="s">
        <v>1071</v>
      </c>
      <c r="P273" s="22">
        <v>271</v>
      </c>
      <c r="Q273" s="22">
        <v>22.330443496532691</v>
      </c>
      <c r="R273" s="16">
        <v>2289</v>
      </c>
      <c r="S273" s="16">
        <v>0.96987227654991304</v>
      </c>
      <c r="T273" s="16">
        <v>3.5788644891140702E-3</v>
      </c>
      <c r="U273" s="16">
        <v>2257</v>
      </c>
      <c r="V273" s="16">
        <v>4.2776902542142975E-2</v>
      </c>
      <c r="W273" s="16">
        <v>3</v>
      </c>
      <c r="X273" s="16" t="s">
        <v>72</v>
      </c>
      <c r="Y273" s="17" t="s">
        <v>96</v>
      </c>
      <c r="Z273" s="17" t="s">
        <v>1017</v>
      </c>
      <c r="AA273" s="17" t="s">
        <v>1018</v>
      </c>
      <c r="AB273" s="17" t="s">
        <v>1019</v>
      </c>
      <c r="AC273" s="17" t="s">
        <v>88</v>
      </c>
      <c r="AD273" s="16">
        <v>5786751</v>
      </c>
      <c r="AE273" s="16" t="s">
        <v>1100</v>
      </c>
      <c r="AF273" s="16">
        <v>117873039</v>
      </c>
      <c r="AG273" s="15">
        <v>35129608</v>
      </c>
      <c r="AH273" s="16" t="s">
        <v>1101</v>
      </c>
      <c r="AI273" s="16">
        <v>7812</v>
      </c>
      <c r="AJ273" s="16">
        <v>0</v>
      </c>
      <c r="AK273" s="16">
        <v>0</v>
      </c>
      <c r="AL273" s="16">
        <v>0</v>
      </c>
      <c r="AN273" s="36" t="s">
        <v>1097</v>
      </c>
      <c r="AO273" s="16">
        <v>7022.4000000000005</v>
      </c>
      <c r="AP273" s="24">
        <v>1.33</v>
      </c>
      <c r="AQ273" s="25">
        <v>1469033.33</v>
      </c>
      <c r="AR273" s="36" t="s">
        <v>1098</v>
      </c>
      <c r="AS273" s="17">
        <v>0</v>
      </c>
      <c r="AT273" s="17">
        <v>0</v>
      </c>
      <c r="AU273" s="17">
        <v>7812</v>
      </c>
      <c r="AV273" s="16">
        <v>7812</v>
      </c>
      <c r="AW273" s="24">
        <v>1.4795454545454545</v>
      </c>
      <c r="AX273" s="32">
        <v>2840727.2727272725</v>
      </c>
      <c r="AY273" s="30" t="s">
        <v>1102</v>
      </c>
      <c r="AZ273" s="16"/>
      <c r="BA273" s="16"/>
      <c r="BB273" s="16"/>
      <c r="BC273" s="16"/>
      <c r="BD273" s="16"/>
      <c r="BE273" s="24"/>
      <c r="BF273" s="26"/>
      <c r="BG273" s="25"/>
      <c r="BH273" s="27"/>
    </row>
    <row r="274" spans="1:60" s="17" customFormat="1" hidden="1" x14ac:dyDescent="0.3">
      <c r="A274" s="15">
        <v>35129609</v>
      </c>
      <c r="B274" s="15"/>
      <c r="C274" s="16"/>
      <c r="E274" s="18">
        <v>1.07</v>
      </c>
      <c r="F274" s="18">
        <v>1.07</v>
      </c>
      <c r="G274" s="19"/>
      <c r="H274" s="18"/>
      <c r="I274" s="18"/>
      <c r="J274" s="16"/>
      <c r="K274" s="20">
        <v>83303.02</v>
      </c>
      <c r="L274" s="16" t="s">
        <v>177</v>
      </c>
      <c r="M274" s="21">
        <v>103031101</v>
      </c>
      <c r="N274" s="89" t="s">
        <v>1015</v>
      </c>
      <c r="O274" s="16" t="s">
        <v>1071</v>
      </c>
      <c r="P274" s="22">
        <v>271</v>
      </c>
      <c r="Q274" s="22">
        <v>22.330443496532691</v>
      </c>
      <c r="R274" s="16">
        <v>2289</v>
      </c>
      <c r="S274" s="16">
        <v>0.96987227654991304</v>
      </c>
      <c r="T274" s="16">
        <v>3.5788644891140702E-3</v>
      </c>
      <c r="U274" s="16">
        <v>2257</v>
      </c>
      <c r="V274" s="16">
        <v>3.113692906128775E-2</v>
      </c>
      <c r="W274" s="16">
        <v>3</v>
      </c>
      <c r="X274" s="16" t="s">
        <v>72</v>
      </c>
      <c r="Y274" s="17" t="s">
        <v>96</v>
      </c>
      <c r="Z274" s="17" t="s">
        <v>1017</v>
      </c>
      <c r="AA274" s="17" t="s">
        <v>1018</v>
      </c>
      <c r="AB274" s="17" t="s">
        <v>1019</v>
      </c>
      <c r="AC274" s="17" t="s">
        <v>88</v>
      </c>
      <c r="AD274" s="16">
        <v>5786752</v>
      </c>
      <c r="AE274" s="16" t="s">
        <v>1103</v>
      </c>
      <c r="AF274" s="16">
        <v>117873070</v>
      </c>
      <c r="AG274" s="15">
        <v>35129609</v>
      </c>
      <c r="AH274" s="16" t="s">
        <v>1104</v>
      </c>
      <c r="AI274" s="16">
        <v>5626</v>
      </c>
      <c r="AJ274" s="16">
        <v>0</v>
      </c>
      <c r="AK274" s="16">
        <v>0</v>
      </c>
      <c r="AL274" s="16">
        <v>0</v>
      </c>
      <c r="AN274" s="30" t="s">
        <v>1105</v>
      </c>
      <c r="AO274" s="16">
        <v>9247</v>
      </c>
      <c r="AP274" s="24">
        <v>1.7513257575757575</v>
      </c>
      <c r="AQ274" s="25">
        <v>2090000</v>
      </c>
      <c r="AR274" s="36" t="s">
        <v>1098</v>
      </c>
      <c r="AS274" s="17">
        <v>0</v>
      </c>
      <c r="AT274" s="17">
        <v>0</v>
      </c>
      <c r="AU274" s="17">
        <v>5626</v>
      </c>
      <c r="AV274" s="16">
        <v>5626</v>
      </c>
      <c r="AW274" s="24">
        <v>1.0655303030303029</v>
      </c>
      <c r="AX274" s="32">
        <v>2045818.1818181816</v>
      </c>
      <c r="AY274" s="36" t="s">
        <v>1106</v>
      </c>
      <c r="AZ274" s="16"/>
      <c r="BA274" s="16"/>
      <c r="BB274" s="16"/>
      <c r="BC274" s="16"/>
      <c r="BD274" s="16"/>
      <c r="BE274" s="24"/>
      <c r="BF274" s="26"/>
      <c r="BG274" s="25"/>
      <c r="BH274" s="27"/>
    </row>
    <row r="275" spans="1:60" s="17" customFormat="1" hidden="1" x14ac:dyDescent="0.3">
      <c r="A275" s="15">
        <v>35129610</v>
      </c>
      <c r="B275" s="15"/>
      <c r="C275" s="16"/>
      <c r="E275" s="18">
        <v>1.57</v>
      </c>
      <c r="F275" s="18">
        <v>1.57</v>
      </c>
      <c r="G275" s="19"/>
      <c r="H275" s="18"/>
      <c r="I275" s="18"/>
      <c r="J275" s="16"/>
      <c r="K275" s="20">
        <v>44843.82</v>
      </c>
      <c r="L275" s="16" t="s">
        <v>177</v>
      </c>
      <c r="M275" s="21">
        <v>103031101</v>
      </c>
      <c r="N275" s="89" t="s">
        <v>1015</v>
      </c>
      <c r="O275" s="16" t="s">
        <v>1071</v>
      </c>
      <c r="P275" s="22">
        <v>271</v>
      </c>
      <c r="Q275" s="22">
        <v>22.330443496532691</v>
      </c>
      <c r="R275" s="16">
        <v>2289</v>
      </c>
      <c r="S275" s="16">
        <v>0.96987227654991304</v>
      </c>
      <c r="T275" s="16">
        <v>3.5788644891140702E-3</v>
      </c>
      <c r="U275" s="16">
        <v>2257</v>
      </c>
      <c r="V275" s="16">
        <v>4.5686895912356792E-2</v>
      </c>
      <c r="W275" s="16">
        <v>3</v>
      </c>
      <c r="X275" s="16" t="s">
        <v>72</v>
      </c>
      <c r="Y275" s="17" t="s">
        <v>96</v>
      </c>
      <c r="Z275" s="17" t="s">
        <v>1017</v>
      </c>
      <c r="AA275" s="17" t="s">
        <v>1018</v>
      </c>
      <c r="AB275" s="17" t="s">
        <v>1019</v>
      </c>
      <c r="AC275" s="17" t="s">
        <v>88</v>
      </c>
      <c r="AD275" s="16">
        <v>5786753</v>
      </c>
      <c r="AE275" s="16" t="s">
        <v>1107</v>
      </c>
      <c r="AF275" s="16">
        <v>117873071</v>
      </c>
      <c r="AG275" s="15">
        <v>35129610</v>
      </c>
      <c r="AH275" s="16" t="s">
        <v>1108</v>
      </c>
      <c r="AI275" s="16">
        <v>8284</v>
      </c>
      <c r="AJ275" s="16">
        <v>0</v>
      </c>
      <c r="AK275" s="16">
        <v>0</v>
      </c>
      <c r="AL275" s="16">
        <v>0</v>
      </c>
      <c r="AN275" s="36" t="s">
        <v>1097</v>
      </c>
      <c r="AO275" s="16">
        <v>7022.4000000000005</v>
      </c>
      <c r="AP275" s="24">
        <v>1.33</v>
      </c>
      <c r="AQ275" s="25">
        <v>1469033.33</v>
      </c>
      <c r="AR275" s="36" t="s">
        <v>1098</v>
      </c>
      <c r="AS275" s="17">
        <v>0</v>
      </c>
      <c r="AT275" s="17">
        <v>0</v>
      </c>
      <c r="AU275" s="17">
        <v>8284</v>
      </c>
      <c r="AV275" s="16">
        <v>8284</v>
      </c>
      <c r="AW275" s="24">
        <v>1.5689393939393939</v>
      </c>
      <c r="AX275" s="32">
        <v>3012363.6363636362</v>
      </c>
      <c r="AY275" s="36" t="s">
        <v>1109</v>
      </c>
      <c r="AZ275" s="16"/>
      <c r="BA275" s="16"/>
      <c r="BB275" s="16"/>
      <c r="BC275" s="16"/>
      <c r="BD275" s="16"/>
      <c r="BE275" s="24"/>
      <c r="BF275" s="26"/>
      <c r="BG275" s="25"/>
      <c r="BH275" s="27"/>
    </row>
    <row r="276" spans="1:60" s="17" customFormat="1" hidden="1" x14ac:dyDescent="0.3">
      <c r="A276" s="15">
        <v>35129611</v>
      </c>
      <c r="B276" s="15"/>
      <c r="C276" s="16"/>
      <c r="E276" s="18">
        <v>1.3</v>
      </c>
      <c r="F276" s="18">
        <v>1.3</v>
      </c>
      <c r="G276" s="19"/>
      <c r="H276" s="18"/>
      <c r="I276" s="18"/>
      <c r="J276" s="16"/>
      <c r="K276" s="20">
        <v>35412.67</v>
      </c>
      <c r="L276" s="16" t="s">
        <v>177</v>
      </c>
      <c r="M276" s="21">
        <v>103031101</v>
      </c>
      <c r="N276" s="89" t="s">
        <v>1015</v>
      </c>
      <c r="O276" s="16" t="s">
        <v>1071</v>
      </c>
      <c r="P276" s="22">
        <v>271</v>
      </c>
      <c r="Q276" s="22">
        <v>22.330443496532691</v>
      </c>
      <c r="R276" s="16">
        <v>2289</v>
      </c>
      <c r="S276" s="16">
        <v>0.96987227654991304</v>
      </c>
      <c r="T276" s="16">
        <v>3.5788644891140702E-3</v>
      </c>
      <c r="U276" s="16">
        <v>2257</v>
      </c>
      <c r="V276" s="16">
        <v>3.782991381277951E-2</v>
      </c>
      <c r="W276" s="16">
        <v>3</v>
      </c>
      <c r="X276" s="16" t="s">
        <v>72</v>
      </c>
      <c r="Y276" s="17" t="s">
        <v>96</v>
      </c>
      <c r="Z276" s="17" t="s">
        <v>1017</v>
      </c>
      <c r="AA276" s="17" t="s">
        <v>1018</v>
      </c>
      <c r="AB276" s="17" t="s">
        <v>1019</v>
      </c>
      <c r="AC276" s="17" t="s">
        <v>88</v>
      </c>
      <c r="AD276" s="16">
        <v>5786754</v>
      </c>
      <c r="AE276" s="16" t="s">
        <v>1110</v>
      </c>
      <c r="AF276" s="16">
        <v>117873072</v>
      </c>
      <c r="AG276" s="15">
        <v>35129611</v>
      </c>
      <c r="AH276" s="16" t="s">
        <v>1111</v>
      </c>
      <c r="AI276" s="16">
        <v>6878</v>
      </c>
      <c r="AJ276" s="16">
        <v>0</v>
      </c>
      <c r="AK276" s="16">
        <v>0</v>
      </c>
      <c r="AL276" s="16">
        <v>0</v>
      </c>
      <c r="AN276" s="36" t="s">
        <v>1097</v>
      </c>
      <c r="AO276" s="16">
        <v>7022.4000000000005</v>
      </c>
      <c r="AP276" s="24">
        <v>1.33</v>
      </c>
      <c r="AQ276" s="25">
        <v>1469033.33</v>
      </c>
      <c r="AR276" s="36" t="s">
        <v>1098</v>
      </c>
      <c r="AS276" s="17">
        <v>0</v>
      </c>
      <c r="AT276" s="17">
        <v>0</v>
      </c>
      <c r="AU276" s="17">
        <v>6878</v>
      </c>
      <c r="AV276" s="16">
        <v>6878</v>
      </c>
      <c r="AW276" s="24">
        <v>1.3026515151515152</v>
      </c>
      <c r="AX276" s="32">
        <v>2501090.9090909092</v>
      </c>
      <c r="AY276" s="36" t="s">
        <v>1112</v>
      </c>
      <c r="AZ276" s="16"/>
      <c r="BA276" s="16"/>
      <c r="BB276" s="16"/>
      <c r="BC276" s="16"/>
      <c r="BD276" s="16"/>
      <c r="BE276" s="24"/>
      <c r="BF276" s="26"/>
      <c r="BG276" s="25"/>
      <c r="BH276" s="27"/>
    </row>
    <row r="277" spans="1:60" s="17" customFormat="1" hidden="1" x14ac:dyDescent="0.3">
      <c r="A277" s="15">
        <v>35129612</v>
      </c>
      <c r="B277" s="15"/>
      <c r="C277" s="16"/>
      <c r="E277" s="18">
        <v>1.1399999999999999</v>
      </c>
      <c r="F277" s="18">
        <v>1.1399999999999999</v>
      </c>
      <c r="G277" s="19"/>
      <c r="H277" s="18"/>
      <c r="I277" s="18"/>
      <c r="J277" s="16"/>
      <c r="K277" s="20">
        <v>34708.06</v>
      </c>
      <c r="L277" s="16" t="s">
        <v>177</v>
      </c>
      <c r="M277" s="21">
        <v>103031101</v>
      </c>
      <c r="N277" s="89" t="s">
        <v>1015</v>
      </c>
      <c r="O277" s="16" t="s">
        <v>1071</v>
      </c>
      <c r="P277" s="22">
        <v>271</v>
      </c>
      <c r="Q277" s="22">
        <v>22.330443496532691</v>
      </c>
      <c r="R277" s="16">
        <v>2289</v>
      </c>
      <c r="S277" s="16">
        <v>0.96987227654991304</v>
      </c>
      <c r="T277" s="16">
        <v>3.5788644891140702E-3</v>
      </c>
      <c r="U277" s="16">
        <v>2257</v>
      </c>
      <c r="V277" s="16">
        <v>3.3173924420437415E-2</v>
      </c>
      <c r="W277" s="16">
        <v>3</v>
      </c>
      <c r="X277" s="16" t="s">
        <v>72</v>
      </c>
      <c r="Y277" s="17" t="s">
        <v>96</v>
      </c>
      <c r="Z277" s="17" t="s">
        <v>1017</v>
      </c>
      <c r="AA277" s="17" t="s">
        <v>1018</v>
      </c>
      <c r="AB277" s="17" t="s">
        <v>1019</v>
      </c>
      <c r="AC277" s="17" t="s">
        <v>88</v>
      </c>
      <c r="AD277" s="16">
        <v>5786755</v>
      </c>
      <c r="AE277" s="16" t="s">
        <v>1113</v>
      </c>
      <c r="AF277" s="16">
        <v>117873073</v>
      </c>
      <c r="AG277" s="15">
        <v>35129612</v>
      </c>
      <c r="AH277" s="16" t="s">
        <v>1114</v>
      </c>
      <c r="AI277" s="16">
        <v>5997</v>
      </c>
      <c r="AJ277" s="16">
        <v>0</v>
      </c>
      <c r="AK277" s="16">
        <v>0</v>
      </c>
      <c r="AL277" s="16">
        <v>0</v>
      </c>
      <c r="AN277" s="36" t="s">
        <v>1097</v>
      </c>
      <c r="AO277" s="16">
        <v>7022.4000000000005</v>
      </c>
      <c r="AP277" s="24">
        <v>1.33</v>
      </c>
      <c r="AQ277" s="25">
        <v>1469033.33</v>
      </c>
      <c r="AR277" s="36" t="s">
        <v>1098</v>
      </c>
      <c r="AS277" s="17">
        <v>0</v>
      </c>
      <c r="AT277" s="17">
        <v>0</v>
      </c>
      <c r="AU277" s="17">
        <v>5997</v>
      </c>
      <c r="AV277" s="16">
        <v>5997</v>
      </c>
      <c r="AW277" s="24">
        <v>1.1357954545454545</v>
      </c>
      <c r="AX277" s="32">
        <v>2180727.2727272725</v>
      </c>
      <c r="AY277" s="36" t="s">
        <v>1115</v>
      </c>
      <c r="AZ277" s="16"/>
      <c r="BA277" s="16"/>
      <c r="BB277" s="16"/>
      <c r="BC277" s="16"/>
      <c r="BD277" s="16"/>
      <c r="BE277" s="24"/>
      <c r="BF277" s="26"/>
      <c r="BG277" s="25"/>
      <c r="BH277" s="27"/>
    </row>
    <row r="278" spans="1:60" s="17" customFormat="1" hidden="1" x14ac:dyDescent="0.3">
      <c r="A278" s="37">
        <v>35094518</v>
      </c>
      <c r="B278" s="15"/>
      <c r="C278" s="16"/>
      <c r="E278" s="18">
        <v>1.69</v>
      </c>
      <c r="F278" s="18">
        <v>1.69</v>
      </c>
      <c r="G278" s="19"/>
      <c r="H278" s="18"/>
      <c r="I278" s="18"/>
      <c r="J278" s="16"/>
      <c r="K278" s="20">
        <v>15245.06</v>
      </c>
      <c r="L278" s="16" t="s">
        <v>170</v>
      </c>
      <c r="M278" s="21">
        <v>103031101</v>
      </c>
      <c r="N278" s="89" t="s">
        <v>1015</v>
      </c>
      <c r="O278" s="16" t="s">
        <v>1071</v>
      </c>
      <c r="P278" s="22">
        <v>271</v>
      </c>
      <c r="Q278" s="22">
        <v>22.330443496532691</v>
      </c>
      <c r="R278" s="16">
        <v>2289</v>
      </c>
      <c r="S278" s="16">
        <v>0.96987227654991304</v>
      </c>
      <c r="T278" s="16">
        <v>3.5788644891140702E-3</v>
      </c>
      <c r="U278" s="16">
        <v>2257</v>
      </c>
      <c r="V278" s="16">
        <v>4.9178887956613355E-2</v>
      </c>
      <c r="W278" s="16">
        <v>3</v>
      </c>
      <c r="X278" s="16" t="s">
        <v>72</v>
      </c>
      <c r="Y278" s="17" t="s">
        <v>96</v>
      </c>
      <c r="Z278" s="17" t="s">
        <v>1017</v>
      </c>
      <c r="AA278" s="17" t="s">
        <v>1018</v>
      </c>
      <c r="AB278" s="17" t="s">
        <v>1019</v>
      </c>
      <c r="AC278" s="17" t="s">
        <v>88</v>
      </c>
      <c r="AD278" s="16">
        <v>5785240</v>
      </c>
      <c r="AE278" s="16" t="s">
        <v>1116</v>
      </c>
      <c r="AF278" s="16">
        <v>114668862</v>
      </c>
      <c r="AG278" s="37">
        <v>35094518</v>
      </c>
      <c r="AH278" s="16" t="s">
        <v>1117</v>
      </c>
      <c r="AI278" s="16">
        <v>8931</v>
      </c>
      <c r="AJ278" s="16">
        <v>0</v>
      </c>
      <c r="AK278" s="16">
        <v>0</v>
      </c>
      <c r="AL278" s="16">
        <v>0</v>
      </c>
      <c r="AN278" s="35" t="s">
        <v>1118</v>
      </c>
      <c r="AO278" s="16">
        <v>9108</v>
      </c>
      <c r="AP278" s="24">
        <v>1.7250000000000001</v>
      </c>
      <c r="AQ278" s="25">
        <v>1880350</v>
      </c>
      <c r="AR278" s="35" t="s">
        <v>1119</v>
      </c>
      <c r="AS278" s="17">
        <v>0</v>
      </c>
      <c r="AT278" s="17">
        <v>0</v>
      </c>
      <c r="AU278" s="17">
        <v>8931</v>
      </c>
      <c r="AV278" s="16">
        <v>8931</v>
      </c>
      <c r="AW278" s="24">
        <v>1.6914772727272727</v>
      </c>
      <c r="AX278" s="32">
        <v>3247636.3636363633</v>
      </c>
      <c r="AY278" s="33" t="s">
        <v>1120</v>
      </c>
      <c r="AZ278" s="16"/>
      <c r="BA278" s="16"/>
      <c r="BB278" s="16"/>
      <c r="BC278" s="16"/>
      <c r="BD278" s="16"/>
      <c r="BE278" s="24"/>
      <c r="BF278" s="26"/>
      <c r="BG278" s="25"/>
      <c r="BH278" s="27"/>
    </row>
    <row r="279" spans="1:60" s="17" customFormat="1" hidden="1" x14ac:dyDescent="0.3">
      <c r="A279" s="15">
        <v>35129613</v>
      </c>
      <c r="B279" s="15"/>
      <c r="C279" s="16"/>
      <c r="E279" s="18">
        <v>1.38</v>
      </c>
      <c r="F279" s="18">
        <v>1.38</v>
      </c>
      <c r="G279" s="19"/>
      <c r="H279" s="18"/>
      <c r="I279" s="18"/>
      <c r="J279" s="16"/>
      <c r="K279" s="20">
        <v>39699.39</v>
      </c>
      <c r="L279" s="16" t="s">
        <v>177</v>
      </c>
      <c r="M279" s="21">
        <v>103031101</v>
      </c>
      <c r="N279" s="89" t="s">
        <v>1015</v>
      </c>
      <c r="O279" s="16" t="s">
        <v>1071</v>
      </c>
      <c r="P279" s="22">
        <v>271</v>
      </c>
      <c r="Q279" s="22">
        <v>22.330443496532691</v>
      </c>
      <c r="R279" s="16">
        <v>2289</v>
      </c>
      <c r="S279" s="16">
        <v>0.96987227654991304</v>
      </c>
      <c r="T279" s="16">
        <v>3.5788644891140702E-3</v>
      </c>
      <c r="U279" s="16">
        <v>2257</v>
      </c>
      <c r="V279" s="16">
        <v>4.0157908508950547E-2</v>
      </c>
      <c r="W279" s="16">
        <v>3</v>
      </c>
      <c r="X279" s="16" t="s">
        <v>72</v>
      </c>
      <c r="Y279" s="17" t="s">
        <v>96</v>
      </c>
      <c r="Z279" s="17" t="s">
        <v>1017</v>
      </c>
      <c r="AA279" s="17" t="s">
        <v>1018</v>
      </c>
      <c r="AB279" s="17" t="s">
        <v>1019</v>
      </c>
      <c r="AC279" s="17" t="s">
        <v>88</v>
      </c>
      <c r="AD279" s="16">
        <v>5786756</v>
      </c>
      <c r="AE279" s="16" t="s">
        <v>1121</v>
      </c>
      <c r="AF279" s="16">
        <v>117873074</v>
      </c>
      <c r="AG279" s="15">
        <v>35129613</v>
      </c>
      <c r="AH279" s="16" t="s">
        <v>1122</v>
      </c>
      <c r="AI279" s="16">
        <v>7303</v>
      </c>
      <c r="AJ279" s="16">
        <v>0</v>
      </c>
      <c r="AK279" s="16">
        <v>0</v>
      </c>
      <c r="AL279" s="16">
        <v>0</v>
      </c>
      <c r="AN279" s="35" t="s">
        <v>1118</v>
      </c>
      <c r="AO279" s="16">
        <v>9108</v>
      </c>
      <c r="AP279" s="24">
        <v>1.7250000000000001</v>
      </c>
      <c r="AQ279" s="25">
        <v>1880350</v>
      </c>
      <c r="AR279" s="35" t="s">
        <v>1119</v>
      </c>
      <c r="AS279" s="17">
        <v>0</v>
      </c>
      <c r="AT279" s="17">
        <v>0</v>
      </c>
      <c r="AU279" s="17">
        <v>7303</v>
      </c>
      <c r="AV279" s="16">
        <v>7303</v>
      </c>
      <c r="AW279" s="24">
        <v>1.3831439393939393</v>
      </c>
      <c r="AX279" s="32">
        <v>2655636.3636363633</v>
      </c>
      <c r="AY279" s="33" t="s">
        <v>1123</v>
      </c>
      <c r="AZ279" s="16"/>
      <c r="BA279" s="16"/>
      <c r="BB279" s="16"/>
      <c r="BC279" s="16"/>
      <c r="BD279" s="16"/>
      <c r="BE279" s="24"/>
      <c r="BF279" s="26"/>
      <c r="BG279" s="25"/>
      <c r="BH279" s="27"/>
    </row>
    <row r="280" spans="1:60" s="17" customFormat="1" hidden="1" x14ac:dyDescent="0.3">
      <c r="A280" s="15">
        <v>35129614</v>
      </c>
      <c r="B280" s="15"/>
      <c r="C280" s="16"/>
      <c r="E280" s="18">
        <v>1.68</v>
      </c>
      <c r="F280" s="18">
        <v>1.68</v>
      </c>
      <c r="G280" s="19"/>
      <c r="H280" s="18"/>
      <c r="I280" s="18"/>
      <c r="J280" s="16"/>
      <c r="K280" s="20">
        <v>39247.660000000003</v>
      </c>
      <c r="L280" s="16" t="s">
        <v>177</v>
      </c>
      <c r="M280" s="21">
        <v>103031101</v>
      </c>
      <c r="N280" s="89" t="s">
        <v>1015</v>
      </c>
      <c r="O280" s="16" t="s">
        <v>1071</v>
      </c>
      <c r="P280" s="22">
        <v>271</v>
      </c>
      <c r="Q280" s="22">
        <v>22.330443496532691</v>
      </c>
      <c r="R280" s="16">
        <v>2289</v>
      </c>
      <c r="S280" s="16">
        <v>0.96987227654991304</v>
      </c>
      <c r="T280" s="16">
        <v>3.5788644891140702E-3</v>
      </c>
      <c r="U280" s="16">
        <v>2257</v>
      </c>
      <c r="V280" s="16">
        <v>4.8887888619591979E-2</v>
      </c>
      <c r="W280" s="16">
        <v>3</v>
      </c>
      <c r="X280" s="16" t="s">
        <v>72</v>
      </c>
      <c r="Y280" s="17" t="s">
        <v>96</v>
      </c>
      <c r="Z280" s="17" t="s">
        <v>1017</v>
      </c>
      <c r="AA280" s="17" t="s">
        <v>1018</v>
      </c>
      <c r="AB280" s="17" t="s">
        <v>1019</v>
      </c>
      <c r="AC280" s="17" t="s">
        <v>88</v>
      </c>
      <c r="AD280" s="16">
        <v>5786757</v>
      </c>
      <c r="AE280" s="16" t="s">
        <v>1124</v>
      </c>
      <c r="AF280" s="16">
        <v>117873075</v>
      </c>
      <c r="AG280" s="15">
        <v>35129614</v>
      </c>
      <c r="AH280" s="16" t="s">
        <v>1125</v>
      </c>
      <c r="AI280" s="16">
        <v>8896</v>
      </c>
      <c r="AJ280" s="16">
        <v>0</v>
      </c>
      <c r="AK280" s="16">
        <v>0</v>
      </c>
      <c r="AL280" s="16">
        <v>0</v>
      </c>
      <c r="AN280" s="35" t="s">
        <v>1118</v>
      </c>
      <c r="AO280" s="16">
        <v>9108</v>
      </c>
      <c r="AP280" s="24">
        <v>1.7250000000000001</v>
      </c>
      <c r="AQ280" s="25">
        <v>1880350</v>
      </c>
      <c r="AR280" s="35" t="s">
        <v>1119</v>
      </c>
      <c r="AS280" s="17">
        <v>0</v>
      </c>
      <c r="AT280" s="17">
        <v>0</v>
      </c>
      <c r="AU280" s="17">
        <v>8896</v>
      </c>
      <c r="AV280" s="16">
        <v>8896</v>
      </c>
      <c r="AW280" s="24">
        <v>1.6848484848484848</v>
      </c>
      <c r="AX280" s="32">
        <v>3234909.0909090908</v>
      </c>
      <c r="AY280" s="33" t="s">
        <v>1126</v>
      </c>
      <c r="AZ280" s="16"/>
      <c r="BA280" s="16"/>
      <c r="BB280" s="16"/>
      <c r="BC280" s="16"/>
      <c r="BD280" s="16"/>
      <c r="BE280" s="24"/>
      <c r="BF280" s="26"/>
      <c r="BG280" s="25"/>
      <c r="BH280" s="27"/>
    </row>
    <row r="281" spans="1:60" s="17" customFormat="1" hidden="1" x14ac:dyDescent="0.3">
      <c r="A281" s="15">
        <v>35129615</v>
      </c>
      <c r="B281" s="15"/>
      <c r="C281" s="16"/>
      <c r="E281" s="18">
        <v>2.08</v>
      </c>
      <c r="F281" s="18">
        <v>2.08</v>
      </c>
      <c r="G281" s="19"/>
      <c r="H281" s="18"/>
      <c r="I281" s="18"/>
      <c r="J281" s="16"/>
      <c r="K281" s="20">
        <v>79143.740000000005</v>
      </c>
      <c r="L281" s="16" t="s">
        <v>170</v>
      </c>
      <c r="M281" s="21">
        <v>103031101</v>
      </c>
      <c r="N281" s="89" t="s">
        <v>1015</v>
      </c>
      <c r="O281" s="16" t="s">
        <v>1071</v>
      </c>
      <c r="P281" s="22">
        <v>271</v>
      </c>
      <c r="Q281" s="22">
        <v>22.330443496532691</v>
      </c>
      <c r="R281" s="16">
        <v>2289</v>
      </c>
      <c r="S281" s="16">
        <v>0.96987227654991304</v>
      </c>
      <c r="T281" s="16">
        <v>3.5788644891140702E-3</v>
      </c>
      <c r="U281" s="16">
        <v>2257</v>
      </c>
      <c r="V281" s="16">
        <v>6.0527862100447215E-2</v>
      </c>
      <c r="W281" s="16">
        <v>3</v>
      </c>
      <c r="X281" s="16" t="s">
        <v>72</v>
      </c>
      <c r="Y281" s="17" t="s">
        <v>96</v>
      </c>
      <c r="Z281" s="17" t="s">
        <v>1017</v>
      </c>
      <c r="AA281" s="17" t="s">
        <v>1018</v>
      </c>
      <c r="AB281" s="17" t="s">
        <v>1019</v>
      </c>
      <c r="AC281" s="17" t="s">
        <v>88</v>
      </c>
      <c r="AD281" s="16">
        <v>5786758</v>
      </c>
      <c r="AE281" s="16" t="s">
        <v>1127</v>
      </c>
      <c r="AF281" s="16">
        <v>117873076</v>
      </c>
      <c r="AG281" s="15">
        <v>35129615</v>
      </c>
      <c r="AH281" s="16" t="s">
        <v>1128</v>
      </c>
      <c r="AI281" s="16">
        <v>10990</v>
      </c>
      <c r="AJ281" s="16">
        <v>0</v>
      </c>
      <c r="AK281" s="16">
        <v>0</v>
      </c>
      <c r="AL281" s="16">
        <v>0</v>
      </c>
      <c r="AN281" s="35" t="s">
        <v>1118</v>
      </c>
      <c r="AO281" s="16">
        <v>9108</v>
      </c>
      <c r="AP281" s="24">
        <v>1.7250000000000001</v>
      </c>
      <c r="AQ281" s="25">
        <v>1880350</v>
      </c>
      <c r="AR281" s="35" t="s">
        <v>1119</v>
      </c>
      <c r="AS281" s="17">
        <v>0</v>
      </c>
      <c r="AT281" s="17">
        <v>0</v>
      </c>
      <c r="AU281" s="17">
        <v>10990</v>
      </c>
      <c r="AV281" s="16">
        <v>10990</v>
      </c>
      <c r="AW281" s="24">
        <v>2.081439393939394</v>
      </c>
      <c r="AX281" s="32">
        <v>3996363.6363636367</v>
      </c>
      <c r="AY281" s="16"/>
      <c r="AZ281" s="16"/>
      <c r="BA281" s="16"/>
      <c r="BB281" s="16"/>
      <c r="BC281" s="16"/>
      <c r="BD281" s="16"/>
      <c r="BE281" s="24"/>
      <c r="BF281" s="26"/>
      <c r="BG281" s="25"/>
      <c r="BH281" s="27"/>
    </row>
    <row r="282" spans="1:60" s="17" customFormat="1" hidden="1" x14ac:dyDescent="0.3">
      <c r="A282" s="34">
        <v>35117007</v>
      </c>
      <c r="B282" s="15"/>
      <c r="C282" s="16"/>
      <c r="E282" s="18">
        <v>1.59</v>
      </c>
      <c r="F282" s="18">
        <v>1.59</v>
      </c>
      <c r="G282" s="19"/>
      <c r="H282" s="18"/>
      <c r="I282" s="18"/>
      <c r="J282" s="16"/>
      <c r="K282" s="20">
        <v>14527.91</v>
      </c>
      <c r="L282" s="16" t="s">
        <v>170</v>
      </c>
      <c r="M282" s="21">
        <v>103031102</v>
      </c>
      <c r="N282" s="89" t="s">
        <v>1129</v>
      </c>
      <c r="O282" s="16" t="s">
        <v>1130</v>
      </c>
      <c r="P282" s="22">
        <v>183</v>
      </c>
      <c r="Q282" s="22">
        <v>14.745924891090739</v>
      </c>
      <c r="R282" s="16">
        <v>2440</v>
      </c>
      <c r="S282" s="16">
        <v>0.41496045908148282</v>
      </c>
      <c r="T282" s="16">
        <v>2.26754349224854E-3</v>
      </c>
      <c r="U282" s="16">
        <v>2438</v>
      </c>
      <c r="V282" s="16">
        <v>2.9978274019731913E-2</v>
      </c>
      <c r="W282" s="16">
        <v>72</v>
      </c>
      <c r="X282" s="16" t="s">
        <v>72</v>
      </c>
      <c r="Y282" s="17" t="s">
        <v>96</v>
      </c>
      <c r="Z282" s="17" t="s">
        <v>1017</v>
      </c>
      <c r="AA282" s="17" t="s">
        <v>1018</v>
      </c>
      <c r="AB282" s="17" t="s">
        <v>1019</v>
      </c>
      <c r="AC282" s="17" t="s">
        <v>88</v>
      </c>
      <c r="AD282" s="16">
        <v>5786327</v>
      </c>
      <c r="AE282" s="16" t="s">
        <v>1131</v>
      </c>
      <c r="AF282" s="16">
        <v>114708276</v>
      </c>
      <c r="AG282" s="34">
        <v>35117007</v>
      </c>
      <c r="AH282" s="16" t="s">
        <v>1132</v>
      </c>
      <c r="AI282" s="16">
        <v>8402</v>
      </c>
      <c r="AJ282" s="16">
        <v>0</v>
      </c>
      <c r="AK282" s="16">
        <v>0</v>
      </c>
      <c r="AL282" s="16">
        <v>0</v>
      </c>
      <c r="AN282" s="35" t="s">
        <v>1133</v>
      </c>
      <c r="AO282" s="16">
        <v>7972.8</v>
      </c>
      <c r="AP282" s="24">
        <v>1.51</v>
      </c>
      <c r="AQ282" s="25">
        <v>1624822.22</v>
      </c>
      <c r="AR282" s="35" t="s">
        <v>1134</v>
      </c>
      <c r="AS282" s="17">
        <v>0</v>
      </c>
      <c r="AT282" s="17">
        <v>0</v>
      </c>
      <c r="AU282" s="17">
        <v>8402</v>
      </c>
      <c r="AV282" s="16">
        <v>8402</v>
      </c>
      <c r="AW282" s="24">
        <v>1.5912878787878788</v>
      </c>
      <c r="AX282" s="32">
        <v>3055272.7272727275</v>
      </c>
      <c r="AY282" s="33" t="s">
        <v>1135</v>
      </c>
      <c r="AZ282" s="16"/>
      <c r="BA282" s="16"/>
      <c r="BB282" s="16"/>
      <c r="BC282" s="16"/>
      <c r="BD282" s="16"/>
      <c r="BE282" s="24"/>
      <c r="BF282" s="26"/>
      <c r="BG282" s="25"/>
      <c r="BH282" s="27"/>
    </row>
    <row r="283" spans="1:60" s="17" customFormat="1" hidden="1" x14ac:dyDescent="0.3">
      <c r="A283" s="15">
        <v>35129649</v>
      </c>
      <c r="B283" s="15"/>
      <c r="C283" s="16"/>
      <c r="E283" s="18">
        <v>1.63</v>
      </c>
      <c r="F283" s="18">
        <v>1.63</v>
      </c>
      <c r="G283" s="19"/>
      <c r="H283" s="18"/>
      <c r="I283" s="18"/>
      <c r="J283" s="16"/>
      <c r="K283" s="20">
        <v>15142.49</v>
      </c>
      <c r="L283" s="16" t="s">
        <v>170</v>
      </c>
      <c r="M283" s="21">
        <v>103031102</v>
      </c>
      <c r="N283" s="89" t="s">
        <v>1129</v>
      </c>
      <c r="O283" s="16" t="s">
        <v>1130</v>
      </c>
      <c r="P283" s="22">
        <v>183</v>
      </c>
      <c r="Q283" s="22">
        <v>14.745924891090739</v>
      </c>
      <c r="R283" s="16">
        <v>2440</v>
      </c>
      <c r="S283" s="16">
        <v>0.41496045908148282</v>
      </c>
      <c r="T283" s="16">
        <v>2.26754349224854E-3</v>
      </c>
      <c r="U283" s="16">
        <v>2438</v>
      </c>
      <c r="V283" s="16">
        <v>3.0732444435322651E-2</v>
      </c>
      <c r="W283" s="16">
        <v>72</v>
      </c>
      <c r="X283" s="16" t="s">
        <v>72</v>
      </c>
      <c r="Y283" s="17" t="s">
        <v>96</v>
      </c>
      <c r="Z283" s="17" t="s">
        <v>1017</v>
      </c>
      <c r="AA283" s="17" t="s">
        <v>1018</v>
      </c>
      <c r="AB283" s="17" t="s">
        <v>1019</v>
      </c>
      <c r="AC283" s="17" t="s">
        <v>88</v>
      </c>
      <c r="AD283" s="16">
        <v>5786775</v>
      </c>
      <c r="AE283" s="16" t="s">
        <v>1136</v>
      </c>
      <c r="AF283" s="16">
        <v>117873100</v>
      </c>
      <c r="AG283" s="15">
        <v>35129649</v>
      </c>
      <c r="AH283" s="16" t="s">
        <v>1137</v>
      </c>
      <c r="AI283" s="16">
        <v>8596</v>
      </c>
      <c r="AJ283" s="16">
        <v>0</v>
      </c>
      <c r="AK283" s="16">
        <v>0</v>
      </c>
      <c r="AL283" s="16">
        <v>0</v>
      </c>
      <c r="AN283" s="35" t="s">
        <v>1133</v>
      </c>
      <c r="AO283" s="16">
        <v>7972.8</v>
      </c>
      <c r="AP283" s="24">
        <v>1.51</v>
      </c>
      <c r="AQ283" s="25">
        <v>1624822.22</v>
      </c>
      <c r="AR283" s="35" t="s">
        <v>1134</v>
      </c>
      <c r="AS283" s="17">
        <v>0</v>
      </c>
      <c r="AT283" s="17">
        <v>0</v>
      </c>
      <c r="AU283" s="17">
        <v>8596</v>
      </c>
      <c r="AV283" s="16">
        <v>8596</v>
      </c>
      <c r="AW283" s="24">
        <v>1.6280303030303029</v>
      </c>
      <c r="AX283" s="32">
        <v>3125818.1818181816</v>
      </c>
      <c r="AY283" s="23" t="s">
        <v>1138</v>
      </c>
      <c r="AZ283" s="33"/>
      <c r="BA283" s="16"/>
      <c r="BB283" s="16"/>
      <c r="BC283" s="16"/>
      <c r="BD283" s="16"/>
      <c r="BE283" s="24"/>
      <c r="BF283" s="26"/>
      <c r="BG283" s="25"/>
      <c r="BH283" s="27"/>
    </row>
    <row r="284" spans="1:60" s="17" customFormat="1" hidden="1" x14ac:dyDescent="0.3">
      <c r="A284" s="15">
        <v>35129650</v>
      </c>
      <c r="B284" s="15"/>
      <c r="C284" s="16"/>
      <c r="E284" s="16">
        <v>1.38</v>
      </c>
      <c r="F284" s="18">
        <v>1.38</v>
      </c>
      <c r="G284" s="19"/>
      <c r="H284" s="18"/>
      <c r="I284" s="18"/>
      <c r="J284" s="16"/>
      <c r="K284" s="20">
        <v>96923.39</v>
      </c>
      <c r="L284" s="16" t="s">
        <v>177</v>
      </c>
      <c r="M284" s="21">
        <v>103031102</v>
      </c>
      <c r="N284" s="89" t="s">
        <v>1129</v>
      </c>
      <c r="O284" s="16" t="s">
        <v>1130</v>
      </c>
      <c r="P284" s="22">
        <v>183</v>
      </c>
      <c r="Q284" s="22">
        <v>14.745924891090739</v>
      </c>
      <c r="R284" s="16">
        <v>2440</v>
      </c>
      <c r="S284" s="16">
        <v>0.41496045908148282</v>
      </c>
      <c r="T284" s="16">
        <v>2.26754349224854E-3</v>
      </c>
      <c r="U284" s="16">
        <v>2438</v>
      </c>
      <c r="V284" s="16">
        <v>2.6018879337880524E-2</v>
      </c>
      <c r="W284" s="16">
        <v>72</v>
      </c>
      <c r="X284" s="16" t="s">
        <v>72</v>
      </c>
      <c r="Y284" s="17" t="s">
        <v>96</v>
      </c>
      <c r="Z284" s="17" t="s">
        <v>1017</v>
      </c>
      <c r="AA284" s="17" t="s">
        <v>1018</v>
      </c>
      <c r="AB284" s="17" t="s">
        <v>1019</v>
      </c>
      <c r="AC284" s="17" t="s">
        <v>88</v>
      </c>
      <c r="AD284" s="16">
        <v>5786776</v>
      </c>
      <c r="AE284" s="16" t="s">
        <v>1139</v>
      </c>
      <c r="AF284" s="16">
        <v>117873101</v>
      </c>
      <c r="AG284" s="15">
        <v>35129650</v>
      </c>
      <c r="AH284" s="16" t="s">
        <v>1140</v>
      </c>
      <c r="AI284" s="16">
        <v>7291</v>
      </c>
      <c r="AJ284" s="16">
        <v>0</v>
      </c>
      <c r="AK284" s="16">
        <v>0</v>
      </c>
      <c r="AL284" s="16">
        <v>0</v>
      </c>
      <c r="AN284" s="35" t="s">
        <v>1133</v>
      </c>
      <c r="AO284" s="16">
        <v>7972.8</v>
      </c>
      <c r="AP284" s="24">
        <v>1.51</v>
      </c>
      <c r="AQ284" s="25">
        <v>1624822.22</v>
      </c>
      <c r="AR284" s="35" t="s">
        <v>1134</v>
      </c>
      <c r="AS284" s="17">
        <v>0</v>
      </c>
      <c r="AT284" s="17">
        <v>0</v>
      </c>
      <c r="AU284" s="17">
        <v>7291</v>
      </c>
      <c r="AV284" s="16">
        <v>7291</v>
      </c>
      <c r="AW284" s="24">
        <v>1.3808712121212121</v>
      </c>
      <c r="AX284" s="32">
        <v>2651272.7272727271</v>
      </c>
      <c r="AY284" s="33" t="s">
        <v>1141</v>
      </c>
      <c r="AZ284" s="16"/>
      <c r="BA284" s="16"/>
      <c r="BB284" s="16"/>
      <c r="BC284" s="16"/>
      <c r="BD284" s="16"/>
      <c r="BE284" s="24"/>
      <c r="BF284" s="26"/>
      <c r="BG284" s="25"/>
      <c r="BH284" s="27"/>
    </row>
    <row r="285" spans="1:60" s="17" customFormat="1" hidden="1" x14ac:dyDescent="0.3">
      <c r="A285" s="15">
        <v>35129652</v>
      </c>
      <c r="B285" s="15"/>
      <c r="C285" s="16"/>
      <c r="E285" s="16">
        <v>1.04</v>
      </c>
      <c r="F285" s="18">
        <v>1.04</v>
      </c>
      <c r="G285" s="19"/>
      <c r="H285" s="18"/>
      <c r="I285" s="18"/>
      <c r="J285" s="16"/>
      <c r="K285" s="20">
        <v>81871.8</v>
      </c>
      <c r="L285" s="16" t="s">
        <v>177</v>
      </c>
      <c r="M285" s="21">
        <v>103031102</v>
      </c>
      <c r="N285" s="89" t="s">
        <v>1129</v>
      </c>
      <c r="O285" s="16" t="s">
        <v>1130</v>
      </c>
      <c r="P285" s="22">
        <v>183</v>
      </c>
      <c r="Q285" s="22">
        <v>14.745924891090739</v>
      </c>
      <c r="R285" s="16">
        <v>2440</v>
      </c>
      <c r="S285" s="16">
        <v>0.41496045908148282</v>
      </c>
      <c r="T285" s="16">
        <v>2.26754349224854E-3</v>
      </c>
      <c r="U285" s="16">
        <v>2438</v>
      </c>
      <c r="V285" s="16">
        <v>1.9608430805359241E-2</v>
      </c>
      <c r="W285" s="16">
        <v>72</v>
      </c>
      <c r="X285" s="16" t="s">
        <v>72</v>
      </c>
      <c r="Y285" s="17" t="s">
        <v>96</v>
      </c>
      <c r="Z285" s="17" t="s">
        <v>1017</v>
      </c>
      <c r="AA285" s="17" t="s">
        <v>1018</v>
      </c>
      <c r="AB285" s="17" t="s">
        <v>1019</v>
      </c>
      <c r="AC285" s="17" t="s">
        <v>88</v>
      </c>
      <c r="AD285" s="16">
        <v>5786777</v>
      </c>
      <c r="AE285" s="16" t="s">
        <v>1142</v>
      </c>
      <c r="AF285" s="16">
        <v>117873102</v>
      </c>
      <c r="AG285" s="15">
        <v>35129652</v>
      </c>
      <c r="AH285" s="16" t="s">
        <v>1143</v>
      </c>
      <c r="AI285" s="16">
        <v>5493</v>
      </c>
      <c r="AJ285" s="16">
        <v>0</v>
      </c>
      <c r="AK285" s="16">
        <v>0</v>
      </c>
      <c r="AL285" s="16">
        <v>0</v>
      </c>
      <c r="AN285" s="35" t="s">
        <v>1133</v>
      </c>
      <c r="AO285" s="16">
        <v>7972.8</v>
      </c>
      <c r="AP285" s="24">
        <v>1.51</v>
      </c>
      <c r="AQ285" s="25">
        <v>1624822.22</v>
      </c>
      <c r="AR285" s="35" t="s">
        <v>1134</v>
      </c>
      <c r="AS285" s="17">
        <v>0</v>
      </c>
      <c r="AT285" s="17">
        <v>0</v>
      </c>
      <c r="AU285" s="17">
        <v>5493</v>
      </c>
      <c r="AV285" s="16">
        <v>5493</v>
      </c>
      <c r="AW285" s="24">
        <v>1.040340909090909</v>
      </c>
      <c r="AX285" s="32">
        <v>1997454.5454545454</v>
      </c>
      <c r="AY285" s="16"/>
      <c r="AZ285" s="16"/>
      <c r="BA285" s="16"/>
      <c r="BB285" s="16"/>
      <c r="BC285" s="16"/>
      <c r="BD285" s="16"/>
      <c r="BE285" s="24"/>
      <c r="BF285" s="26"/>
      <c r="BG285" s="25"/>
      <c r="BH285" s="27"/>
    </row>
    <row r="286" spans="1:60" s="17" customFormat="1" hidden="1" x14ac:dyDescent="0.3">
      <c r="A286" s="15">
        <v>35129653</v>
      </c>
      <c r="B286" s="15"/>
      <c r="C286" s="16"/>
      <c r="E286" s="16">
        <v>1.26</v>
      </c>
      <c r="F286" s="18">
        <v>1.26</v>
      </c>
      <c r="G286" s="19"/>
      <c r="H286" s="18"/>
      <c r="I286" s="18"/>
      <c r="J286" s="16"/>
      <c r="K286" s="20">
        <v>1273.6500000000001</v>
      </c>
      <c r="L286" s="16" t="s">
        <v>170</v>
      </c>
      <c r="M286" s="21">
        <v>103031102</v>
      </c>
      <c r="N286" s="89" t="s">
        <v>1129</v>
      </c>
      <c r="O286" s="16" t="s">
        <v>1130</v>
      </c>
      <c r="P286" s="22">
        <v>183</v>
      </c>
      <c r="Q286" s="22">
        <v>14.745924891090739</v>
      </c>
      <c r="R286" s="16">
        <v>2440</v>
      </c>
      <c r="S286" s="16">
        <v>0.41496045908148282</v>
      </c>
      <c r="T286" s="16">
        <v>2.26754349224854E-3</v>
      </c>
      <c r="U286" s="16">
        <v>2438</v>
      </c>
      <c r="V286" s="16">
        <v>2.3756368091108305E-2</v>
      </c>
      <c r="W286" s="16">
        <v>72</v>
      </c>
      <c r="X286" s="16" t="s">
        <v>72</v>
      </c>
      <c r="Y286" s="17" t="s">
        <v>96</v>
      </c>
      <c r="Z286" s="17" t="s">
        <v>1017</v>
      </c>
      <c r="AA286" s="17" t="s">
        <v>1018</v>
      </c>
      <c r="AB286" s="17" t="s">
        <v>1019</v>
      </c>
      <c r="AC286" s="17" t="s">
        <v>88</v>
      </c>
      <c r="AD286" s="16">
        <v>5786778</v>
      </c>
      <c r="AE286" s="16" t="s">
        <v>1144</v>
      </c>
      <c r="AF286" s="16">
        <v>117873103</v>
      </c>
      <c r="AG286" s="15">
        <v>35129653</v>
      </c>
      <c r="AH286" s="16" t="s">
        <v>1145</v>
      </c>
      <c r="AI286" s="16">
        <v>6678</v>
      </c>
      <c r="AJ286" s="16">
        <v>0</v>
      </c>
      <c r="AK286" s="16">
        <v>0</v>
      </c>
      <c r="AL286" s="16">
        <v>0</v>
      </c>
      <c r="AN286" s="35" t="s">
        <v>1133</v>
      </c>
      <c r="AO286" s="16">
        <v>7972.8</v>
      </c>
      <c r="AP286" s="24">
        <v>1.51</v>
      </c>
      <c r="AQ286" s="25">
        <v>1624822.22</v>
      </c>
      <c r="AR286" s="35" t="s">
        <v>1134</v>
      </c>
      <c r="AS286" s="17">
        <v>0</v>
      </c>
      <c r="AT286" s="17">
        <v>0</v>
      </c>
      <c r="AU286" s="17">
        <v>6678</v>
      </c>
      <c r="AV286" s="16">
        <v>6678</v>
      </c>
      <c r="AW286" s="24">
        <v>1.2647727272727274</v>
      </c>
      <c r="AX286" s="32">
        <v>2428363.6363636367</v>
      </c>
      <c r="AY286" s="16"/>
      <c r="AZ286" s="16"/>
      <c r="BA286" s="16"/>
      <c r="BB286" s="16"/>
      <c r="BC286" s="16"/>
      <c r="BD286" s="16"/>
      <c r="BE286" s="24"/>
      <c r="BF286" s="26"/>
      <c r="BG286" s="25"/>
      <c r="BH286" s="27"/>
    </row>
    <row r="287" spans="1:60" s="17" customFormat="1" hidden="1" x14ac:dyDescent="0.3">
      <c r="A287" s="15">
        <v>35129654</v>
      </c>
      <c r="B287" s="15"/>
      <c r="C287" s="16"/>
      <c r="E287" s="16">
        <v>1.99</v>
      </c>
      <c r="F287" s="18">
        <v>1.99</v>
      </c>
      <c r="G287" s="19"/>
      <c r="H287" s="18"/>
      <c r="I287" s="18"/>
      <c r="J287" s="16"/>
      <c r="K287" s="20">
        <v>119094.28</v>
      </c>
      <c r="L287" s="16" t="s">
        <v>177</v>
      </c>
      <c r="M287" s="21">
        <v>103031102</v>
      </c>
      <c r="N287" s="89" t="s">
        <v>1129</v>
      </c>
      <c r="O287" s="16" t="s">
        <v>1130</v>
      </c>
      <c r="P287" s="22">
        <v>183</v>
      </c>
      <c r="Q287" s="22">
        <v>14.745924891090739</v>
      </c>
      <c r="R287" s="16">
        <v>2440</v>
      </c>
      <c r="S287" s="16">
        <v>0.41496045908148282</v>
      </c>
      <c r="T287" s="16">
        <v>2.26754349224854E-3</v>
      </c>
      <c r="U287" s="16">
        <v>2438</v>
      </c>
      <c r="V287" s="16">
        <v>3.7519978175639311E-2</v>
      </c>
      <c r="W287" s="16">
        <v>72</v>
      </c>
      <c r="X287" s="16" t="s">
        <v>72</v>
      </c>
      <c r="Y287" s="17" t="s">
        <v>96</v>
      </c>
      <c r="Z287" s="17" t="s">
        <v>1017</v>
      </c>
      <c r="AA287" s="17" t="s">
        <v>1018</v>
      </c>
      <c r="AB287" s="17" t="s">
        <v>1019</v>
      </c>
      <c r="AC287" s="17" t="s">
        <v>88</v>
      </c>
      <c r="AD287" s="16">
        <v>5786779</v>
      </c>
      <c r="AE287" s="16" t="s">
        <v>1146</v>
      </c>
      <c r="AF287" s="16">
        <v>117873104</v>
      </c>
      <c r="AG287" s="15">
        <v>35129654</v>
      </c>
      <c r="AH287" s="16" t="s">
        <v>1147</v>
      </c>
      <c r="AI287" s="16">
        <v>10499</v>
      </c>
      <c r="AJ287" s="16">
        <v>0</v>
      </c>
      <c r="AK287" s="16">
        <v>0</v>
      </c>
      <c r="AL287" s="16">
        <v>0</v>
      </c>
      <c r="AN287" s="35" t="s">
        <v>1133</v>
      </c>
      <c r="AO287" s="16">
        <v>7972.8</v>
      </c>
      <c r="AP287" s="24">
        <v>1.51</v>
      </c>
      <c r="AQ287" s="25">
        <v>1624822.22</v>
      </c>
      <c r="AR287" s="35" t="s">
        <v>1134</v>
      </c>
      <c r="AS287" s="17">
        <v>0</v>
      </c>
      <c r="AT287" s="17">
        <v>0</v>
      </c>
      <c r="AU287" s="17">
        <v>10499</v>
      </c>
      <c r="AV287" s="16">
        <v>10499</v>
      </c>
      <c r="AW287" s="24">
        <v>1.9884469696969698</v>
      </c>
      <c r="AX287" s="32">
        <v>3817818.1818181821</v>
      </c>
      <c r="AY287" s="33" t="s">
        <v>1148</v>
      </c>
      <c r="AZ287" s="16"/>
      <c r="BA287" s="16"/>
      <c r="BB287" s="16"/>
      <c r="BC287" s="16"/>
      <c r="BD287" s="16"/>
      <c r="BE287" s="24"/>
      <c r="BF287" s="26"/>
      <c r="BG287" s="25"/>
      <c r="BH287" s="27"/>
    </row>
    <row r="288" spans="1:60" s="17" customFormat="1" hidden="1" x14ac:dyDescent="0.3">
      <c r="A288" s="15">
        <v>35129655</v>
      </c>
      <c r="B288" s="15"/>
      <c r="C288" s="16"/>
      <c r="E288" s="16">
        <v>1.76</v>
      </c>
      <c r="F288" s="18">
        <v>1.76</v>
      </c>
      <c r="G288" s="19"/>
      <c r="H288" s="18"/>
      <c r="I288" s="18"/>
      <c r="J288" s="16"/>
      <c r="K288" s="20">
        <v>17263.2</v>
      </c>
      <c r="L288" s="16" t="s">
        <v>177</v>
      </c>
      <c r="M288" s="21">
        <v>103031102</v>
      </c>
      <c r="N288" s="89" t="s">
        <v>1129</v>
      </c>
      <c r="O288" s="16" t="s">
        <v>1130</v>
      </c>
      <c r="P288" s="22">
        <v>183</v>
      </c>
      <c r="Q288" s="22">
        <v>14.745924891090739</v>
      </c>
      <c r="R288" s="16">
        <v>2440</v>
      </c>
      <c r="S288" s="16">
        <v>0.41496045908148282</v>
      </c>
      <c r="T288" s="16">
        <v>2.26754349224854E-3</v>
      </c>
      <c r="U288" s="16">
        <v>2438</v>
      </c>
      <c r="V288" s="16">
        <v>3.3183498285992555E-2</v>
      </c>
      <c r="W288" s="16">
        <v>72</v>
      </c>
      <c r="X288" s="16" t="s">
        <v>72</v>
      </c>
      <c r="Y288" s="17" t="s">
        <v>96</v>
      </c>
      <c r="Z288" s="17" t="s">
        <v>1017</v>
      </c>
      <c r="AA288" s="17" t="s">
        <v>1018</v>
      </c>
      <c r="AB288" s="17" t="s">
        <v>1019</v>
      </c>
      <c r="AC288" s="17" t="s">
        <v>88</v>
      </c>
      <c r="AD288" s="16">
        <v>5786780</v>
      </c>
      <c r="AE288" s="16" t="s">
        <v>1149</v>
      </c>
      <c r="AF288" s="16">
        <v>117873105</v>
      </c>
      <c r="AG288" s="15">
        <v>35129655</v>
      </c>
      <c r="AH288" s="16" t="s">
        <v>1150</v>
      </c>
      <c r="AI288" s="16">
        <v>9273</v>
      </c>
      <c r="AJ288" s="16">
        <v>0</v>
      </c>
      <c r="AK288" s="16">
        <v>0</v>
      </c>
      <c r="AL288" s="16">
        <v>0</v>
      </c>
      <c r="AN288" s="35" t="s">
        <v>1133</v>
      </c>
      <c r="AO288" s="16">
        <v>7972.8</v>
      </c>
      <c r="AP288" s="24">
        <v>1.51</v>
      </c>
      <c r="AQ288" s="25">
        <v>1624822.22</v>
      </c>
      <c r="AR288" s="35" t="s">
        <v>1134</v>
      </c>
      <c r="AS288" s="17">
        <v>0</v>
      </c>
      <c r="AT288" s="17">
        <v>0</v>
      </c>
      <c r="AU288" s="17">
        <v>9273</v>
      </c>
      <c r="AV288" s="16">
        <v>9273</v>
      </c>
      <c r="AW288" s="24">
        <v>1.7562500000000001</v>
      </c>
      <c r="AX288" s="32">
        <v>3372000</v>
      </c>
      <c r="AY288" s="33" t="s">
        <v>1151</v>
      </c>
      <c r="AZ288" s="16"/>
      <c r="BA288" s="16"/>
      <c r="BB288" s="16"/>
      <c r="BC288" s="16"/>
      <c r="BD288" s="16"/>
      <c r="BE288" s="24"/>
      <c r="BF288" s="26"/>
      <c r="BG288" s="25"/>
      <c r="BH288" s="27"/>
    </row>
    <row r="289" spans="1:62" s="17" customFormat="1" hidden="1" x14ac:dyDescent="0.3">
      <c r="A289" s="15">
        <v>35129656</v>
      </c>
      <c r="B289" s="15"/>
      <c r="C289" s="16"/>
      <c r="E289" s="16">
        <v>1.59</v>
      </c>
      <c r="F289" s="18">
        <v>1.59</v>
      </c>
      <c r="G289" s="19"/>
      <c r="H289" s="18"/>
      <c r="I289" s="18"/>
      <c r="J289" s="16"/>
      <c r="K289" s="20">
        <v>452.07</v>
      </c>
      <c r="L289" s="16" t="s">
        <v>558</v>
      </c>
      <c r="M289" s="21">
        <v>103031102</v>
      </c>
      <c r="N289" s="89" t="s">
        <v>1129</v>
      </c>
      <c r="O289" s="16" t="s">
        <v>1130</v>
      </c>
      <c r="P289" s="22">
        <v>183</v>
      </c>
      <c r="Q289" s="22">
        <v>14.745924891090739</v>
      </c>
      <c r="R289" s="16">
        <v>2440</v>
      </c>
      <c r="S289" s="16">
        <v>0.41496045908148282</v>
      </c>
      <c r="T289" s="16">
        <v>2.26754349224854E-3</v>
      </c>
      <c r="U289" s="16">
        <v>2438</v>
      </c>
      <c r="V289" s="16">
        <v>2.9978274019731913E-2</v>
      </c>
      <c r="W289" s="16">
        <v>72</v>
      </c>
      <c r="X289" s="16" t="s">
        <v>72</v>
      </c>
      <c r="Y289" s="17" t="s">
        <v>96</v>
      </c>
      <c r="Z289" s="17" t="s">
        <v>1017</v>
      </c>
      <c r="AA289" s="17" t="s">
        <v>1018</v>
      </c>
      <c r="AB289" s="17" t="s">
        <v>1019</v>
      </c>
      <c r="AC289" s="17" t="s">
        <v>88</v>
      </c>
      <c r="AD289" s="16">
        <v>5786781</v>
      </c>
      <c r="AE289" s="16" t="s">
        <v>1152</v>
      </c>
      <c r="AF289" s="16">
        <v>117873106</v>
      </c>
      <c r="AG289" s="15">
        <v>35129656</v>
      </c>
      <c r="AH289" s="16" t="s">
        <v>1153</v>
      </c>
      <c r="AI289" s="16">
        <v>8397</v>
      </c>
      <c r="AJ289" s="16">
        <v>0</v>
      </c>
      <c r="AK289" s="16">
        <v>0</v>
      </c>
      <c r="AL289" s="16">
        <v>0</v>
      </c>
      <c r="AN289" s="35" t="s">
        <v>1133</v>
      </c>
      <c r="AO289" s="16">
        <v>7972.8</v>
      </c>
      <c r="AP289" s="24">
        <v>1.51</v>
      </c>
      <c r="AQ289" s="25">
        <v>1624822.22</v>
      </c>
      <c r="AR289" s="35" t="s">
        <v>1134</v>
      </c>
      <c r="AS289" s="17">
        <v>0</v>
      </c>
      <c r="AT289" s="17">
        <v>0</v>
      </c>
      <c r="AU289" s="17">
        <v>8397</v>
      </c>
      <c r="AV289" s="16">
        <v>8397</v>
      </c>
      <c r="AW289" s="24">
        <v>1.5903409090909091</v>
      </c>
      <c r="AX289" s="32">
        <v>3053454.5454545454</v>
      </c>
      <c r="AY289" s="33" t="s">
        <v>1154</v>
      </c>
      <c r="AZ289" s="16"/>
      <c r="BA289" s="16"/>
      <c r="BB289" s="16"/>
      <c r="BC289" s="16"/>
      <c r="BD289" s="16"/>
      <c r="BE289" s="24"/>
      <c r="BF289" s="26"/>
      <c r="BG289" s="25"/>
      <c r="BH289" s="27"/>
    </row>
    <row r="290" spans="1:62" s="17" customFormat="1" hidden="1" x14ac:dyDescent="0.3">
      <c r="A290" s="15">
        <v>35129657</v>
      </c>
      <c r="B290" s="15"/>
      <c r="C290" s="16"/>
      <c r="E290" s="16">
        <v>1.42</v>
      </c>
      <c r="F290" s="18">
        <v>1.42</v>
      </c>
      <c r="G290" s="19"/>
      <c r="H290" s="18"/>
      <c r="I290" s="18"/>
      <c r="J290" s="16"/>
      <c r="K290" s="20">
        <v>9011.91</v>
      </c>
      <c r="L290" s="16" t="s">
        <v>170</v>
      </c>
      <c r="M290" s="21">
        <v>103031102</v>
      </c>
      <c r="N290" s="89" t="s">
        <v>1129</v>
      </c>
      <c r="O290" s="16" t="s">
        <v>1130</v>
      </c>
      <c r="P290" s="22">
        <v>183</v>
      </c>
      <c r="Q290" s="22">
        <v>14.745924891090739</v>
      </c>
      <c r="R290" s="16">
        <v>2440</v>
      </c>
      <c r="S290" s="16">
        <v>0.41496045908148282</v>
      </c>
      <c r="T290" s="16">
        <v>2.26754349224854E-3</v>
      </c>
      <c r="U290" s="16">
        <v>2438</v>
      </c>
      <c r="V290" s="16">
        <v>2.6773049753471265E-2</v>
      </c>
      <c r="W290" s="16">
        <v>72</v>
      </c>
      <c r="X290" s="16" t="s">
        <v>72</v>
      </c>
      <c r="Y290" s="17" t="s">
        <v>96</v>
      </c>
      <c r="Z290" s="17" t="s">
        <v>1017</v>
      </c>
      <c r="AA290" s="17" t="s">
        <v>1018</v>
      </c>
      <c r="AB290" s="17" t="s">
        <v>1019</v>
      </c>
      <c r="AC290" s="17" t="s">
        <v>88</v>
      </c>
      <c r="AD290" s="16">
        <v>5786782</v>
      </c>
      <c r="AE290" s="16" t="s">
        <v>1155</v>
      </c>
      <c r="AF290" s="16">
        <v>117873107</v>
      </c>
      <c r="AG290" s="15">
        <v>35129657</v>
      </c>
      <c r="AH290" s="16" t="s">
        <v>1156</v>
      </c>
      <c r="AI290" s="16">
        <v>7516</v>
      </c>
      <c r="AJ290" s="16">
        <v>0</v>
      </c>
      <c r="AK290" s="16">
        <v>0</v>
      </c>
      <c r="AL290" s="16">
        <v>0</v>
      </c>
      <c r="AN290" s="35" t="s">
        <v>1133</v>
      </c>
      <c r="AO290" s="16">
        <v>7972.8</v>
      </c>
      <c r="AP290" s="24">
        <v>1.51</v>
      </c>
      <c r="AQ290" s="25">
        <v>1624822.22</v>
      </c>
      <c r="AR290" s="35" t="s">
        <v>1134</v>
      </c>
      <c r="AS290" s="17">
        <v>0</v>
      </c>
      <c r="AT290" s="17">
        <v>0</v>
      </c>
      <c r="AU290" s="17">
        <v>7516</v>
      </c>
      <c r="AV290" s="16">
        <v>7516</v>
      </c>
      <c r="AW290" s="24">
        <v>1.4234848484848486</v>
      </c>
      <c r="AX290" s="32">
        <v>2733090.9090909092</v>
      </c>
      <c r="AY290" s="33" t="s">
        <v>1157</v>
      </c>
      <c r="AZ290" s="16"/>
      <c r="BA290" s="16"/>
      <c r="BB290" s="16"/>
      <c r="BC290" s="16"/>
      <c r="BD290" s="16"/>
      <c r="BE290" s="24"/>
      <c r="BF290" s="26"/>
      <c r="BG290" s="25"/>
      <c r="BH290" s="27"/>
    </row>
    <row r="291" spans="1:62" s="17" customFormat="1" hidden="1" x14ac:dyDescent="0.3">
      <c r="A291" s="37">
        <v>35094519</v>
      </c>
      <c r="B291" s="15"/>
      <c r="C291" s="16"/>
      <c r="E291" s="18">
        <v>1.82</v>
      </c>
      <c r="F291" s="18">
        <v>1.82</v>
      </c>
      <c r="G291" s="19"/>
      <c r="H291" s="18"/>
      <c r="I291" s="18"/>
      <c r="J291" s="16"/>
      <c r="K291" s="20">
        <v>146803.5</v>
      </c>
      <c r="L291" s="16" t="s">
        <v>558</v>
      </c>
      <c r="M291" s="21">
        <v>103031102</v>
      </c>
      <c r="N291" s="89" t="s">
        <v>1129</v>
      </c>
      <c r="O291" s="16" t="s">
        <v>1158</v>
      </c>
      <c r="P291" s="22">
        <v>179</v>
      </c>
      <c r="Q291" s="22">
        <v>16.726920912375327</v>
      </c>
      <c r="R291" s="16">
        <v>1921</v>
      </c>
      <c r="S291" s="16">
        <v>1.9534276873170577</v>
      </c>
      <c r="T291" s="16">
        <v>1.0913003839760099E-2</v>
      </c>
      <c r="U291" s="16">
        <v>1829</v>
      </c>
      <c r="V291" s="16">
        <v>0.14240575025090857</v>
      </c>
      <c r="W291" s="16">
        <v>61</v>
      </c>
      <c r="X291" s="16" t="s">
        <v>72</v>
      </c>
      <c r="Y291" s="17" t="s">
        <v>96</v>
      </c>
      <c r="Z291" s="17" t="s">
        <v>1017</v>
      </c>
      <c r="AA291" s="17" t="s">
        <v>1018</v>
      </c>
      <c r="AB291" s="17" t="s">
        <v>1019</v>
      </c>
      <c r="AC291" s="17" t="s">
        <v>88</v>
      </c>
      <c r="AD291" s="16">
        <v>5785223</v>
      </c>
      <c r="AE291" s="16" t="s">
        <v>1159</v>
      </c>
      <c r="AF291" s="16">
        <v>114708278</v>
      </c>
      <c r="AG291" s="37">
        <v>35094519</v>
      </c>
      <c r="AH291" s="16" t="s">
        <v>1160</v>
      </c>
      <c r="AI291" s="16">
        <v>9589</v>
      </c>
      <c r="AJ291" s="16">
        <v>0</v>
      </c>
      <c r="AK291" s="16">
        <v>0</v>
      </c>
      <c r="AL291" s="16">
        <v>0</v>
      </c>
      <c r="AN291" s="35" t="s">
        <v>1161</v>
      </c>
      <c r="AO291" s="16">
        <v>8162.88</v>
      </c>
      <c r="AP291" s="24">
        <v>1.546</v>
      </c>
      <c r="AQ291" s="25">
        <v>1646520</v>
      </c>
      <c r="AR291" s="35" t="s">
        <v>1162</v>
      </c>
      <c r="AS291" s="17">
        <v>0</v>
      </c>
      <c r="AT291" s="17">
        <v>0</v>
      </c>
      <c r="AU291" s="17">
        <v>9589</v>
      </c>
      <c r="AV291" s="16">
        <v>9589</v>
      </c>
      <c r="AW291" s="24">
        <v>1.8160984848484849</v>
      </c>
      <c r="AX291" s="32">
        <v>3486909.0909090908</v>
      </c>
      <c r="AY291" s="23" t="s">
        <v>1163</v>
      </c>
      <c r="AZ291" s="16"/>
      <c r="BA291" s="16"/>
      <c r="BB291" s="16"/>
      <c r="BC291" s="16"/>
      <c r="BD291" s="16"/>
      <c r="BE291" s="24"/>
      <c r="BF291" s="26"/>
      <c r="BG291" s="25"/>
      <c r="BH291" s="27"/>
    </row>
    <row r="292" spans="1:62" s="17" customFormat="1" hidden="1" x14ac:dyDescent="0.3">
      <c r="A292" s="15">
        <v>35129304</v>
      </c>
      <c r="B292" s="15"/>
      <c r="C292" s="16"/>
      <c r="E292" s="18">
        <v>1.79</v>
      </c>
      <c r="F292" s="18">
        <v>1.79</v>
      </c>
      <c r="G292" s="19"/>
      <c r="H292" s="18"/>
      <c r="I292" s="18"/>
      <c r="J292" s="16"/>
      <c r="K292" s="20">
        <v>88564.72</v>
      </c>
      <c r="L292" s="16" t="s">
        <v>558</v>
      </c>
      <c r="M292" s="21">
        <v>103031102</v>
      </c>
      <c r="N292" s="89" t="s">
        <v>1129</v>
      </c>
      <c r="O292" s="16" t="s">
        <v>1158</v>
      </c>
      <c r="P292" s="22">
        <v>179</v>
      </c>
      <c r="Q292" s="22">
        <v>16.726920912375327</v>
      </c>
      <c r="R292" s="16">
        <v>1921</v>
      </c>
      <c r="S292" s="16">
        <v>1.9534276873170577</v>
      </c>
      <c r="T292" s="16">
        <v>1.0913003839760099E-2</v>
      </c>
      <c r="U292" s="16">
        <v>1829</v>
      </c>
      <c r="V292" s="16">
        <v>0.14005840271930017</v>
      </c>
      <c r="W292" s="16">
        <v>61</v>
      </c>
      <c r="X292" s="16" t="s">
        <v>72</v>
      </c>
      <c r="Y292" s="17" t="s">
        <v>96</v>
      </c>
      <c r="Z292" s="17" t="s">
        <v>1017</v>
      </c>
      <c r="AA292" s="17" t="s">
        <v>1018</v>
      </c>
      <c r="AB292" s="17" t="s">
        <v>1019</v>
      </c>
      <c r="AC292" s="17" t="s">
        <v>88</v>
      </c>
      <c r="AD292" s="16">
        <v>5786759</v>
      </c>
      <c r="AE292" s="16" t="s">
        <v>1164</v>
      </c>
      <c r="AF292" s="16">
        <v>117872785</v>
      </c>
      <c r="AG292" s="15">
        <v>35129304</v>
      </c>
      <c r="AH292" s="16" t="s">
        <v>1165</v>
      </c>
      <c r="AI292" s="16">
        <v>9428</v>
      </c>
      <c r="AJ292" s="16">
        <v>0</v>
      </c>
      <c r="AK292" s="16">
        <v>0</v>
      </c>
      <c r="AL292" s="16">
        <v>0</v>
      </c>
      <c r="AN292" s="35" t="s">
        <v>1161</v>
      </c>
      <c r="AO292" s="16">
        <v>8162.88</v>
      </c>
      <c r="AP292" s="24">
        <v>1.546</v>
      </c>
      <c r="AQ292" s="25">
        <v>1646520</v>
      </c>
      <c r="AR292" s="35" t="s">
        <v>1162</v>
      </c>
      <c r="AS292" s="17">
        <v>0</v>
      </c>
      <c r="AT292" s="17">
        <v>0</v>
      </c>
      <c r="AU292" s="17">
        <v>9428</v>
      </c>
      <c r="AV292" s="16">
        <v>9428</v>
      </c>
      <c r="AW292" s="24">
        <v>1.7856060606060606</v>
      </c>
      <c r="AX292" s="32">
        <v>3428363.6363636362</v>
      </c>
      <c r="AY292" s="16"/>
      <c r="AZ292" s="16"/>
      <c r="BA292" s="16"/>
      <c r="BB292" s="16"/>
      <c r="BC292" s="16"/>
      <c r="BD292" s="16"/>
      <c r="BE292" s="24"/>
      <c r="BF292" s="26"/>
      <c r="BG292" s="25"/>
      <c r="BH292" s="27"/>
    </row>
    <row r="293" spans="1:62" s="17" customFormat="1" hidden="1" x14ac:dyDescent="0.3">
      <c r="A293" s="15">
        <v>35129305</v>
      </c>
      <c r="B293" s="15"/>
      <c r="C293" s="16"/>
      <c r="E293" s="18">
        <v>0.83</v>
      </c>
      <c r="F293" s="18">
        <v>0.83</v>
      </c>
      <c r="G293" s="19"/>
      <c r="H293" s="18"/>
      <c r="I293" s="18"/>
      <c r="J293" s="16"/>
      <c r="K293" s="20">
        <v>92325.02</v>
      </c>
      <c r="L293" s="16" t="s">
        <v>115</v>
      </c>
      <c r="M293" s="21">
        <v>103031102</v>
      </c>
      <c r="N293" s="89" t="s">
        <v>1129</v>
      </c>
      <c r="O293" s="16" t="s">
        <v>1158</v>
      </c>
      <c r="P293" s="22">
        <v>179</v>
      </c>
      <c r="Q293" s="22">
        <v>16.726920912375327</v>
      </c>
      <c r="R293" s="16">
        <v>1921</v>
      </c>
      <c r="S293" s="16">
        <v>1.9534276873170577</v>
      </c>
      <c r="T293" s="16">
        <v>1.0913003839760099E-2</v>
      </c>
      <c r="U293" s="16">
        <v>1829</v>
      </c>
      <c r="V293" s="16">
        <v>6.4943281707831924E-2</v>
      </c>
      <c r="W293" s="16">
        <v>61</v>
      </c>
      <c r="X293" s="16" t="s">
        <v>72</v>
      </c>
      <c r="Y293" s="17" t="s">
        <v>96</v>
      </c>
      <c r="Z293" s="17" t="s">
        <v>1017</v>
      </c>
      <c r="AA293" s="17" t="s">
        <v>1018</v>
      </c>
      <c r="AB293" s="17" t="s">
        <v>1019</v>
      </c>
      <c r="AC293" s="17" t="s">
        <v>88</v>
      </c>
      <c r="AD293" s="16">
        <v>5786760</v>
      </c>
      <c r="AE293" s="16" t="s">
        <v>1166</v>
      </c>
      <c r="AF293" s="16">
        <v>117872786</v>
      </c>
      <c r="AG293" s="15">
        <v>35129305</v>
      </c>
      <c r="AH293" s="16" t="s">
        <v>1167</v>
      </c>
      <c r="AI293" s="16">
        <v>2947</v>
      </c>
      <c r="AJ293" s="16">
        <v>0</v>
      </c>
      <c r="AK293" s="16">
        <v>0</v>
      </c>
      <c r="AL293" s="16">
        <v>0</v>
      </c>
      <c r="AN293" s="35" t="s">
        <v>1161</v>
      </c>
      <c r="AO293" s="16">
        <v>8162.88</v>
      </c>
      <c r="AP293" s="24">
        <v>1.546</v>
      </c>
      <c r="AQ293" s="25">
        <v>1646520</v>
      </c>
      <c r="AR293" s="35" t="s">
        <v>1162</v>
      </c>
      <c r="AS293" s="17">
        <v>0</v>
      </c>
      <c r="AT293" s="17">
        <v>0</v>
      </c>
      <c r="AU293" s="17">
        <v>4373</v>
      </c>
      <c r="AV293" s="16">
        <v>4373</v>
      </c>
      <c r="AW293" s="24">
        <v>0.82821969696969699</v>
      </c>
      <c r="AX293" s="32">
        <v>1590181.8181818181</v>
      </c>
      <c r="AY293" s="23" t="s">
        <v>1168</v>
      </c>
      <c r="AZ293" s="35" t="s">
        <v>1169</v>
      </c>
      <c r="BA293" s="16">
        <v>0</v>
      </c>
      <c r="BB293" s="16">
        <v>0</v>
      </c>
      <c r="BC293" s="16">
        <v>2947</v>
      </c>
      <c r="BD293" s="16">
        <v>2947</v>
      </c>
      <c r="BE293" s="24">
        <v>0.55814393939393936</v>
      </c>
      <c r="BF293" s="26">
        <v>1195101</v>
      </c>
      <c r="BG293" s="25">
        <v>1594611</v>
      </c>
      <c r="BH293" s="27">
        <v>405.53138785205294</v>
      </c>
    </row>
    <row r="294" spans="1:62" s="17" customFormat="1" hidden="1" x14ac:dyDescent="0.3">
      <c r="A294" s="15">
        <v>35129306</v>
      </c>
      <c r="B294" s="15"/>
      <c r="C294" s="16"/>
      <c r="E294" s="18">
        <v>1.47</v>
      </c>
      <c r="F294" s="18">
        <v>1.47</v>
      </c>
      <c r="G294" s="19"/>
      <c r="H294" s="18"/>
      <c r="I294" s="18"/>
      <c r="J294" s="16"/>
      <c r="K294" s="20">
        <v>39970.959999999999</v>
      </c>
      <c r="L294" s="16" t="s">
        <v>177</v>
      </c>
      <c r="M294" s="21">
        <v>103031102</v>
      </c>
      <c r="N294" s="89" t="s">
        <v>1129</v>
      </c>
      <c r="O294" s="16" t="s">
        <v>1158</v>
      </c>
      <c r="P294" s="22">
        <v>179</v>
      </c>
      <c r="Q294" s="22">
        <v>16.726920912375327</v>
      </c>
      <c r="R294" s="16">
        <v>1921</v>
      </c>
      <c r="S294" s="16">
        <v>1.9534276873170577</v>
      </c>
      <c r="T294" s="16">
        <v>1.0913003839760099E-2</v>
      </c>
      <c r="U294" s="16">
        <v>1829</v>
      </c>
      <c r="V294" s="16">
        <v>0.11502002904881077</v>
      </c>
      <c r="W294" s="16">
        <v>61</v>
      </c>
      <c r="X294" s="16" t="s">
        <v>72</v>
      </c>
      <c r="Y294" s="17" t="s">
        <v>96</v>
      </c>
      <c r="Z294" s="17" t="s">
        <v>1017</v>
      </c>
      <c r="AA294" s="17" t="s">
        <v>1018</v>
      </c>
      <c r="AB294" s="17" t="s">
        <v>1019</v>
      </c>
      <c r="AC294" s="17" t="s">
        <v>88</v>
      </c>
      <c r="AD294" s="16">
        <v>5786761</v>
      </c>
      <c r="AE294" s="16" t="s">
        <v>1170</v>
      </c>
      <c r="AF294" s="16">
        <v>117872787</v>
      </c>
      <c r="AG294" s="15">
        <v>35129306</v>
      </c>
      <c r="AH294" s="16" t="s">
        <v>1171</v>
      </c>
      <c r="AI294" s="16">
        <v>7772</v>
      </c>
      <c r="AJ294" s="16">
        <v>0</v>
      </c>
      <c r="AK294" s="16">
        <v>0</v>
      </c>
      <c r="AL294" s="16">
        <v>0</v>
      </c>
      <c r="AN294" s="35" t="s">
        <v>1161</v>
      </c>
      <c r="AO294" s="16">
        <v>8162.88</v>
      </c>
      <c r="AP294" s="24">
        <v>1.546</v>
      </c>
      <c r="AQ294" s="25">
        <v>1646520</v>
      </c>
      <c r="AR294" s="35" t="s">
        <v>1162</v>
      </c>
      <c r="AS294" s="17">
        <v>0</v>
      </c>
      <c r="AT294" s="17">
        <v>0</v>
      </c>
      <c r="AU294" s="17">
        <v>7772</v>
      </c>
      <c r="AV294" s="16">
        <v>7772</v>
      </c>
      <c r="AW294" s="24">
        <v>1.4719696969696969</v>
      </c>
      <c r="AX294" s="32">
        <v>2826181.8181818179</v>
      </c>
      <c r="AY294" s="33" t="s">
        <v>1172</v>
      </c>
      <c r="AZ294" s="16"/>
      <c r="BA294" s="16"/>
      <c r="BB294" s="16"/>
      <c r="BC294" s="16"/>
      <c r="BD294" s="16"/>
      <c r="BE294" s="24"/>
      <c r="BF294" s="26"/>
      <c r="BG294" s="25"/>
      <c r="BH294" s="27"/>
    </row>
    <row r="295" spans="1:62" s="17" customFormat="1" hidden="1" x14ac:dyDescent="0.3">
      <c r="A295" s="15">
        <v>35129307</v>
      </c>
      <c r="B295" s="15"/>
      <c r="C295" s="16"/>
      <c r="E295" s="18">
        <v>1.77</v>
      </c>
      <c r="F295" s="18">
        <v>1.77</v>
      </c>
      <c r="G295" s="19"/>
      <c r="H295" s="18"/>
      <c r="I295" s="18"/>
      <c r="J295" s="16"/>
      <c r="K295" s="20">
        <v>321554.53000000003</v>
      </c>
      <c r="L295" s="16" t="s">
        <v>115</v>
      </c>
      <c r="M295" s="21">
        <v>103031102</v>
      </c>
      <c r="N295" s="89" t="s">
        <v>1129</v>
      </c>
      <c r="O295" s="16" t="s">
        <v>1158</v>
      </c>
      <c r="P295" s="22">
        <v>179</v>
      </c>
      <c r="Q295" s="22">
        <v>16.726920912375327</v>
      </c>
      <c r="R295" s="16">
        <v>1921</v>
      </c>
      <c r="S295" s="16">
        <v>1.9534276873170577</v>
      </c>
      <c r="T295" s="16">
        <v>1.0913003839760099E-2</v>
      </c>
      <c r="U295" s="16">
        <v>1829</v>
      </c>
      <c r="V295" s="16">
        <v>0.1384935043648946</v>
      </c>
      <c r="W295" s="16">
        <v>61</v>
      </c>
      <c r="X295" s="16" t="s">
        <v>72</v>
      </c>
      <c r="Y295" s="17" t="s">
        <v>96</v>
      </c>
      <c r="Z295" s="17" t="s">
        <v>1017</v>
      </c>
      <c r="AA295" s="17" t="s">
        <v>1018</v>
      </c>
      <c r="AB295" s="17" t="s">
        <v>1019</v>
      </c>
      <c r="AC295" s="17" t="s">
        <v>88</v>
      </c>
      <c r="AD295" s="16">
        <v>5786762</v>
      </c>
      <c r="AE295" s="16" t="s">
        <v>1173</v>
      </c>
      <c r="AF295" s="16">
        <v>117872788</v>
      </c>
      <c r="AG295" s="15">
        <v>35129307</v>
      </c>
      <c r="AH295" s="16" t="s">
        <v>1174</v>
      </c>
      <c r="AI295" s="16">
        <v>8419</v>
      </c>
      <c r="AJ295" s="16">
        <v>0</v>
      </c>
      <c r="AK295" s="16">
        <v>0</v>
      </c>
      <c r="AL295" s="16">
        <v>0</v>
      </c>
      <c r="AN295" s="35" t="s">
        <v>1161</v>
      </c>
      <c r="AO295" s="16">
        <v>8162.88</v>
      </c>
      <c r="AP295" s="24">
        <v>1.546</v>
      </c>
      <c r="AQ295" s="25">
        <v>1646520</v>
      </c>
      <c r="AR295" s="35" t="s">
        <v>1162</v>
      </c>
      <c r="AS295" s="17">
        <v>0</v>
      </c>
      <c r="AT295" s="17">
        <v>0</v>
      </c>
      <c r="AU295" s="17">
        <v>9325</v>
      </c>
      <c r="AV295" s="16">
        <v>9325</v>
      </c>
      <c r="AW295" s="24">
        <v>1.7660984848484849</v>
      </c>
      <c r="AX295" s="32">
        <v>3390909.0909090908</v>
      </c>
      <c r="AY295" s="23" t="s">
        <v>1175</v>
      </c>
      <c r="AZ295" s="35" t="s">
        <v>1176</v>
      </c>
      <c r="BA295" s="16">
        <v>0</v>
      </c>
      <c r="BB295" s="16">
        <v>0</v>
      </c>
      <c r="BC295" s="16">
        <v>8419</v>
      </c>
      <c r="BD295" s="16">
        <v>8419</v>
      </c>
      <c r="BE295" s="24">
        <v>1.5945075757575757</v>
      </c>
      <c r="BF295" s="26">
        <v>2537383</v>
      </c>
      <c r="BG295" s="25">
        <v>3319922</v>
      </c>
      <c r="BH295" s="27">
        <v>301.38769450053451</v>
      </c>
    </row>
    <row r="296" spans="1:62" s="17" customFormat="1" hidden="1" x14ac:dyDescent="0.3">
      <c r="A296" s="37">
        <v>35095160</v>
      </c>
      <c r="B296" s="15"/>
      <c r="C296" s="16"/>
      <c r="E296" s="18">
        <v>1.59</v>
      </c>
      <c r="F296" s="18">
        <v>1.59</v>
      </c>
      <c r="G296" s="19"/>
      <c r="H296" s="18"/>
      <c r="I296" s="18"/>
      <c r="J296" s="16"/>
      <c r="K296" s="20">
        <v>42254.02</v>
      </c>
      <c r="L296" s="16" t="s">
        <v>558</v>
      </c>
      <c r="M296" s="21">
        <v>103031102</v>
      </c>
      <c r="N296" s="89" t="s">
        <v>1129</v>
      </c>
      <c r="O296" s="16" t="s">
        <v>1158</v>
      </c>
      <c r="P296" s="22">
        <v>179</v>
      </c>
      <c r="Q296" s="22">
        <v>16.726920912375327</v>
      </c>
      <c r="R296" s="16">
        <v>1921</v>
      </c>
      <c r="S296" s="16">
        <v>1.9534276873170577</v>
      </c>
      <c r="T296" s="16">
        <v>1.0913003839760099E-2</v>
      </c>
      <c r="U296" s="16">
        <v>1829</v>
      </c>
      <c r="V296" s="16">
        <v>0.1244094191752443</v>
      </c>
      <c r="W296" s="16">
        <v>61</v>
      </c>
      <c r="X296" s="16" t="s">
        <v>72</v>
      </c>
      <c r="Y296" s="17" t="s">
        <v>96</v>
      </c>
      <c r="Z296" s="17" t="s">
        <v>1017</v>
      </c>
      <c r="AA296" s="17" t="s">
        <v>1018</v>
      </c>
      <c r="AB296" s="17" t="s">
        <v>1019</v>
      </c>
      <c r="AC296" s="17" t="s">
        <v>88</v>
      </c>
      <c r="AD296" s="16">
        <v>5785224</v>
      </c>
      <c r="AE296" s="16" t="s">
        <v>1177</v>
      </c>
      <c r="AF296" s="16">
        <v>114708381</v>
      </c>
      <c r="AG296" s="37">
        <v>35095160</v>
      </c>
      <c r="AH296" s="16" t="s">
        <v>1178</v>
      </c>
      <c r="AI296" s="16">
        <v>8398</v>
      </c>
      <c r="AJ296" s="16">
        <v>0</v>
      </c>
      <c r="AK296" s="16">
        <v>0</v>
      </c>
      <c r="AL296" s="16">
        <v>0</v>
      </c>
      <c r="AN296" s="36" t="s">
        <v>1179</v>
      </c>
      <c r="AO296" s="16">
        <v>9472.32</v>
      </c>
      <c r="AP296" s="24">
        <v>1.794</v>
      </c>
      <c r="AQ296" s="25">
        <v>1899860</v>
      </c>
      <c r="AR296" s="36" t="s">
        <v>1180</v>
      </c>
      <c r="AS296" s="17">
        <v>0</v>
      </c>
      <c r="AT296" s="17">
        <v>0</v>
      </c>
      <c r="AU296" s="17">
        <v>8398</v>
      </c>
      <c r="AV296" s="16">
        <v>8398</v>
      </c>
      <c r="AW296" s="24">
        <v>1.5905303030303031</v>
      </c>
      <c r="AX296" s="32">
        <v>3053818.1818181821</v>
      </c>
      <c r="AY296" s="23" t="s">
        <v>1181</v>
      </c>
      <c r="AZ296" s="16"/>
      <c r="BA296" s="16"/>
      <c r="BB296" s="16"/>
      <c r="BC296" s="16"/>
      <c r="BD296" s="16"/>
      <c r="BE296" s="24"/>
      <c r="BF296" s="26"/>
      <c r="BG296" s="25"/>
      <c r="BH296" s="27"/>
    </row>
    <row r="297" spans="1:62" s="17" customFormat="1" hidden="1" x14ac:dyDescent="0.3">
      <c r="A297" s="15">
        <v>35129308</v>
      </c>
      <c r="B297" s="15"/>
      <c r="C297" s="16"/>
      <c r="E297" s="16">
        <v>1.66</v>
      </c>
      <c r="F297" s="18">
        <v>1.66</v>
      </c>
      <c r="G297" s="19"/>
      <c r="H297" s="18"/>
      <c r="I297" s="18"/>
      <c r="J297" s="16"/>
      <c r="K297" s="20">
        <v>36735.160000000003</v>
      </c>
      <c r="L297" s="16" t="s">
        <v>558</v>
      </c>
      <c r="M297" s="21">
        <v>103031102</v>
      </c>
      <c r="N297" s="89" t="s">
        <v>1129</v>
      </c>
      <c r="O297" s="16" t="s">
        <v>1158</v>
      </c>
      <c r="P297" s="22">
        <v>179</v>
      </c>
      <c r="Q297" s="22">
        <v>16.726920912375327</v>
      </c>
      <c r="R297" s="16">
        <v>1921</v>
      </c>
      <c r="S297" s="16">
        <v>1.9534276873170577</v>
      </c>
      <c r="T297" s="16">
        <v>1.0913003839760099E-2</v>
      </c>
      <c r="U297" s="16">
        <v>1829</v>
      </c>
      <c r="V297" s="16">
        <v>0.12988656341566385</v>
      </c>
      <c r="W297" s="16">
        <v>61</v>
      </c>
      <c r="X297" s="16" t="s">
        <v>72</v>
      </c>
      <c r="Y297" s="17" t="s">
        <v>96</v>
      </c>
      <c r="Z297" s="17" t="s">
        <v>1017</v>
      </c>
      <c r="AA297" s="17" t="s">
        <v>1018</v>
      </c>
      <c r="AB297" s="17" t="s">
        <v>1019</v>
      </c>
      <c r="AC297" s="17" t="s">
        <v>88</v>
      </c>
      <c r="AD297" s="16">
        <v>5786763</v>
      </c>
      <c r="AE297" s="16" t="s">
        <v>1182</v>
      </c>
      <c r="AF297" s="16">
        <v>117873010</v>
      </c>
      <c r="AG297" s="15">
        <v>35129308</v>
      </c>
      <c r="AH297" s="16" t="s">
        <v>1183</v>
      </c>
      <c r="AI297" s="16">
        <v>8778</v>
      </c>
      <c r="AJ297" s="16">
        <v>0</v>
      </c>
      <c r="AK297" s="16">
        <v>0</v>
      </c>
      <c r="AL297" s="16">
        <v>0</v>
      </c>
      <c r="AN297" s="35" t="s">
        <v>1179</v>
      </c>
      <c r="AO297" s="16">
        <v>9472.32</v>
      </c>
      <c r="AP297" s="24">
        <v>1.794</v>
      </c>
      <c r="AQ297" s="25">
        <v>1899860</v>
      </c>
      <c r="AR297" s="35" t="s">
        <v>1180</v>
      </c>
      <c r="AS297" s="17">
        <v>0</v>
      </c>
      <c r="AT297" s="17">
        <v>0</v>
      </c>
      <c r="AU297" s="17">
        <v>8778</v>
      </c>
      <c r="AV297" s="16">
        <v>8778</v>
      </c>
      <c r="AW297" s="24">
        <v>1.6625000000000001</v>
      </c>
      <c r="AX297" s="32">
        <v>3192000</v>
      </c>
      <c r="AY297" s="33" t="s">
        <v>1184</v>
      </c>
      <c r="AZ297" s="16"/>
      <c r="BA297" s="16"/>
      <c r="BB297" s="16"/>
      <c r="BC297" s="16"/>
      <c r="BD297" s="16"/>
      <c r="BE297" s="24"/>
      <c r="BF297" s="26"/>
      <c r="BG297" s="25"/>
      <c r="BH297" s="27"/>
    </row>
    <row r="298" spans="1:62" s="17" customFormat="1" hidden="1" x14ac:dyDescent="0.3">
      <c r="A298" s="15">
        <v>35129309</v>
      </c>
      <c r="B298" s="15"/>
      <c r="C298" s="16"/>
      <c r="E298" s="16">
        <v>1.69</v>
      </c>
      <c r="F298" s="18">
        <v>1.69</v>
      </c>
      <c r="G298" s="19"/>
      <c r="H298" s="18"/>
      <c r="I298" s="18"/>
      <c r="J298" s="16"/>
      <c r="K298" s="20">
        <v>35031.78</v>
      </c>
      <c r="L298" s="16" t="s">
        <v>115</v>
      </c>
      <c r="M298" s="21">
        <v>103031102</v>
      </c>
      <c r="N298" s="89" t="s">
        <v>1129</v>
      </c>
      <c r="O298" s="16" t="s">
        <v>1158</v>
      </c>
      <c r="P298" s="22">
        <v>179</v>
      </c>
      <c r="Q298" s="22">
        <v>16.726920912375327</v>
      </c>
      <c r="R298" s="16">
        <v>1921</v>
      </c>
      <c r="S298" s="16">
        <v>1.9534276873170577</v>
      </c>
      <c r="T298" s="16">
        <v>1.0913003839760099E-2</v>
      </c>
      <c r="U298" s="16">
        <v>1829</v>
      </c>
      <c r="V298" s="16">
        <v>0.13223391094727224</v>
      </c>
      <c r="W298" s="16">
        <v>61</v>
      </c>
      <c r="X298" s="16" t="s">
        <v>72</v>
      </c>
      <c r="Y298" s="17" t="s">
        <v>96</v>
      </c>
      <c r="Z298" s="17" t="s">
        <v>1017</v>
      </c>
      <c r="AA298" s="17" t="s">
        <v>1018</v>
      </c>
      <c r="AB298" s="17" t="s">
        <v>1019</v>
      </c>
      <c r="AC298" s="17" t="s">
        <v>88</v>
      </c>
      <c r="AD298" s="16">
        <v>5786764</v>
      </c>
      <c r="AE298" s="16" t="s">
        <v>1185</v>
      </c>
      <c r="AF298" s="16">
        <v>117873011</v>
      </c>
      <c r="AG298" s="15">
        <v>35129309</v>
      </c>
      <c r="AH298" s="16" t="s">
        <v>1186</v>
      </c>
      <c r="AI298" s="16">
        <v>8902</v>
      </c>
      <c r="AJ298" s="16">
        <v>0</v>
      </c>
      <c r="AK298" s="16">
        <v>0</v>
      </c>
      <c r="AL298" s="16">
        <v>0</v>
      </c>
      <c r="AN298" s="35" t="s">
        <v>1179</v>
      </c>
      <c r="AO298" s="16">
        <v>9472.32</v>
      </c>
      <c r="AP298" s="24">
        <v>1.794</v>
      </c>
      <c r="AQ298" s="25">
        <v>1899860</v>
      </c>
      <c r="AR298" s="35" t="s">
        <v>1180</v>
      </c>
      <c r="AS298" s="17">
        <v>0</v>
      </c>
      <c r="AT298" s="17">
        <v>0</v>
      </c>
      <c r="AU298" s="17">
        <v>8902</v>
      </c>
      <c r="AV298" s="16">
        <v>8902</v>
      </c>
      <c r="AW298" s="24">
        <v>1.6859848484848485</v>
      </c>
      <c r="AX298" s="32">
        <v>3237090.9090909092</v>
      </c>
      <c r="AY298" s="33" t="s">
        <v>1187</v>
      </c>
      <c r="AZ298" s="16"/>
      <c r="BA298" s="16"/>
      <c r="BB298" s="16"/>
      <c r="BC298" s="16"/>
      <c r="BD298" s="16"/>
      <c r="BE298" s="24"/>
      <c r="BF298" s="26"/>
      <c r="BG298" s="25"/>
      <c r="BH298" s="27"/>
    </row>
    <row r="299" spans="1:62" s="17" customFormat="1" hidden="1" x14ac:dyDescent="0.3">
      <c r="A299" s="15">
        <v>35129310</v>
      </c>
      <c r="B299" s="15"/>
      <c r="C299" s="16"/>
      <c r="E299" s="16">
        <v>1.91</v>
      </c>
      <c r="F299" s="18">
        <v>1.91</v>
      </c>
      <c r="G299" s="19"/>
      <c r="H299" s="18"/>
      <c r="I299" s="18"/>
      <c r="J299" s="16"/>
      <c r="K299" s="20">
        <v>43500.71</v>
      </c>
      <c r="L299" s="16" t="s">
        <v>115</v>
      </c>
      <c r="M299" s="21">
        <v>103031102</v>
      </c>
      <c r="N299" s="89" t="s">
        <v>1129</v>
      </c>
      <c r="O299" s="16" t="s">
        <v>1158</v>
      </c>
      <c r="P299" s="22">
        <v>179</v>
      </c>
      <c r="Q299" s="22">
        <v>16.726920912375327</v>
      </c>
      <c r="R299" s="16">
        <v>1921</v>
      </c>
      <c r="S299" s="16">
        <v>1.9534276873170577</v>
      </c>
      <c r="T299" s="16">
        <v>1.0913003839760099E-2</v>
      </c>
      <c r="U299" s="16">
        <v>1829</v>
      </c>
      <c r="V299" s="16">
        <v>0.1494477928457337</v>
      </c>
      <c r="W299" s="16">
        <v>61</v>
      </c>
      <c r="X299" s="16" t="s">
        <v>72</v>
      </c>
      <c r="Y299" s="17" t="s">
        <v>96</v>
      </c>
      <c r="Z299" s="17" t="s">
        <v>1017</v>
      </c>
      <c r="AA299" s="17" t="s">
        <v>1018</v>
      </c>
      <c r="AB299" s="17" t="s">
        <v>1019</v>
      </c>
      <c r="AC299" s="17" t="s">
        <v>88</v>
      </c>
      <c r="AD299" s="16">
        <v>5786765</v>
      </c>
      <c r="AE299" s="16" t="s">
        <v>1188</v>
      </c>
      <c r="AF299" s="16">
        <v>117873012</v>
      </c>
      <c r="AG299" s="15">
        <v>35129310</v>
      </c>
      <c r="AH299" s="16" t="s">
        <v>1189</v>
      </c>
      <c r="AI299" s="16">
        <v>10718</v>
      </c>
      <c r="AJ299" s="16">
        <v>0</v>
      </c>
      <c r="AK299" s="16">
        <v>0</v>
      </c>
      <c r="AL299" s="16">
        <v>0</v>
      </c>
      <c r="AN299" s="35" t="s">
        <v>1179</v>
      </c>
      <c r="AO299" s="16">
        <v>9472.32</v>
      </c>
      <c r="AP299" s="24">
        <v>1.794</v>
      </c>
      <c r="AQ299" s="25">
        <v>1899860</v>
      </c>
      <c r="AR299" s="35" t="s">
        <v>1180</v>
      </c>
      <c r="AS299" s="17">
        <v>0</v>
      </c>
      <c r="AT299" s="17">
        <v>0</v>
      </c>
      <c r="AU299" s="17">
        <v>10718</v>
      </c>
      <c r="AV299" s="16">
        <v>10718</v>
      </c>
      <c r="AW299" s="24">
        <v>2.0299242424242423</v>
      </c>
      <c r="AX299" s="32">
        <v>3897454.5454545454</v>
      </c>
      <c r="AY299" s="33" t="s">
        <v>1190</v>
      </c>
      <c r="AZ299" s="16"/>
      <c r="BA299" s="16"/>
      <c r="BB299" s="16"/>
      <c r="BC299" s="16"/>
      <c r="BD299" s="16"/>
      <c r="BE299" s="24"/>
      <c r="BF299" s="26"/>
      <c r="BG299" s="25"/>
      <c r="BH299" s="27"/>
    </row>
    <row r="300" spans="1:62" s="17" customFormat="1" hidden="1" x14ac:dyDescent="0.3">
      <c r="A300" s="15">
        <v>35129311</v>
      </c>
      <c r="B300" s="15"/>
      <c r="C300" s="16"/>
      <c r="E300" s="16">
        <v>1.99</v>
      </c>
      <c r="F300" s="18">
        <v>1.99</v>
      </c>
      <c r="G300" s="19"/>
      <c r="H300" s="18"/>
      <c r="I300" s="18"/>
      <c r="J300" s="16"/>
      <c r="K300" s="20">
        <v>48131.89</v>
      </c>
      <c r="L300" s="16" t="s">
        <v>115</v>
      </c>
      <c r="M300" s="21">
        <v>103031102</v>
      </c>
      <c r="N300" s="89" t="s">
        <v>1129</v>
      </c>
      <c r="O300" s="16" t="s">
        <v>1158</v>
      </c>
      <c r="P300" s="22">
        <v>179</v>
      </c>
      <c r="Q300" s="22">
        <v>16.726920912375327</v>
      </c>
      <c r="R300" s="16">
        <v>1921</v>
      </c>
      <c r="S300" s="16">
        <v>1.9534276873170577</v>
      </c>
      <c r="T300" s="16">
        <v>1.0913003839760099E-2</v>
      </c>
      <c r="U300" s="16">
        <v>1829</v>
      </c>
      <c r="V300" s="16">
        <v>0.15570738626335606</v>
      </c>
      <c r="W300" s="16">
        <v>61</v>
      </c>
      <c r="X300" s="16" t="s">
        <v>72</v>
      </c>
      <c r="Y300" s="17" t="s">
        <v>96</v>
      </c>
      <c r="Z300" s="17" t="s">
        <v>1017</v>
      </c>
      <c r="AA300" s="17" t="s">
        <v>1018</v>
      </c>
      <c r="AB300" s="17" t="s">
        <v>1019</v>
      </c>
      <c r="AC300" s="17" t="s">
        <v>88</v>
      </c>
      <c r="AD300" s="16">
        <v>5786766</v>
      </c>
      <c r="AE300" s="16" t="s">
        <v>1191</v>
      </c>
      <c r="AF300" s="16">
        <v>117873013</v>
      </c>
      <c r="AG300" s="15">
        <v>35129311</v>
      </c>
      <c r="AH300" s="16" t="s">
        <v>1192</v>
      </c>
      <c r="AI300" s="16">
        <v>10500</v>
      </c>
      <c r="AJ300" s="16">
        <v>0</v>
      </c>
      <c r="AK300" s="16">
        <v>0</v>
      </c>
      <c r="AL300" s="16">
        <v>0</v>
      </c>
      <c r="AN300" s="35" t="s">
        <v>1179</v>
      </c>
      <c r="AO300" s="16">
        <v>9472.32</v>
      </c>
      <c r="AP300" s="24">
        <v>1.794</v>
      </c>
      <c r="AQ300" s="25">
        <v>1899860</v>
      </c>
      <c r="AR300" s="35" t="s">
        <v>1180</v>
      </c>
      <c r="AS300" s="17">
        <v>0</v>
      </c>
      <c r="AT300" s="17">
        <v>0</v>
      </c>
      <c r="AU300" s="17">
        <v>10500</v>
      </c>
      <c r="AV300" s="16">
        <v>10500</v>
      </c>
      <c r="AW300" s="24">
        <v>1.9886363636363635</v>
      </c>
      <c r="AX300" s="32">
        <v>3818181.8181818179</v>
      </c>
      <c r="AY300" s="33" t="s">
        <v>1193</v>
      </c>
      <c r="AZ300" s="16"/>
      <c r="BA300" s="16"/>
      <c r="BB300" s="16"/>
      <c r="BC300" s="16"/>
      <c r="BD300" s="16"/>
      <c r="BE300" s="24"/>
      <c r="BF300" s="26"/>
      <c r="BG300" s="25"/>
      <c r="BH300" s="27"/>
    </row>
    <row r="301" spans="1:62" s="17" customFormat="1" hidden="1" x14ac:dyDescent="0.3">
      <c r="A301" s="37">
        <v>35095161</v>
      </c>
      <c r="B301" s="15"/>
      <c r="C301" s="16"/>
      <c r="E301" s="18">
        <v>0.71</v>
      </c>
      <c r="F301" s="18">
        <v>0.71</v>
      </c>
      <c r="G301" s="19"/>
      <c r="H301" s="18"/>
      <c r="I301" s="18"/>
      <c r="J301" s="16"/>
      <c r="K301" s="20">
        <v>101025.41</v>
      </c>
      <c r="L301" s="16" t="s">
        <v>177</v>
      </c>
      <c r="M301" s="21">
        <v>103031102</v>
      </c>
      <c r="N301" s="89" t="s">
        <v>1129</v>
      </c>
      <c r="O301" s="16" t="s">
        <v>1194</v>
      </c>
      <c r="P301" s="22">
        <v>170</v>
      </c>
      <c r="Q301" s="22">
        <v>15.95450681631417</v>
      </c>
      <c r="R301" s="16">
        <v>2763</v>
      </c>
      <c r="S301" s="16">
        <v>6.8169323224379463E-2</v>
      </c>
      <c r="T301" s="16">
        <v>4.0099601896693803E-4</v>
      </c>
      <c r="U301" s="16">
        <v>2775</v>
      </c>
      <c r="V301" s="16">
        <v>2.0325383561639234E-3</v>
      </c>
      <c r="W301" s="16">
        <v>27</v>
      </c>
      <c r="X301" s="16" t="s">
        <v>72</v>
      </c>
      <c r="Y301" s="17" t="s">
        <v>96</v>
      </c>
      <c r="Z301" s="17" t="s">
        <v>1017</v>
      </c>
      <c r="AA301" s="17" t="s">
        <v>1018</v>
      </c>
      <c r="AB301" s="17" t="s">
        <v>1019</v>
      </c>
      <c r="AC301" s="17" t="s">
        <v>88</v>
      </c>
      <c r="AD301" s="16">
        <v>5785225</v>
      </c>
      <c r="AE301" s="16" t="s">
        <v>1195</v>
      </c>
      <c r="AF301" s="16">
        <v>114708383</v>
      </c>
      <c r="AG301" s="37">
        <v>35095161</v>
      </c>
      <c r="AH301" s="16" t="s">
        <v>1196</v>
      </c>
      <c r="AI301" s="16">
        <v>3757</v>
      </c>
      <c r="AJ301" s="16">
        <v>0</v>
      </c>
      <c r="AK301" s="16">
        <v>0</v>
      </c>
      <c r="AL301" s="16">
        <v>0</v>
      </c>
      <c r="AN301" s="35" t="s">
        <v>1197</v>
      </c>
      <c r="AO301" s="16">
        <v>9271.68</v>
      </c>
      <c r="AP301" s="24">
        <v>1.756</v>
      </c>
      <c r="AQ301" s="25">
        <v>1884880</v>
      </c>
      <c r="AR301" s="35" t="s">
        <v>1198</v>
      </c>
      <c r="AS301" s="17">
        <v>0</v>
      </c>
      <c r="AT301" s="17">
        <v>0</v>
      </c>
      <c r="AU301" s="17">
        <v>3757</v>
      </c>
      <c r="AV301" s="16">
        <v>3757</v>
      </c>
      <c r="AW301" s="24">
        <v>0.7115530303030303</v>
      </c>
      <c r="AX301" s="32">
        <v>1366181.8181818181</v>
      </c>
      <c r="AY301" s="36" t="s">
        <v>1199</v>
      </c>
      <c r="AZ301" s="16"/>
      <c r="BA301" s="16"/>
      <c r="BB301" s="16"/>
      <c r="BC301" s="16"/>
      <c r="BD301" s="16"/>
      <c r="BE301" s="24"/>
      <c r="BF301" s="26"/>
      <c r="BG301" s="25"/>
      <c r="BH301" s="27"/>
      <c r="BJ301" s="30" t="s">
        <v>1200</v>
      </c>
    </row>
    <row r="302" spans="1:62" s="17" customFormat="1" hidden="1" x14ac:dyDescent="0.3">
      <c r="A302" s="15">
        <v>35129434</v>
      </c>
      <c r="B302" s="15"/>
      <c r="C302" s="16"/>
      <c r="E302" s="18">
        <v>2.02</v>
      </c>
      <c r="F302" s="18">
        <v>2.02</v>
      </c>
      <c r="G302" s="19"/>
      <c r="H302" s="18"/>
      <c r="I302" s="18"/>
      <c r="J302" s="16"/>
      <c r="K302" s="20">
        <v>167840.28</v>
      </c>
      <c r="L302" s="16" t="s">
        <v>558</v>
      </c>
      <c r="M302" s="21">
        <v>103031102</v>
      </c>
      <c r="N302" s="89" t="s">
        <v>1129</v>
      </c>
      <c r="O302" s="16" t="s">
        <v>1194</v>
      </c>
      <c r="P302" s="22">
        <v>170</v>
      </c>
      <c r="Q302" s="22">
        <v>15.95450681631417</v>
      </c>
      <c r="R302" s="16">
        <v>2763</v>
      </c>
      <c r="S302" s="16">
        <v>6.8169323224379463E-2</v>
      </c>
      <c r="T302" s="16">
        <v>4.0099601896693803E-4</v>
      </c>
      <c r="U302" s="16">
        <v>2775</v>
      </c>
      <c r="V302" s="16">
        <v>5.782714759790317E-3</v>
      </c>
      <c r="W302" s="16">
        <v>27</v>
      </c>
      <c r="X302" s="16" t="s">
        <v>72</v>
      </c>
      <c r="Y302" s="17" t="s">
        <v>96</v>
      </c>
      <c r="Z302" s="17" t="s">
        <v>1017</v>
      </c>
      <c r="AA302" s="17" t="s">
        <v>1018</v>
      </c>
      <c r="AB302" s="17" t="s">
        <v>1019</v>
      </c>
      <c r="AC302" s="17" t="s">
        <v>88</v>
      </c>
      <c r="AD302" s="16">
        <v>5786767</v>
      </c>
      <c r="AE302" s="16" t="s">
        <v>1201</v>
      </c>
      <c r="AF302" s="16">
        <v>117873015</v>
      </c>
      <c r="AG302" s="15">
        <v>35129434</v>
      </c>
      <c r="AH302" s="16" t="s">
        <v>1202</v>
      </c>
      <c r="AI302" s="16">
        <v>10670</v>
      </c>
      <c r="AJ302" s="16">
        <v>0</v>
      </c>
      <c r="AK302" s="16">
        <v>0</v>
      </c>
      <c r="AL302" s="16">
        <v>0</v>
      </c>
      <c r="AN302" s="35" t="s">
        <v>1197</v>
      </c>
      <c r="AO302" s="16">
        <v>9271.68</v>
      </c>
      <c r="AP302" s="24">
        <v>1.756</v>
      </c>
      <c r="AQ302" s="25">
        <v>1884880</v>
      </c>
      <c r="AR302" s="35" t="s">
        <v>1198</v>
      </c>
      <c r="AS302" s="17">
        <v>0</v>
      </c>
      <c r="AT302" s="17">
        <v>0</v>
      </c>
      <c r="AU302" s="17">
        <v>10670</v>
      </c>
      <c r="AV302" s="16">
        <v>10670</v>
      </c>
      <c r="AW302" s="24">
        <v>2.0208333333333335</v>
      </c>
      <c r="AX302" s="32">
        <v>3880000.0000000005</v>
      </c>
      <c r="AY302" s="36" t="s">
        <v>1203</v>
      </c>
      <c r="AZ302" s="16"/>
      <c r="BA302" s="16"/>
      <c r="BB302" s="16"/>
      <c r="BC302" s="16"/>
      <c r="BD302" s="16"/>
      <c r="BE302" s="24"/>
      <c r="BF302" s="26"/>
      <c r="BG302" s="25"/>
      <c r="BH302" s="27"/>
    </row>
    <row r="303" spans="1:62" s="17" customFormat="1" hidden="1" x14ac:dyDescent="0.3">
      <c r="A303" s="15">
        <v>35129435</v>
      </c>
      <c r="B303" s="15"/>
      <c r="C303" s="16"/>
      <c r="E303" s="18">
        <v>2.04</v>
      </c>
      <c r="F303" s="18">
        <v>2.04</v>
      </c>
      <c r="G303" s="19"/>
      <c r="H303" s="18"/>
      <c r="I303" s="18"/>
      <c r="J303" s="16"/>
      <c r="K303" s="20">
        <v>116786.95</v>
      </c>
      <c r="L303" s="16" t="s">
        <v>177</v>
      </c>
      <c r="M303" s="21">
        <v>103031102</v>
      </c>
      <c r="N303" s="89" t="s">
        <v>1129</v>
      </c>
      <c r="O303" s="16" t="s">
        <v>1194</v>
      </c>
      <c r="P303" s="22">
        <v>170</v>
      </c>
      <c r="Q303" s="22">
        <v>15.95450681631417</v>
      </c>
      <c r="R303" s="16">
        <v>2763</v>
      </c>
      <c r="S303" s="16">
        <v>6.8169323224379463E-2</v>
      </c>
      <c r="T303" s="16">
        <v>4.0099601896693803E-4</v>
      </c>
      <c r="U303" s="16">
        <v>2775</v>
      </c>
      <c r="V303" s="16">
        <v>5.8399693613724003E-3</v>
      </c>
      <c r="W303" s="16">
        <v>27</v>
      </c>
      <c r="X303" s="16" t="s">
        <v>72</v>
      </c>
      <c r="Y303" s="17" t="s">
        <v>96</v>
      </c>
      <c r="Z303" s="17" t="s">
        <v>1017</v>
      </c>
      <c r="AA303" s="17" t="s">
        <v>1018</v>
      </c>
      <c r="AB303" s="17" t="s">
        <v>1019</v>
      </c>
      <c r="AC303" s="17" t="s">
        <v>88</v>
      </c>
      <c r="AD303" s="16">
        <v>5786768</v>
      </c>
      <c r="AE303" s="16" t="s">
        <v>1204</v>
      </c>
      <c r="AF303" s="16">
        <v>117873016</v>
      </c>
      <c r="AG303" s="15">
        <v>35129435</v>
      </c>
      <c r="AH303" s="16" t="s">
        <v>1205</v>
      </c>
      <c r="AI303" s="16">
        <v>10796</v>
      </c>
      <c r="AJ303" s="16">
        <v>0</v>
      </c>
      <c r="AK303" s="16">
        <v>0</v>
      </c>
      <c r="AL303" s="16">
        <v>0</v>
      </c>
      <c r="AN303" s="35" t="s">
        <v>1197</v>
      </c>
      <c r="AO303" s="16">
        <v>9271.68</v>
      </c>
      <c r="AP303" s="24">
        <v>1.756</v>
      </c>
      <c r="AQ303" s="25">
        <v>1884880</v>
      </c>
      <c r="AR303" s="35" t="s">
        <v>1198</v>
      </c>
      <c r="AS303" s="17">
        <v>0</v>
      </c>
      <c r="AT303" s="17">
        <v>0</v>
      </c>
      <c r="AU303" s="17">
        <v>10796</v>
      </c>
      <c r="AV303" s="16">
        <v>10796</v>
      </c>
      <c r="AW303" s="24">
        <v>2.0446969696969699</v>
      </c>
      <c r="AX303" s="32">
        <v>3925818.1818181821</v>
      </c>
      <c r="AY303" s="33" t="s">
        <v>1206</v>
      </c>
      <c r="AZ303" s="16"/>
      <c r="BA303" s="16"/>
      <c r="BB303" s="16"/>
      <c r="BC303" s="16"/>
      <c r="BD303" s="16"/>
      <c r="BE303" s="24"/>
      <c r="BF303" s="26"/>
      <c r="BG303" s="25"/>
      <c r="BH303" s="27"/>
    </row>
    <row r="304" spans="1:62" s="17" customFormat="1" hidden="1" x14ac:dyDescent="0.3">
      <c r="A304" s="15">
        <v>35129436</v>
      </c>
      <c r="B304" s="15"/>
      <c r="C304" s="16"/>
      <c r="E304" s="18">
        <v>1.93</v>
      </c>
      <c r="F304" s="18">
        <v>1.93</v>
      </c>
      <c r="G304" s="19"/>
      <c r="H304" s="18"/>
      <c r="I304" s="18"/>
      <c r="J304" s="16"/>
      <c r="K304" s="20">
        <v>110481.57</v>
      </c>
      <c r="L304" s="16" t="s">
        <v>177</v>
      </c>
      <c r="M304" s="21">
        <v>103031102</v>
      </c>
      <c r="N304" s="89" t="s">
        <v>1129</v>
      </c>
      <c r="O304" s="16" t="s">
        <v>1194</v>
      </c>
      <c r="P304" s="22">
        <v>170</v>
      </c>
      <c r="Q304" s="22">
        <v>15.95450681631417</v>
      </c>
      <c r="R304" s="16">
        <v>2763</v>
      </c>
      <c r="S304" s="16">
        <v>6.8169323224379463E-2</v>
      </c>
      <c r="T304" s="16">
        <v>4.0099601896693803E-4</v>
      </c>
      <c r="U304" s="16">
        <v>2775</v>
      </c>
      <c r="V304" s="16">
        <v>5.5250690526709462E-3</v>
      </c>
      <c r="W304" s="16">
        <v>27</v>
      </c>
      <c r="X304" s="16" t="s">
        <v>72</v>
      </c>
      <c r="Y304" s="17" t="s">
        <v>96</v>
      </c>
      <c r="Z304" s="17" t="s">
        <v>1017</v>
      </c>
      <c r="AA304" s="17" t="s">
        <v>1018</v>
      </c>
      <c r="AB304" s="17" t="s">
        <v>1019</v>
      </c>
      <c r="AC304" s="17" t="s">
        <v>88</v>
      </c>
      <c r="AD304" s="16">
        <v>5786769</v>
      </c>
      <c r="AE304" s="16" t="s">
        <v>1207</v>
      </c>
      <c r="AF304" s="16">
        <v>117873017</v>
      </c>
      <c r="AG304" s="15">
        <v>35129436</v>
      </c>
      <c r="AH304" s="16" t="s">
        <v>1208</v>
      </c>
      <c r="AI304" s="16">
        <v>10179</v>
      </c>
      <c r="AJ304" s="16">
        <v>0</v>
      </c>
      <c r="AK304" s="16">
        <v>0</v>
      </c>
      <c r="AL304" s="16">
        <v>0</v>
      </c>
      <c r="AN304" s="35" t="s">
        <v>1197</v>
      </c>
      <c r="AO304" s="16">
        <v>9271.68</v>
      </c>
      <c r="AP304" s="24">
        <v>1.756</v>
      </c>
      <c r="AQ304" s="25">
        <v>1884880</v>
      </c>
      <c r="AR304" s="35" t="s">
        <v>1198</v>
      </c>
      <c r="AS304" s="17">
        <v>0</v>
      </c>
      <c r="AT304" s="17">
        <v>0</v>
      </c>
      <c r="AU304" s="17">
        <v>10179</v>
      </c>
      <c r="AV304" s="16">
        <v>10179</v>
      </c>
      <c r="AW304" s="24">
        <v>1.927840909090909</v>
      </c>
      <c r="AX304" s="32">
        <v>3701454.5454545454</v>
      </c>
      <c r="AY304" s="36" t="s">
        <v>1209</v>
      </c>
      <c r="AZ304" s="16"/>
      <c r="BA304" s="16"/>
      <c r="BB304" s="16"/>
      <c r="BC304" s="16"/>
      <c r="BD304" s="16"/>
      <c r="BE304" s="24"/>
      <c r="BF304" s="26"/>
      <c r="BG304" s="25"/>
      <c r="BH304" s="27"/>
    </row>
    <row r="305" spans="1:62" s="17" customFormat="1" hidden="1" x14ac:dyDescent="0.3">
      <c r="A305" s="15">
        <v>35129437</v>
      </c>
      <c r="B305" s="15"/>
      <c r="C305" s="16"/>
      <c r="E305" s="18">
        <v>2.0299999999999998</v>
      </c>
      <c r="F305" s="18">
        <v>2.0299999999999998</v>
      </c>
      <c r="G305" s="19"/>
      <c r="H305" s="18"/>
      <c r="I305" s="18"/>
      <c r="J305" s="16"/>
      <c r="K305" s="20">
        <v>115211.85</v>
      </c>
      <c r="L305" s="16" t="s">
        <v>177</v>
      </c>
      <c r="M305" s="21">
        <v>103031102</v>
      </c>
      <c r="N305" s="89" t="s">
        <v>1129</v>
      </c>
      <c r="O305" s="16" t="s">
        <v>1194</v>
      </c>
      <c r="P305" s="22">
        <v>170</v>
      </c>
      <c r="Q305" s="22">
        <v>15.95450681631417</v>
      </c>
      <c r="R305" s="16">
        <v>2763</v>
      </c>
      <c r="S305" s="16">
        <v>6.8169323224379463E-2</v>
      </c>
      <c r="T305" s="16">
        <v>4.0099601896693803E-4</v>
      </c>
      <c r="U305" s="16">
        <v>2775</v>
      </c>
      <c r="V305" s="16">
        <v>5.8113420605813574E-3</v>
      </c>
      <c r="W305" s="16">
        <v>27</v>
      </c>
      <c r="X305" s="16" t="s">
        <v>72</v>
      </c>
      <c r="Y305" s="17" t="s">
        <v>96</v>
      </c>
      <c r="Z305" s="17" t="s">
        <v>1017</v>
      </c>
      <c r="AA305" s="17" t="s">
        <v>1018</v>
      </c>
      <c r="AB305" s="17" t="s">
        <v>1019</v>
      </c>
      <c r="AC305" s="17" t="s">
        <v>88</v>
      </c>
      <c r="AD305" s="16">
        <v>5786770</v>
      </c>
      <c r="AE305" s="16" t="s">
        <v>1210</v>
      </c>
      <c r="AF305" s="16">
        <v>117873018</v>
      </c>
      <c r="AG305" s="15">
        <v>35129437</v>
      </c>
      <c r="AH305" s="16" t="s">
        <v>1211</v>
      </c>
      <c r="AI305" s="16">
        <v>10708</v>
      </c>
      <c r="AJ305" s="16">
        <v>0</v>
      </c>
      <c r="AK305" s="16">
        <v>0</v>
      </c>
      <c r="AL305" s="16">
        <v>0</v>
      </c>
      <c r="AN305" s="35" t="s">
        <v>1197</v>
      </c>
      <c r="AO305" s="16">
        <v>9271.68</v>
      </c>
      <c r="AP305" s="24">
        <v>1.756</v>
      </c>
      <c r="AQ305" s="25">
        <v>1884880</v>
      </c>
      <c r="AR305" s="35" t="s">
        <v>1198</v>
      </c>
      <c r="AS305" s="17">
        <v>0</v>
      </c>
      <c r="AT305" s="17">
        <v>0</v>
      </c>
      <c r="AU305" s="17">
        <v>10708</v>
      </c>
      <c r="AV305" s="16">
        <v>10708</v>
      </c>
      <c r="AW305" s="24">
        <v>2.0280303030303028</v>
      </c>
      <c r="AX305" s="32">
        <v>3893818.1818181816</v>
      </c>
      <c r="AY305" s="36" t="s">
        <v>1212</v>
      </c>
      <c r="AZ305" s="16"/>
      <c r="BA305" s="16"/>
      <c r="BB305" s="16"/>
      <c r="BC305" s="16"/>
      <c r="BD305" s="16"/>
      <c r="BE305" s="24"/>
      <c r="BF305" s="26"/>
      <c r="BG305" s="25"/>
      <c r="BH305" s="27"/>
    </row>
    <row r="306" spans="1:62" s="17" customFormat="1" hidden="1" x14ac:dyDescent="0.3">
      <c r="A306" s="37">
        <v>35095162</v>
      </c>
      <c r="B306" s="15"/>
      <c r="C306" s="16"/>
      <c r="E306" s="18">
        <v>1.21</v>
      </c>
      <c r="F306" s="18">
        <v>1.21</v>
      </c>
      <c r="G306" s="19"/>
      <c r="H306" s="18"/>
      <c r="I306" s="18"/>
      <c r="J306" s="16"/>
      <c r="K306" s="20">
        <v>143462.18</v>
      </c>
      <c r="L306" s="16" t="s">
        <v>558</v>
      </c>
      <c r="M306" s="21">
        <v>103031102</v>
      </c>
      <c r="N306" s="89" t="s">
        <v>1129</v>
      </c>
      <c r="O306" s="16" t="s">
        <v>1194</v>
      </c>
      <c r="P306" s="22">
        <v>170</v>
      </c>
      <c r="Q306" s="22">
        <v>15.95450681631417</v>
      </c>
      <c r="R306" s="16">
        <v>2763</v>
      </c>
      <c r="S306" s="16">
        <v>6.8169323224379463E-2</v>
      </c>
      <c r="T306" s="16">
        <v>4.0099601896693803E-4</v>
      </c>
      <c r="U306" s="16">
        <v>2775</v>
      </c>
      <c r="V306" s="16">
        <v>3.4639033957159812E-3</v>
      </c>
      <c r="W306" s="16">
        <v>27</v>
      </c>
      <c r="X306" s="16" t="s">
        <v>72</v>
      </c>
      <c r="Y306" s="17" t="s">
        <v>96</v>
      </c>
      <c r="Z306" s="17" t="s">
        <v>1017</v>
      </c>
      <c r="AA306" s="17" t="s">
        <v>1018</v>
      </c>
      <c r="AB306" s="17" t="s">
        <v>1019</v>
      </c>
      <c r="AC306" s="17" t="s">
        <v>88</v>
      </c>
      <c r="AD306" s="16">
        <v>5785226</v>
      </c>
      <c r="AE306" s="16" t="s">
        <v>1213</v>
      </c>
      <c r="AF306" s="16">
        <v>114708386</v>
      </c>
      <c r="AG306" s="37">
        <v>35095162</v>
      </c>
      <c r="AH306" s="16" t="s">
        <v>1214</v>
      </c>
      <c r="AI306" s="16">
        <v>6398</v>
      </c>
      <c r="AJ306" s="16">
        <v>0</v>
      </c>
      <c r="AK306" s="16">
        <v>0</v>
      </c>
      <c r="AL306" s="16">
        <v>0</v>
      </c>
      <c r="AN306" s="35" t="s">
        <v>1215</v>
      </c>
      <c r="AO306" s="16">
        <v>7751.04</v>
      </c>
      <c r="AP306" s="24">
        <v>1.468</v>
      </c>
      <c r="AQ306" s="25">
        <v>1591420</v>
      </c>
      <c r="AR306" s="35" t="s">
        <v>1216</v>
      </c>
      <c r="AS306" s="17">
        <v>0</v>
      </c>
      <c r="AT306" s="17">
        <v>0</v>
      </c>
      <c r="AU306" s="17">
        <v>6398</v>
      </c>
      <c r="AV306" s="16">
        <v>6398</v>
      </c>
      <c r="AW306" s="24">
        <v>1.2117424242424242</v>
      </c>
      <c r="AX306" s="32">
        <v>2326545.4545454546</v>
      </c>
      <c r="AY306" s="30" t="s">
        <v>1217</v>
      </c>
      <c r="AZ306" s="16"/>
      <c r="BA306" s="16"/>
      <c r="BB306" s="16"/>
      <c r="BC306" s="16"/>
      <c r="BD306" s="16"/>
      <c r="BE306" s="24"/>
      <c r="BF306" s="26"/>
      <c r="BG306" s="25"/>
      <c r="BH306" s="27"/>
      <c r="BJ306" s="81" t="s">
        <v>1218</v>
      </c>
    </row>
    <row r="307" spans="1:62" s="17" customFormat="1" hidden="1" x14ac:dyDescent="0.3">
      <c r="A307" s="15">
        <v>35129438</v>
      </c>
      <c r="B307" s="15"/>
      <c r="C307" s="16"/>
      <c r="E307" s="18">
        <v>1.73</v>
      </c>
      <c r="F307" s="18">
        <v>1.73</v>
      </c>
      <c r="G307" s="19"/>
      <c r="H307" s="18"/>
      <c r="I307" s="18"/>
      <c r="J307" s="16"/>
      <c r="K307" s="20">
        <v>139239.59</v>
      </c>
      <c r="L307" s="16" t="s">
        <v>177</v>
      </c>
      <c r="M307" s="21">
        <v>103031102</v>
      </c>
      <c r="N307" s="89" t="s">
        <v>1129</v>
      </c>
      <c r="O307" s="16" t="s">
        <v>1194</v>
      </c>
      <c r="P307" s="22">
        <v>170</v>
      </c>
      <c r="Q307" s="22">
        <v>15.95450681631417</v>
      </c>
      <c r="R307" s="16">
        <v>2763</v>
      </c>
      <c r="S307" s="16">
        <v>6.8169323224379463E-2</v>
      </c>
      <c r="T307" s="16">
        <v>4.0099601896693803E-4</v>
      </c>
      <c r="U307" s="16">
        <v>2775</v>
      </c>
      <c r="V307" s="16">
        <v>4.9525230368501231E-3</v>
      </c>
      <c r="W307" s="16">
        <v>27</v>
      </c>
      <c r="X307" s="16" t="s">
        <v>72</v>
      </c>
      <c r="Y307" s="17" t="s">
        <v>96</v>
      </c>
      <c r="Z307" s="17" t="s">
        <v>1017</v>
      </c>
      <c r="AA307" s="17" t="s">
        <v>1018</v>
      </c>
      <c r="AB307" s="17" t="s">
        <v>1019</v>
      </c>
      <c r="AC307" s="17" t="s">
        <v>88</v>
      </c>
      <c r="AD307" s="16">
        <v>5786771</v>
      </c>
      <c r="AE307" s="16" t="s">
        <v>1219</v>
      </c>
      <c r="AF307" s="16">
        <v>117873019</v>
      </c>
      <c r="AG307" s="15">
        <v>35129438</v>
      </c>
      <c r="AH307" s="16" t="s">
        <v>1220</v>
      </c>
      <c r="AI307" s="16">
        <v>9150</v>
      </c>
      <c r="AJ307" s="16">
        <v>0</v>
      </c>
      <c r="AK307" s="16">
        <v>0</v>
      </c>
      <c r="AL307" s="16">
        <v>0</v>
      </c>
      <c r="AN307" s="35" t="s">
        <v>1215</v>
      </c>
      <c r="AO307" s="16">
        <v>7751.04</v>
      </c>
      <c r="AP307" s="24">
        <v>1.468</v>
      </c>
      <c r="AQ307" s="25">
        <v>1591420</v>
      </c>
      <c r="AR307" s="35" t="s">
        <v>1216</v>
      </c>
      <c r="AS307" s="17">
        <v>0</v>
      </c>
      <c r="AT307" s="17">
        <v>0</v>
      </c>
      <c r="AU307" s="17">
        <v>9150</v>
      </c>
      <c r="AV307" s="16">
        <v>9150</v>
      </c>
      <c r="AW307" s="24">
        <v>1.7329545454545454</v>
      </c>
      <c r="AX307" s="32">
        <v>3327272.7272727271</v>
      </c>
      <c r="AY307" s="36" t="s">
        <v>1221</v>
      </c>
      <c r="AZ307" s="16"/>
      <c r="BA307" s="16"/>
      <c r="BB307" s="16"/>
      <c r="BC307" s="16"/>
      <c r="BD307" s="16"/>
      <c r="BE307" s="24"/>
      <c r="BF307" s="26"/>
      <c r="BG307" s="25"/>
      <c r="BH307" s="27"/>
    </row>
    <row r="308" spans="1:62" s="17" customFormat="1" hidden="1" x14ac:dyDescent="0.3">
      <c r="A308" s="15">
        <v>35129439</v>
      </c>
      <c r="B308" s="15"/>
      <c r="C308" s="16"/>
      <c r="E308" s="18">
        <v>1.85</v>
      </c>
      <c r="F308" s="18">
        <v>1.85</v>
      </c>
      <c r="G308" s="19"/>
      <c r="H308" s="18"/>
      <c r="I308" s="18"/>
      <c r="J308" s="16"/>
      <c r="K308" s="20">
        <v>123786.74</v>
      </c>
      <c r="L308" s="16" t="s">
        <v>177</v>
      </c>
      <c r="M308" s="21">
        <v>103031102</v>
      </c>
      <c r="N308" s="89" t="s">
        <v>1129</v>
      </c>
      <c r="O308" s="16" t="s">
        <v>1194</v>
      </c>
      <c r="P308" s="22">
        <v>170</v>
      </c>
      <c r="Q308" s="22">
        <v>15.95450681631417</v>
      </c>
      <c r="R308" s="16">
        <v>2763</v>
      </c>
      <c r="S308" s="16">
        <v>6.8169323224379463E-2</v>
      </c>
      <c r="T308" s="16">
        <v>4.0099601896693803E-4</v>
      </c>
      <c r="U308" s="16">
        <v>2775</v>
      </c>
      <c r="V308" s="16">
        <v>5.2960506463426166E-3</v>
      </c>
      <c r="W308" s="16">
        <v>27</v>
      </c>
      <c r="X308" s="16" t="s">
        <v>72</v>
      </c>
      <c r="Y308" s="17" t="s">
        <v>96</v>
      </c>
      <c r="Z308" s="17" t="s">
        <v>1017</v>
      </c>
      <c r="AA308" s="17" t="s">
        <v>1018</v>
      </c>
      <c r="AB308" s="17" t="s">
        <v>1019</v>
      </c>
      <c r="AC308" s="17" t="s">
        <v>88</v>
      </c>
      <c r="AD308" s="16">
        <v>5786772</v>
      </c>
      <c r="AE308" s="16" t="s">
        <v>1222</v>
      </c>
      <c r="AF308" s="16">
        <v>117873030</v>
      </c>
      <c r="AG308" s="15">
        <v>35129439</v>
      </c>
      <c r="AH308" s="16" t="s">
        <v>1223</v>
      </c>
      <c r="AI308" s="16">
        <v>9792</v>
      </c>
      <c r="AJ308" s="16">
        <v>0</v>
      </c>
      <c r="AK308" s="16">
        <v>0</v>
      </c>
      <c r="AL308" s="16">
        <v>0</v>
      </c>
      <c r="AN308" s="35" t="s">
        <v>1215</v>
      </c>
      <c r="AO308" s="16">
        <v>7751.04</v>
      </c>
      <c r="AP308" s="24">
        <v>1.468</v>
      </c>
      <c r="AQ308" s="25">
        <v>1591420</v>
      </c>
      <c r="AR308" s="35" t="s">
        <v>1216</v>
      </c>
      <c r="AS308" s="17">
        <v>0</v>
      </c>
      <c r="AT308" s="17">
        <v>0</v>
      </c>
      <c r="AU308" s="17">
        <v>9792</v>
      </c>
      <c r="AV308" s="16">
        <v>9792</v>
      </c>
      <c r="AW308" s="24">
        <v>1.8545454545454545</v>
      </c>
      <c r="AX308" s="32">
        <v>3560727.2727272725</v>
      </c>
      <c r="AY308" s="23" t="s">
        <v>1224</v>
      </c>
      <c r="AZ308" s="16"/>
      <c r="BA308" s="16"/>
      <c r="BB308" s="16"/>
      <c r="BC308" s="16"/>
      <c r="BD308" s="16"/>
      <c r="BE308" s="24"/>
      <c r="BF308" s="26"/>
      <c r="BG308" s="25"/>
      <c r="BH308" s="27"/>
    </row>
    <row r="309" spans="1:62" s="17" customFormat="1" hidden="1" x14ac:dyDescent="0.3">
      <c r="A309" s="15">
        <v>35129600</v>
      </c>
      <c r="B309" s="15"/>
      <c r="C309" s="16"/>
      <c r="E309" s="18">
        <v>1.1499999999999999</v>
      </c>
      <c r="F309" s="18">
        <v>1.1499999999999999</v>
      </c>
      <c r="G309" s="19"/>
      <c r="H309" s="18"/>
      <c r="I309" s="18"/>
      <c r="J309" s="16"/>
      <c r="K309" s="20">
        <v>101337.04</v>
      </c>
      <c r="L309" s="16" t="s">
        <v>177</v>
      </c>
      <c r="M309" s="21">
        <v>103031102</v>
      </c>
      <c r="N309" s="89" t="s">
        <v>1129</v>
      </c>
      <c r="O309" s="16" t="s">
        <v>1194</v>
      </c>
      <c r="P309" s="22">
        <v>170</v>
      </c>
      <c r="Q309" s="22">
        <v>15.95450681631417</v>
      </c>
      <c r="R309" s="16">
        <v>2763</v>
      </c>
      <c r="S309" s="16">
        <v>6.8169323224379463E-2</v>
      </c>
      <c r="T309" s="16">
        <v>4.0099601896693803E-4</v>
      </c>
      <c r="U309" s="16">
        <v>2775</v>
      </c>
      <c r="V309" s="16">
        <v>3.2921395909697344E-3</v>
      </c>
      <c r="W309" s="16">
        <v>27</v>
      </c>
      <c r="X309" s="16" t="s">
        <v>72</v>
      </c>
      <c r="Y309" s="17" t="s">
        <v>96</v>
      </c>
      <c r="Z309" s="17" t="s">
        <v>1017</v>
      </c>
      <c r="AA309" s="17" t="s">
        <v>1018</v>
      </c>
      <c r="AB309" s="17" t="s">
        <v>1019</v>
      </c>
      <c r="AC309" s="17" t="s">
        <v>88</v>
      </c>
      <c r="AD309" s="16">
        <v>5786773</v>
      </c>
      <c r="AE309" s="16" t="s">
        <v>1225</v>
      </c>
      <c r="AF309" s="16">
        <v>117873031</v>
      </c>
      <c r="AG309" s="15">
        <v>35129600</v>
      </c>
      <c r="AH309" s="16" t="s">
        <v>1226</v>
      </c>
      <c r="AI309" s="16">
        <v>6062</v>
      </c>
      <c r="AJ309" s="16">
        <v>0</v>
      </c>
      <c r="AK309" s="16">
        <v>0</v>
      </c>
      <c r="AL309" s="16">
        <v>0</v>
      </c>
      <c r="AN309" s="35" t="s">
        <v>1215</v>
      </c>
      <c r="AO309" s="16">
        <v>7751.04</v>
      </c>
      <c r="AP309" s="24">
        <v>1.468</v>
      </c>
      <c r="AQ309" s="25">
        <v>1591420</v>
      </c>
      <c r="AR309" s="35" t="s">
        <v>1216</v>
      </c>
      <c r="AS309" s="17">
        <v>0</v>
      </c>
      <c r="AT309" s="17">
        <v>0</v>
      </c>
      <c r="AU309" s="17">
        <v>6062</v>
      </c>
      <c r="AV309" s="16">
        <v>6062</v>
      </c>
      <c r="AW309" s="24">
        <v>1.1481060606060607</v>
      </c>
      <c r="AX309" s="32">
        <v>2204363.6363636367</v>
      </c>
      <c r="AY309" s="36" t="s">
        <v>1227</v>
      </c>
      <c r="AZ309" s="16"/>
      <c r="BA309" s="16"/>
      <c r="BB309" s="16"/>
      <c r="BC309" s="16"/>
      <c r="BD309" s="16"/>
      <c r="BE309" s="24"/>
      <c r="BF309" s="26"/>
      <c r="BG309" s="25"/>
      <c r="BH309" s="27"/>
    </row>
    <row r="310" spans="1:62" s="17" customFormat="1" hidden="1" x14ac:dyDescent="0.3">
      <c r="A310" s="15">
        <v>35129601</v>
      </c>
      <c r="B310" s="15"/>
      <c r="C310" s="16"/>
      <c r="E310" s="18">
        <v>1.4</v>
      </c>
      <c r="F310" s="18">
        <v>1.4</v>
      </c>
      <c r="G310" s="19"/>
      <c r="H310" s="18"/>
      <c r="I310" s="18"/>
      <c r="J310" s="16"/>
      <c r="K310" s="20">
        <v>178856.25</v>
      </c>
      <c r="L310" s="16" t="s">
        <v>115</v>
      </c>
      <c r="M310" s="21">
        <v>103031102</v>
      </c>
      <c r="N310" s="89" t="s">
        <v>1129</v>
      </c>
      <c r="O310" s="16" t="s">
        <v>1194</v>
      </c>
      <c r="P310" s="22">
        <v>170</v>
      </c>
      <c r="Q310" s="22">
        <v>15.95450681631417</v>
      </c>
      <c r="R310" s="16">
        <v>2763</v>
      </c>
      <c r="S310" s="16">
        <v>6.8169323224379463E-2</v>
      </c>
      <c r="T310" s="16">
        <v>4.0099601896693803E-4</v>
      </c>
      <c r="U310" s="16">
        <v>2775</v>
      </c>
      <c r="V310" s="16">
        <v>4.0078221107457635E-3</v>
      </c>
      <c r="W310" s="16">
        <v>27</v>
      </c>
      <c r="X310" s="16" t="s">
        <v>72</v>
      </c>
      <c r="Y310" s="17" t="s">
        <v>96</v>
      </c>
      <c r="Z310" s="17" t="s">
        <v>1017</v>
      </c>
      <c r="AA310" s="17" t="s">
        <v>1018</v>
      </c>
      <c r="AB310" s="17" t="s">
        <v>1019</v>
      </c>
      <c r="AC310" s="17" t="s">
        <v>88</v>
      </c>
      <c r="AD310" s="16">
        <v>5786774</v>
      </c>
      <c r="AE310" s="16" t="s">
        <v>1228</v>
      </c>
      <c r="AF310" s="16">
        <v>117873032</v>
      </c>
      <c r="AG310" s="15">
        <v>35129601</v>
      </c>
      <c r="AH310" s="16" t="s">
        <v>1229</v>
      </c>
      <c r="AI310" s="16">
        <v>7829</v>
      </c>
      <c r="AJ310" s="16">
        <v>0</v>
      </c>
      <c r="AK310" s="16">
        <v>0</v>
      </c>
      <c r="AL310" s="16">
        <v>0</v>
      </c>
      <c r="AN310" s="35" t="s">
        <v>1215</v>
      </c>
      <c r="AO310" s="16">
        <v>7751.04</v>
      </c>
      <c r="AP310" s="24">
        <v>1.468</v>
      </c>
      <c r="AQ310" s="25">
        <v>1591420</v>
      </c>
      <c r="AR310" s="35" t="s">
        <v>1216</v>
      </c>
      <c r="AS310" s="17">
        <v>0</v>
      </c>
      <c r="AT310" s="17">
        <v>0</v>
      </c>
      <c r="AU310" s="17">
        <v>7408</v>
      </c>
      <c r="AV310" s="16">
        <v>7408</v>
      </c>
      <c r="AW310" s="24">
        <v>1.4030303030303031</v>
      </c>
      <c r="AX310" s="32">
        <v>2693818.1818181821</v>
      </c>
      <c r="AY310" s="36" t="s">
        <v>1230</v>
      </c>
      <c r="AZ310" s="33" t="s">
        <v>1231</v>
      </c>
      <c r="BA310" s="16">
        <v>0</v>
      </c>
      <c r="BB310" s="16">
        <v>0</v>
      </c>
      <c r="BC310" s="16">
        <v>7829</v>
      </c>
      <c r="BD310" s="16">
        <v>7829</v>
      </c>
      <c r="BE310" s="24">
        <v>1.4827651515151514</v>
      </c>
      <c r="BF310" s="26">
        <v>2503748</v>
      </c>
      <c r="BG310" s="25">
        <v>3374618</v>
      </c>
      <c r="BH310" s="27">
        <v>319.80431728190064</v>
      </c>
    </row>
    <row r="311" spans="1:62" s="17" customFormat="1" hidden="1" x14ac:dyDescent="0.3">
      <c r="A311" s="34">
        <v>35060584</v>
      </c>
      <c r="B311" s="15"/>
      <c r="C311" s="16"/>
      <c r="E311" s="18">
        <v>2.85</v>
      </c>
      <c r="F311" s="18">
        <v>2.85</v>
      </c>
      <c r="G311" s="19"/>
      <c r="H311" s="18"/>
      <c r="I311" s="18"/>
      <c r="J311" s="16"/>
      <c r="K311" s="20">
        <v>85170.22</v>
      </c>
      <c r="L311" s="16" t="s">
        <v>177</v>
      </c>
      <c r="M311" s="21">
        <v>182941101</v>
      </c>
      <c r="N311" s="89" t="s">
        <v>1232</v>
      </c>
      <c r="O311" s="16" t="s">
        <v>1233</v>
      </c>
      <c r="P311" s="22">
        <v>42</v>
      </c>
      <c r="Q311" s="22">
        <v>4.3928130687663884</v>
      </c>
      <c r="R311" s="16">
        <v>2523</v>
      </c>
      <c r="S311" s="16">
        <v>7.0701486292754107E-2</v>
      </c>
      <c r="T311" s="16">
        <v>1.6833687212560501E-3</v>
      </c>
      <c r="U311" s="16">
        <v>2291</v>
      </c>
      <c r="V311" s="16">
        <v>3.0733037341360531E-2</v>
      </c>
      <c r="W311" s="16">
        <v>1092</v>
      </c>
      <c r="X311" s="16" t="s">
        <v>3</v>
      </c>
      <c r="Y311" s="17" t="s">
        <v>4</v>
      </c>
      <c r="Z311" s="17" t="s">
        <v>1234</v>
      </c>
      <c r="AA311" s="17" t="s">
        <v>681</v>
      </c>
      <c r="AB311" s="17" t="s">
        <v>120</v>
      </c>
      <c r="AC311" s="17" t="s">
        <v>120</v>
      </c>
      <c r="AD311" s="16">
        <v>5782594</v>
      </c>
      <c r="AE311" s="16" t="s">
        <v>1235</v>
      </c>
      <c r="AF311" s="16">
        <v>113743255</v>
      </c>
      <c r="AG311" s="34">
        <v>35060584</v>
      </c>
      <c r="AH311" s="16" t="s">
        <v>1236</v>
      </c>
      <c r="AI311" s="16">
        <v>15048</v>
      </c>
      <c r="AJ311" s="16">
        <v>0</v>
      </c>
      <c r="AK311" s="16">
        <v>0</v>
      </c>
      <c r="AL311" s="16">
        <v>0</v>
      </c>
      <c r="AN311" s="23" t="s">
        <v>1237</v>
      </c>
      <c r="AO311" s="16">
        <v>23884</v>
      </c>
      <c r="AP311" s="24">
        <v>4.5234848484848484</v>
      </c>
      <c r="AQ311" s="25">
        <v>2649240</v>
      </c>
      <c r="AR311" s="16" t="s">
        <v>124</v>
      </c>
      <c r="AS311" s="17">
        <v>0</v>
      </c>
      <c r="AT311" s="17">
        <v>0</v>
      </c>
      <c r="AU311" s="17">
        <v>15048</v>
      </c>
      <c r="AV311" s="16">
        <v>15048</v>
      </c>
      <c r="AW311" s="24">
        <v>2.85</v>
      </c>
      <c r="AX311" s="32">
        <v>5472000</v>
      </c>
      <c r="AY311" s="23" t="s">
        <v>1238</v>
      </c>
      <c r="AZ311" s="16"/>
      <c r="BA311" s="16"/>
      <c r="BB311" s="16"/>
      <c r="BC311" s="16"/>
      <c r="BD311" s="16"/>
      <c r="BE311" s="24"/>
      <c r="BF311" s="26"/>
      <c r="BG311" s="25"/>
      <c r="BH311" s="27"/>
    </row>
    <row r="312" spans="1:62" s="17" customFormat="1" hidden="1" x14ac:dyDescent="0.3">
      <c r="A312" s="29">
        <v>30977613</v>
      </c>
      <c r="B312" s="15"/>
      <c r="C312" s="16"/>
      <c r="E312" s="16">
        <v>0.69</v>
      </c>
      <c r="F312" s="18">
        <v>0.69</v>
      </c>
      <c r="G312" s="19"/>
      <c r="H312" s="18"/>
      <c r="I312" s="18"/>
      <c r="J312" s="16"/>
      <c r="K312" s="20">
        <v>312568.75</v>
      </c>
      <c r="L312" s="16" t="s">
        <v>177</v>
      </c>
      <c r="M312" s="21">
        <v>182941102</v>
      </c>
      <c r="N312" s="89" t="s">
        <v>1239</v>
      </c>
      <c r="O312" s="16" t="s">
        <v>1240</v>
      </c>
      <c r="P312" s="22">
        <v>40</v>
      </c>
      <c r="Q312" s="22">
        <v>6.7692740662416409</v>
      </c>
      <c r="R312" s="16">
        <v>1162</v>
      </c>
      <c r="S312" s="16">
        <v>2.0625633157483882</v>
      </c>
      <c r="T312" s="16">
        <v>5.1564082893709701E-2</v>
      </c>
      <c r="U312" s="16">
        <v>965</v>
      </c>
      <c r="V312" s="16">
        <v>0.14086045439136491</v>
      </c>
      <c r="W312" s="16">
        <v>1425</v>
      </c>
      <c r="X312" s="16" t="s">
        <v>72</v>
      </c>
      <c r="Y312" s="17" t="s">
        <v>4</v>
      </c>
      <c r="Z312" s="17" t="s">
        <v>1241</v>
      </c>
      <c r="AA312" s="17" t="s">
        <v>681</v>
      </c>
      <c r="AB312" s="17" t="s">
        <v>120</v>
      </c>
      <c r="AC312" s="17" t="s">
        <v>120</v>
      </c>
      <c r="AD312" s="16">
        <v>5530159</v>
      </c>
      <c r="AE312" s="16" t="s">
        <v>1242</v>
      </c>
      <c r="AF312" s="16">
        <v>106691313</v>
      </c>
      <c r="AG312" s="29">
        <v>30977613</v>
      </c>
      <c r="AH312" s="16" t="s">
        <v>1243</v>
      </c>
      <c r="AI312" s="16">
        <v>3637</v>
      </c>
      <c r="AJ312" s="16">
        <v>0</v>
      </c>
      <c r="AK312" s="16">
        <v>0</v>
      </c>
      <c r="AL312" s="16">
        <v>0</v>
      </c>
      <c r="AN312" s="23" t="s">
        <v>1237</v>
      </c>
      <c r="AO312" s="16">
        <v>7961</v>
      </c>
      <c r="AP312" s="24">
        <v>1.5077651515151516</v>
      </c>
      <c r="AQ312" s="25">
        <v>883080</v>
      </c>
      <c r="AR312" s="16" t="s">
        <v>124</v>
      </c>
      <c r="AV312" s="16">
        <v>0</v>
      </c>
      <c r="AW312" s="24">
        <v>0</v>
      </c>
      <c r="AY312" s="23" t="s">
        <v>1244</v>
      </c>
      <c r="AZ312" s="23" t="s">
        <v>1245</v>
      </c>
      <c r="BA312" s="16"/>
      <c r="BB312" s="16"/>
      <c r="BC312" s="16"/>
      <c r="BD312" s="16"/>
      <c r="BE312" s="24"/>
      <c r="BF312" s="26"/>
      <c r="BG312" s="25"/>
      <c r="BH312" s="27"/>
      <c r="BJ312" s="33" t="s">
        <v>1246</v>
      </c>
    </row>
    <row r="313" spans="1:62" s="17" customFormat="1" hidden="1" x14ac:dyDescent="0.3">
      <c r="A313" s="28">
        <v>30977614</v>
      </c>
      <c r="B313" s="15"/>
      <c r="C313" s="16"/>
      <c r="E313" s="16">
        <v>0.7</v>
      </c>
      <c r="F313" s="18">
        <v>0.7</v>
      </c>
      <c r="G313" s="19"/>
      <c r="H313" s="18"/>
      <c r="I313" s="18"/>
      <c r="J313" s="16"/>
      <c r="K313" s="20">
        <v>279118.96999999997</v>
      </c>
      <c r="L313" s="16" t="s">
        <v>115</v>
      </c>
      <c r="M313" s="21">
        <v>182941102</v>
      </c>
      <c r="N313" s="89" t="s">
        <v>1239</v>
      </c>
      <c r="O313" s="16" t="s">
        <v>1240</v>
      </c>
      <c r="P313" s="22">
        <v>40</v>
      </c>
      <c r="Q313" s="22">
        <v>6.7692740662416409</v>
      </c>
      <c r="R313" s="16">
        <v>1162</v>
      </c>
      <c r="S313" s="16">
        <v>2.0625633157483882</v>
      </c>
      <c r="T313" s="16">
        <v>5.1564082893709701E-2</v>
      </c>
      <c r="U313" s="16">
        <v>965</v>
      </c>
      <c r="V313" s="16">
        <v>0.14290191025210933</v>
      </c>
      <c r="W313" s="16">
        <v>1425</v>
      </c>
      <c r="X313" s="16" t="s">
        <v>72</v>
      </c>
      <c r="Y313" s="17" t="s">
        <v>4</v>
      </c>
      <c r="Z313" s="17" t="s">
        <v>1241</v>
      </c>
      <c r="AA313" s="17" t="s">
        <v>681</v>
      </c>
      <c r="AB313" s="17" t="s">
        <v>120</v>
      </c>
      <c r="AC313" s="17" t="s">
        <v>120</v>
      </c>
      <c r="AD313" s="16">
        <v>5530159</v>
      </c>
      <c r="AE313" s="16" t="s">
        <v>1247</v>
      </c>
      <c r="AF313" s="16">
        <v>106691314</v>
      </c>
      <c r="AG313" s="28">
        <v>30977614</v>
      </c>
      <c r="AH313" s="16" t="s">
        <v>1248</v>
      </c>
      <c r="AI313" s="16">
        <v>3681</v>
      </c>
      <c r="AJ313" s="16">
        <v>0</v>
      </c>
      <c r="AK313" s="16">
        <v>0</v>
      </c>
      <c r="AL313" s="16">
        <v>0</v>
      </c>
      <c r="AN313" s="23" t="s">
        <v>1237</v>
      </c>
      <c r="AO313" s="16">
        <v>7961</v>
      </c>
      <c r="AP313" s="24">
        <v>1.5077651515151516</v>
      </c>
      <c r="AQ313" s="25">
        <v>883080</v>
      </c>
      <c r="AR313" s="16" t="s">
        <v>124</v>
      </c>
      <c r="AV313" s="16">
        <v>0</v>
      </c>
      <c r="AW313" s="24">
        <v>0</v>
      </c>
      <c r="AY313" s="23" t="s">
        <v>1249</v>
      </c>
      <c r="AZ313" s="23" t="s">
        <v>1250</v>
      </c>
      <c r="BA313" s="16"/>
      <c r="BB313" s="16"/>
      <c r="BC313" s="16"/>
      <c r="BD313" s="16"/>
      <c r="BE313" s="24"/>
      <c r="BF313" s="26"/>
      <c r="BG313" s="25"/>
      <c r="BH313" s="27"/>
    </row>
    <row r="314" spans="1:62" s="17" customFormat="1" hidden="1" x14ac:dyDescent="0.3">
      <c r="A314" s="29">
        <v>30977615</v>
      </c>
      <c r="B314" s="15"/>
      <c r="C314" s="16"/>
      <c r="E314" s="16">
        <v>0.5</v>
      </c>
      <c r="F314" s="18">
        <v>0.5</v>
      </c>
      <c r="G314" s="19"/>
      <c r="H314" s="18"/>
      <c r="I314" s="18"/>
      <c r="J314" s="16"/>
      <c r="K314" s="20">
        <v>225770.28</v>
      </c>
      <c r="L314" s="16" t="s">
        <v>115</v>
      </c>
      <c r="M314" s="21">
        <v>182941102</v>
      </c>
      <c r="N314" s="89" t="s">
        <v>1239</v>
      </c>
      <c r="O314" s="16" t="s">
        <v>1240</v>
      </c>
      <c r="P314" s="22">
        <v>40</v>
      </c>
      <c r="Q314" s="22">
        <v>6.7692740662416409</v>
      </c>
      <c r="R314" s="16">
        <v>1162</v>
      </c>
      <c r="S314" s="16">
        <v>2.0625633157483882</v>
      </c>
      <c r="T314" s="16">
        <v>5.1564082893709701E-2</v>
      </c>
      <c r="U314" s="16">
        <v>965</v>
      </c>
      <c r="V314" s="16">
        <v>0.10207279303722096</v>
      </c>
      <c r="W314" s="16">
        <v>1425</v>
      </c>
      <c r="X314" s="16" t="s">
        <v>72</v>
      </c>
      <c r="Y314" s="17" t="s">
        <v>4</v>
      </c>
      <c r="Z314" s="17" t="s">
        <v>1241</v>
      </c>
      <c r="AA314" s="17" t="s">
        <v>681</v>
      </c>
      <c r="AB314" s="17" t="s">
        <v>120</v>
      </c>
      <c r="AC314" s="17" t="s">
        <v>120</v>
      </c>
      <c r="AD314" s="16">
        <v>5530159</v>
      </c>
      <c r="AE314" s="16" t="s">
        <v>1251</v>
      </c>
      <c r="AF314" s="16">
        <v>106691315</v>
      </c>
      <c r="AG314" s="29">
        <v>30977615</v>
      </c>
      <c r="AH314" s="16" t="s">
        <v>1252</v>
      </c>
      <c r="AI314" s="16">
        <v>2664</v>
      </c>
      <c r="AJ314" s="16">
        <v>0</v>
      </c>
      <c r="AK314" s="16">
        <v>0</v>
      </c>
      <c r="AL314" s="16">
        <v>0</v>
      </c>
      <c r="AN314" s="23" t="s">
        <v>1237</v>
      </c>
      <c r="AO314" s="16">
        <v>7961</v>
      </c>
      <c r="AP314" s="24">
        <v>1.5077651515151516</v>
      </c>
      <c r="AQ314" s="25">
        <v>883080</v>
      </c>
      <c r="AR314" s="16" t="s">
        <v>124</v>
      </c>
      <c r="AV314" s="16">
        <v>0</v>
      </c>
      <c r="AW314" s="24">
        <v>0</v>
      </c>
      <c r="AY314" s="23" t="s">
        <v>1253</v>
      </c>
      <c r="AZ314" s="23" t="s">
        <v>1254</v>
      </c>
      <c r="BA314" s="16"/>
      <c r="BB314" s="16"/>
      <c r="BC314" s="16"/>
      <c r="BD314" s="16"/>
      <c r="BE314" s="24"/>
      <c r="BF314" s="26"/>
      <c r="BG314" s="25"/>
      <c r="BH314" s="27"/>
    </row>
    <row r="315" spans="1:62" s="17" customFormat="1" hidden="1" x14ac:dyDescent="0.3">
      <c r="A315" s="37">
        <v>35185714</v>
      </c>
      <c r="B315" s="15"/>
      <c r="C315" s="16"/>
      <c r="E315" s="16">
        <v>2.38</v>
      </c>
      <c r="F315" s="18">
        <v>2.38</v>
      </c>
      <c r="G315" s="19"/>
      <c r="H315" s="18"/>
      <c r="I315" s="18"/>
      <c r="J315" s="16"/>
      <c r="K315" s="20">
        <v>1774.77</v>
      </c>
      <c r="L315" s="16" t="s">
        <v>0</v>
      </c>
      <c r="M315" s="21">
        <v>182941102</v>
      </c>
      <c r="N315" s="89" t="s">
        <v>1239</v>
      </c>
      <c r="O315" s="16" t="s">
        <v>1255</v>
      </c>
      <c r="P315" s="22">
        <v>0</v>
      </c>
      <c r="Q315" s="22">
        <v>0</v>
      </c>
      <c r="R315" s="16">
        <v>0</v>
      </c>
      <c r="S315" s="16">
        <v>0</v>
      </c>
      <c r="T315" s="16">
        <v>0</v>
      </c>
      <c r="U315" s="16" t="e">
        <v>#N/A</v>
      </c>
      <c r="V315" s="16" t="e">
        <v>#DIV/0!</v>
      </c>
      <c r="W315" s="16">
        <v>2728</v>
      </c>
      <c r="X315" s="16" t="s">
        <v>3</v>
      </c>
      <c r="Y315" s="17" t="s">
        <v>4</v>
      </c>
      <c r="Z315" s="17" t="s">
        <v>1241</v>
      </c>
      <c r="AA315" s="17" t="s">
        <v>681</v>
      </c>
      <c r="AB315" s="17" t="s">
        <v>120</v>
      </c>
      <c r="AC315" s="17" t="s">
        <v>120</v>
      </c>
      <c r="AD315" s="16">
        <v>5791660</v>
      </c>
      <c r="AE315" s="16" t="s">
        <v>1256</v>
      </c>
      <c r="AF315" s="16">
        <v>119231992</v>
      </c>
      <c r="AG315" s="37">
        <v>35185714</v>
      </c>
      <c r="AH315" s="16" t="s">
        <v>1257</v>
      </c>
      <c r="AI315" s="16">
        <v>12566.4</v>
      </c>
      <c r="AJ315" s="16">
        <v>0</v>
      </c>
      <c r="AK315" s="16">
        <v>0</v>
      </c>
      <c r="AL315" s="16">
        <v>0</v>
      </c>
      <c r="AN315" s="23" t="s">
        <v>1258</v>
      </c>
      <c r="AO315" s="16">
        <v>12566.4</v>
      </c>
      <c r="AP315" s="24">
        <v>2.38</v>
      </c>
      <c r="AQ315" s="25">
        <v>4452594</v>
      </c>
      <c r="AV315" s="16"/>
      <c r="AW315" s="24"/>
      <c r="AY315" s="12"/>
      <c r="AZ315" s="12"/>
      <c r="BA315" s="16"/>
      <c r="BB315" s="16"/>
      <c r="BC315" s="16"/>
      <c r="BD315" s="16"/>
      <c r="BE315" s="24"/>
      <c r="BF315" s="26"/>
      <c r="BG315" s="25"/>
      <c r="BH315" s="27"/>
    </row>
    <row r="316" spans="1:62" s="17" customFormat="1" hidden="1" x14ac:dyDescent="0.3">
      <c r="A316" s="14">
        <v>35052327</v>
      </c>
      <c r="B316" s="15"/>
      <c r="C316" s="16"/>
      <c r="F316" s="18">
        <v>0</v>
      </c>
      <c r="G316" s="19"/>
      <c r="H316" s="18"/>
      <c r="I316" s="18"/>
      <c r="J316" s="16"/>
      <c r="K316" s="20">
        <v>2807.79</v>
      </c>
      <c r="L316" s="16" t="s">
        <v>0</v>
      </c>
      <c r="M316" s="21">
        <v>102831101</v>
      </c>
      <c r="N316" s="89" t="s">
        <v>1259</v>
      </c>
      <c r="O316" s="16" t="s">
        <v>1260</v>
      </c>
      <c r="P316" s="22">
        <v>0</v>
      </c>
      <c r="Q316" s="22">
        <v>0</v>
      </c>
      <c r="R316" s="16">
        <v>0</v>
      </c>
      <c r="S316" s="16">
        <v>0</v>
      </c>
      <c r="T316" s="16">
        <v>0</v>
      </c>
      <c r="U316" s="16" t="e">
        <v>#N/A</v>
      </c>
      <c r="V316" s="16" t="e">
        <v>#DIV/0!</v>
      </c>
      <c r="W316" s="16">
        <v>328</v>
      </c>
      <c r="X316" s="16" t="s">
        <v>72</v>
      </c>
      <c r="Y316" s="17" t="s">
        <v>96</v>
      </c>
      <c r="Z316" s="17" t="s">
        <v>1261</v>
      </c>
      <c r="AA316" s="17" t="s">
        <v>1018</v>
      </c>
      <c r="AB316" s="17" t="s">
        <v>1019</v>
      </c>
      <c r="AC316" s="17" t="s">
        <v>88</v>
      </c>
      <c r="AD316" s="16">
        <v>5530169</v>
      </c>
      <c r="AE316" s="16"/>
      <c r="AF316" s="16">
        <v>114884306</v>
      </c>
      <c r="AG316" s="14">
        <v>35052327</v>
      </c>
      <c r="AH316" s="16" t="s">
        <v>1262</v>
      </c>
      <c r="AI316" s="16">
        <v>12095</v>
      </c>
      <c r="AJ316" s="16">
        <v>0</v>
      </c>
      <c r="AK316" s="16">
        <v>0</v>
      </c>
      <c r="AL316" s="16">
        <v>0</v>
      </c>
      <c r="AO316" s="16"/>
      <c r="AP316" s="24">
        <v>0</v>
      </c>
      <c r="AQ316" s="25"/>
      <c r="AV316" s="16">
        <v>0</v>
      </c>
      <c r="AW316" s="24">
        <v>0</v>
      </c>
      <c r="AY316" s="16"/>
      <c r="AZ316" s="16"/>
      <c r="BA316" s="16"/>
      <c r="BB316" s="16"/>
      <c r="BC316" s="16"/>
      <c r="BD316" s="16"/>
      <c r="BE316" s="24"/>
      <c r="BF316" s="26"/>
      <c r="BG316" s="25"/>
      <c r="BH316" s="27"/>
    </row>
    <row r="317" spans="1:62" s="17" customFormat="1" hidden="1" x14ac:dyDescent="0.3">
      <c r="A317" s="82">
        <v>35173387</v>
      </c>
      <c r="B317" s="15"/>
      <c r="C317" s="16"/>
      <c r="E317" s="16">
        <v>3.38</v>
      </c>
      <c r="F317" s="18">
        <v>3.38</v>
      </c>
      <c r="G317" s="19"/>
      <c r="H317" s="18"/>
      <c r="I317" s="18"/>
      <c r="J317" s="16"/>
      <c r="K317" s="20">
        <v>0</v>
      </c>
      <c r="L317" s="16" t="s">
        <v>170</v>
      </c>
      <c r="M317" s="21">
        <v>102831103</v>
      </c>
      <c r="N317" s="89" t="s">
        <v>1263</v>
      </c>
      <c r="O317" s="16" t="s">
        <v>1264</v>
      </c>
      <c r="P317" s="22">
        <v>0</v>
      </c>
      <c r="Q317" s="22">
        <v>0</v>
      </c>
      <c r="R317" s="16">
        <v>0</v>
      </c>
      <c r="S317" s="16">
        <v>0</v>
      </c>
      <c r="T317" s="16">
        <v>0</v>
      </c>
      <c r="U317" s="16" t="e">
        <v>#N/A</v>
      </c>
      <c r="V317" s="16" t="e">
        <v>#DIV/0!</v>
      </c>
      <c r="W317" s="16">
        <v>1606</v>
      </c>
      <c r="X317" s="16" t="s">
        <v>72</v>
      </c>
      <c r="Y317" s="17" t="s">
        <v>1265</v>
      </c>
      <c r="Z317" s="17" t="s">
        <v>1261</v>
      </c>
      <c r="AA317" s="17" t="s">
        <v>1018</v>
      </c>
      <c r="AB317" s="17" t="s">
        <v>1019</v>
      </c>
      <c r="AC317" s="17" t="s">
        <v>88</v>
      </c>
      <c r="AD317" s="16">
        <v>5786123</v>
      </c>
      <c r="AE317" s="16"/>
      <c r="AF317" s="16">
        <v>118935079</v>
      </c>
      <c r="AG317" s="78" t="s">
        <v>1266</v>
      </c>
      <c r="AH317" s="16" t="s">
        <v>1267</v>
      </c>
      <c r="AI317" s="16">
        <v>17846.400000000001</v>
      </c>
      <c r="AJ317" s="16">
        <v>0</v>
      </c>
      <c r="AK317" s="16">
        <v>0</v>
      </c>
      <c r="AL317" s="16">
        <v>0</v>
      </c>
      <c r="AN317" s="23" t="s">
        <v>1268</v>
      </c>
      <c r="AO317" s="16">
        <v>17846.399999999998</v>
      </c>
      <c r="AP317" s="24">
        <v>3.38</v>
      </c>
      <c r="AQ317" s="25">
        <v>7174300</v>
      </c>
      <c r="AV317" s="16">
        <v>0</v>
      </c>
      <c r="AW317" s="24">
        <v>0</v>
      </c>
      <c r="AY317" s="16"/>
      <c r="AZ317" s="16"/>
      <c r="BA317" s="16"/>
      <c r="BB317" s="16"/>
      <c r="BC317" s="16"/>
      <c r="BD317" s="16"/>
      <c r="BE317" s="24"/>
      <c r="BF317" s="26"/>
      <c r="BG317" s="25"/>
      <c r="BH317" s="27"/>
    </row>
    <row r="318" spans="1:62" s="17" customFormat="1" hidden="1" x14ac:dyDescent="0.3">
      <c r="A318" s="14">
        <v>35060027</v>
      </c>
      <c r="B318" s="15"/>
      <c r="C318" s="16"/>
      <c r="F318" s="18">
        <v>0</v>
      </c>
      <c r="G318" s="19"/>
      <c r="H318" s="18"/>
      <c r="I318" s="18"/>
      <c r="J318" s="16"/>
      <c r="K318" s="20">
        <v>171.99</v>
      </c>
      <c r="L318" s="16" t="s">
        <v>0</v>
      </c>
      <c r="M318" s="21">
        <v>102831104</v>
      </c>
      <c r="N318" s="89" t="s">
        <v>1269</v>
      </c>
      <c r="O318" s="16" t="s">
        <v>1270</v>
      </c>
      <c r="P318" s="22">
        <v>0</v>
      </c>
      <c r="Q318" s="22">
        <v>0</v>
      </c>
      <c r="R318" s="16">
        <v>0</v>
      </c>
      <c r="S318" s="16">
        <v>0</v>
      </c>
      <c r="T318" s="16">
        <v>0</v>
      </c>
      <c r="U318" s="16" t="e">
        <v>#N/A</v>
      </c>
      <c r="V318" s="16" t="e">
        <v>#DIV/0!</v>
      </c>
      <c r="W318" s="16">
        <v>484</v>
      </c>
      <c r="X318" s="16" t="s">
        <v>72</v>
      </c>
      <c r="Y318" s="17" t="s">
        <v>96</v>
      </c>
      <c r="Z318" s="17" t="s">
        <v>1261</v>
      </c>
      <c r="AA318" s="17" t="s">
        <v>1018</v>
      </c>
      <c r="AB318" s="17" t="s">
        <v>1019</v>
      </c>
      <c r="AC318" s="17" t="s">
        <v>88</v>
      </c>
      <c r="AD318" s="16">
        <v>5530169</v>
      </c>
      <c r="AE318" s="16"/>
      <c r="AF318" s="16">
        <v>115079333</v>
      </c>
      <c r="AG318" s="14">
        <v>35060027</v>
      </c>
      <c r="AH318" s="16" t="s">
        <v>1271</v>
      </c>
      <c r="AI318" s="16">
        <v>5808</v>
      </c>
      <c r="AJ318" s="16">
        <v>0</v>
      </c>
      <c r="AK318" s="16">
        <v>0</v>
      </c>
      <c r="AL318" s="16">
        <v>0</v>
      </c>
      <c r="AN318" s="33" t="s">
        <v>1272</v>
      </c>
      <c r="AO318" s="16">
        <v>5808</v>
      </c>
      <c r="AP318" s="24">
        <v>1.1000000000000001</v>
      </c>
      <c r="AQ318" s="25">
        <v>1195800</v>
      </c>
      <c r="AV318" s="16">
        <v>0</v>
      </c>
      <c r="AW318" s="24">
        <v>0</v>
      </c>
      <c r="AY318" s="16"/>
      <c r="AZ318" s="16"/>
      <c r="BA318" s="16"/>
      <c r="BB318" s="16"/>
      <c r="BC318" s="16"/>
      <c r="BD318" s="16"/>
      <c r="BE318" s="24"/>
      <c r="BF318" s="26"/>
      <c r="BG318" s="25"/>
      <c r="BH318" s="27"/>
    </row>
    <row r="319" spans="1:62" s="17" customFormat="1" hidden="1" x14ac:dyDescent="0.3">
      <c r="A319" s="14">
        <v>35048613</v>
      </c>
      <c r="B319" s="15"/>
      <c r="C319" s="16"/>
      <c r="E319" s="16">
        <v>11.4</v>
      </c>
      <c r="F319" s="18">
        <v>11.4</v>
      </c>
      <c r="G319" s="19"/>
      <c r="H319" s="18"/>
      <c r="I319" s="18"/>
      <c r="J319" s="16"/>
      <c r="K319" s="20">
        <v>11828.05</v>
      </c>
      <c r="L319" s="16" t="s">
        <v>0</v>
      </c>
      <c r="M319" s="21">
        <v>102831106</v>
      </c>
      <c r="N319" s="89" t="s">
        <v>1273</v>
      </c>
      <c r="O319" s="16" t="s">
        <v>1274</v>
      </c>
      <c r="P319" s="22">
        <v>0</v>
      </c>
      <c r="Q319" s="22">
        <v>0</v>
      </c>
      <c r="R319" s="16">
        <v>0</v>
      </c>
      <c r="S319" s="16">
        <v>0</v>
      </c>
      <c r="T319" s="16">
        <v>0</v>
      </c>
      <c r="U319" s="16" t="e">
        <v>#N/A</v>
      </c>
      <c r="V319" s="16" t="e">
        <v>#DIV/0!</v>
      </c>
      <c r="W319" s="16">
        <v>14</v>
      </c>
      <c r="X319" s="16" t="s">
        <v>72</v>
      </c>
      <c r="Y319" s="17" t="s">
        <v>96</v>
      </c>
      <c r="Z319" s="17" t="s">
        <v>1017</v>
      </c>
      <c r="AA319" s="17" t="s">
        <v>1018</v>
      </c>
      <c r="AB319" s="17" t="s">
        <v>1019</v>
      </c>
      <c r="AC319" s="17" t="s">
        <v>88</v>
      </c>
      <c r="AD319" s="16">
        <v>5530169</v>
      </c>
      <c r="AE319" s="16"/>
      <c r="AF319" s="16">
        <v>114819461</v>
      </c>
      <c r="AG319" s="14">
        <v>35048613</v>
      </c>
      <c r="AH319" s="16" t="s">
        <v>1275</v>
      </c>
      <c r="AI319" s="16">
        <v>60192</v>
      </c>
      <c r="AJ319" s="16">
        <v>0</v>
      </c>
      <c r="AK319" s="16">
        <v>0</v>
      </c>
      <c r="AL319" s="16">
        <v>0</v>
      </c>
      <c r="AM319" s="33" t="s">
        <v>1276</v>
      </c>
      <c r="AN319" s="33" t="s">
        <v>1277</v>
      </c>
      <c r="AO319" s="16">
        <v>60192</v>
      </c>
      <c r="AP319" s="24">
        <v>11.4</v>
      </c>
      <c r="AQ319" s="25">
        <v>12717100</v>
      </c>
      <c r="AV319" s="16">
        <v>0</v>
      </c>
      <c r="AW319" s="24">
        <v>0</v>
      </c>
      <c r="AY319" s="16"/>
      <c r="AZ319" s="16"/>
      <c r="BA319" s="16"/>
      <c r="BB319" s="16"/>
      <c r="BC319" s="16"/>
      <c r="BD319" s="16"/>
      <c r="BE319" s="24"/>
      <c r="BF319" s="26"/>
      <c r="BG319" s="25"/>
      <c r="BH319" s="27"/>
    </row>
    <row r="320" spans="1:62" s="17" customFormat="1" hidden="1" x14ac:dyDescent="0.3">
      <c r="A320" s="34">
        <v>74022389</v>
      </c>
      <c r="B320" s="15"/>
      <c r="C320" s="16"/>
      <c r="E320" s="16">
        <v>13.39</v>
      </c>
      <c r="F320" s="18">
        <v>13.39</v>
      </c>
      <c r="G320" s="19"/>
      <c r="H320" s="18"/>
      <c r="I320" s="18"/>
      <c r="J320" s="16"/>
      <c r="K320" s="20">
        <v>1940.74</v>
      </c>
      <c r="L320" s="16" t="s">
        <v>0</v>
      </c>
      <c r="M320" s="21">
        <v>102831106</v>
      </c>
      <c r="N320" s="89" t="s">
        <v>1273</v>
      </c>
      <c r="O320" s="16" t="s">
        <v>1278</v>
      </c>
      <c r="P320" s="22">
        <v>0</v>
      </c>
      <c r="Q320" s="22">
        <v>0</v>
      </c>
      <c r="R320" s="16">
        <v>0</v>
      </c>
      <c r="S320" s="16">
        <v>0</v>
      </c>
      <c r="T320" s="16">
        <v>0</v>
      </c>
      <c r="U320" s="16" t="e">
        <v>#N/A</v>
      </c>
      <c r="V320" s="16" t="e">
        <v>#VALUE!</v>
      </c>
      <c r="W320" s="16">
        <v>28</v>
      </c>
      <c r="X320" s="16" t="s">
        <v>72</v>
      </c>
      <c r="Y320" s="17" t="s">
        <v>96</v>
      </c>
      <c r="Z320" s="17" t="s">
        <v>1261</v>
      </c>
      <c r="AA320" s="17" t="s">
        <v>1018</v>
      </c>
      <c r="AB320" s="17" t="s">
        <v>1019</v>
      </c>
      <c r="AC320" s="17" t="s">
        <v>88</v>
      </c>
      <c r="AD320" s="16">
        <v>5782907</v>
      </c>
      <c r="AE320" s="16" t="s">
        <v>1279</v>
      </c>
      <c r="AF320" s="16">
        <v>114742450</v>
      </c>
      <c r="AG320" s="34">
        <v>74022389</v>
      </c>
      <c r="AH320" s="16" t="s">
        <v>1280</v>
      </c>
      <c r="AI320" s="16" t="s">
        <v>93</v>
      </c>
      <c r="AJ320" s="16" t="s">
        <v>93</v>
      </c>
      <c r="AK320" s="16" t="s">
        <v>93</v>
      </c>
      <c r="AL320" s="16" t="s">
        <v>93</v>
      </c>
      <c r="AO320" s="16"/>
      <c r="AP320" s="24"/>
      <c r="AQ320" s="25"/>
      <c r="AV320" s="16"/>
      <c r="AW320" s="24"/>
      <c r="AY320" s="16"/>
      <c r="AZ320" s="16"/>
      <c r="BA320" s="16"/>
      <c r="BB320" s="16"/>
      <c r="BC320" s="16"/>
      <c r="BD320" s="16"/>
      <c r="BE320" s="24"/>
      <c r="BF320" s="26"/>
      <c r="BG320" s="25"/>
      <c r="BH320" s="27"/>
    </row>
    <row r="321" spans="1:60" s="17" customFormat="1" hidden="1" x14ac:dyDescent="0.3">
      <c r="A321" s="14">
        <v>74022614</v>
      </c>
      <c r="B321" s="15"/>
      <c r="C321" s="16"/>
      <c r="F321" s="18">
        <v>0</v>
      </c>
      <c r="G321" s="19"/>
      <c r="H321" s="18"/>
      <c r="I321" s="18"/>
      <c r="J321" s="16"/>
      <c r="K321" s="20">
        <v>0</v>
      </c>
      <c r="L321" s="16" t="s">
        <v>0</v>
      </c>
      <c r="M321" s="21">
        <v>102831105</v>
      </c>
      <c r="N321" s="89" t="s">
        <v>1281</v>
      </c>
      <c r="O321" s="16" t="s">
        <v>1282</v>
      </c>
      <c r="P321" s="22">
        <v>53</v>
      </c>
      <c r="Q321" s="22">
        <v>4.6442926974135119</v>
      </c>
      <c r="R321" s="16">
        <v>2813</v>
      </c>
      <c r="S321" s="16">
        <v>1.3022048080340975E-2</v>
      </c>
      <c r="T321" s="16">
        <v>2.4569902038379198E-4</v>
      </c>
      <c r="U321" s="16">
        <v>2896</v>
      </c>
      <c r="V321" s="16" t="e">
        <v>#VALUE!</v>
      </c>
      <c r="W321" s="16">
        <v>219</v>
      </c>
      <c r="X321" s="16" t="s">
        <v>72</v>
      </c>
      <c r="Y321" s="17" t="s">
        <v>1265</v>
      </c>
      <c r="Z321" s="17" t="s">
        <v>1261</v>
      </c>
      <c r="AA321" s="17" t="s">
        <v>1018</v>
      </c>
      <c r="AB321" s="17" t="s">
        <v>1019</v>
      </c>
      <c r="AC321" s="17" t="s">
        <v>88</v>
      </c>
      <c r="AD321" s="16">
        <v>5783285</v>
      </c>
      <c r="AE321" s="16" t="s">
        <v>1283</v>
      </c>
      <c r="AF321" s="16">
        <v>115340065</v>
      </c>
      <c r="AG321" s="14">
        <v>74022614</v>
      </c>
      <c r="AH321" s="16" t="s">
        <v>1284</v>
      </c>
      <c r="AI321" s="16" t="s">
        <v>93</v>
      </c>
      <c r="AJ321" s="16" t="s">
        <v>93</v>
      </c>
      <c r="AK321" s="16" t="s">
        <v>93</v>
      </c>
      <c r="AL321" s="16" t="s">
        <v>93</v>
      </c>
      <c r="AO321" s="16"/>
      <c r="AP321" s="24">
        <v>0</v>
      </c>
      <c r="AQ321" s="25"/>
      <c r="AV321" s="16">
        <v>0</v>
      </c>
      <c r="AW321" s="24">
        <v>0</v>
      </c>
      <c r="AY321" s="16"/>
      <c r="AZ321" s="16"/>
      <c r="BA321" s="16"/>
      <c r="BB321" s="16"/>
      <c r="BC321" s="16"/>
      <c r="BD321" s="16"/>
      <c r="BE321" s="24"/>
      <c r="BF321" s="26"/>
      <c r="BG321" s="25"/>
      <c r="BH321" s="27"/>
    </row>
    <row r="322" spans="1:60" s="17" customFormat="1" hidden="1" x14ac:dyDescent="0.3">
      <c r="A322" s="14">
        <v>74022723</v>
      </c>
      <c r="B322" s="15"/>
      <c r="C322" s="16"/>
      <c r="F322" s="18">
        <v>0</v>
      </c>
      <c r="G322" s="19"/>
      <c r="H322" s="18"/>
      <c r="I322" s="18"/>
      <c r="J322" s="16"/>
      <c r="K322" s="20">
        <v>55789.49</v>
      </c>
      <c r="L322" s="16" t="s">
        <v>177</v>
      </c>
      <c r="M322" s="21">
        <v>102831106</v>
      </c>
      <c r="N322" s="89" t="s">
        <v>1273</v>
      </c>
      <c r="O322" s="16" t="s">
        <v>1282</v>
      </c>
      <c r="P322" s="22">
        <v>53</v>
      </c>
      <c r="Q322" s="22">
        <v>4.6442926974135119</v>
      </c>
      <c r="R322" s="16">
        <v>2813</v>
      </c>
      <c r="S322" s="16">
        <v>1.3022048080340975E-2</v>
      </c>
      <c r="T322" s="16">
        <v>2.4569902038379198E-4</v>
      </c>
      <c r="U322" s="16">
        <v>2896</v>
      </c>
      <c r="V322" s="16" t="e">
        <v>#VALUE!</v>
      </c>
      <c r="W322" s="16">
        <v>219</v>
      </c>
      <c r="X322" s="16" t="s">
        <v>72</v>
      </c>
      <c r="Y322" s="17" t="s">
        <v>1265</v>
      </c>
      <c r="Z322" s="17" t="s">
        <v>1261</v>
      </c>
      <c r="AA322" s="17" t="s">
        <v>1018</v>
      </c>
      <c r="AB322" s="17" t="s">
        <v>1019</v>
      </c>
      <c r="AC322" s="17" t="s">
        <v>88</v>
      </c>
      <c r="AD322" s="16">
        <v>5783287</v>
      </c>
      <c r="AE322" s="16" t="s">
        <v>1285</v>
      </c>
      <c r="AF322" s="16">
        <v>115342359</v>
      </c>
      <c r="AG322" s="14">
        <v>74022723</v>
      </c>
      <c r="AH322" s="16" t="s">
        <v>1286</v>
      </c>
      <c r="AI322" s="16" t="s">
        <v>93</v>
      </c>
      <c r="AJ322" s="16" t="s">
        <v>93</v>
      </c>
      <c r="AK322" s="16" t="s">
        <v>93</v>
      </c>
      <c r="AL322" s="16" t="s">
        <v>93</v>
      </c>
      <c r="AO322" s="16"/>
      <c r="AP322" s="24">
        <v>0</v>
      </c>
      <c r="AQ322" s="25"/>
      <c r="AV322" s="16">
        <v>0</v>
      </c>
      <c r="AW322" s="24">
        <v>0</v>
      </c>
      <c r="AY322" s="16"/>
      <c r="AZ322" s="16"/>
      <c r="BA322" s="16"/>
      <c r="BB322" s="16"/>
      <c r="BC322" s="16"/>
      <c r="BD322" s="16"/>
      <c r="BE322" s="24"/>
      <c r="BF322" s="26"/>
      <c r="BG322" s="25"/>
      <c r="BH322" s="27"/>
    </row>
    <row r="323" spans="1:60" s="17" customFormat="1" hidden="1" x14ac:dyDescent="0.3">
      <c r="A323" s="15">
        <v>35114045</v>
      </c>
      <c r="B323" s="15"/>
      <c r="C323" s="16"/>
      <c r="E323" s="18">
        <v>1.44</v>
      </c>
      <c r="F323" s="18">
        <v>1.44</v>
      </c>
      <c r="G323" s="19"/>
      <c r="H323" s="18"/>
      <c r="I323" s="18"/>
      <c r="J323" s="16"/>
      <c r="K323" s="20">
        <v>379842.09</v>
      </c>
      <c r="L323" s="16" t="s">
        <v>115</v>
      </c>
      <c r="M323" s="21">
        <v>163751102</v>
      </c>
      <c r="N323" s="89" t="s">
        <v>1287</v>
      </c>
      <c r="O323" s="16" t="s">
        <v>1288</v>
      </c>
      <c r="P323" s="22">
        <v>218</v>
      </c>
      <c r="Q323" s="22">
        <v>17.259798184577253</v>
      </c>
      <c r="R323" s="16">
        <v>2271</v>
      </c>
      <c r="S323" s="16">
        <v>0.81904811310262859</v>
      </c>
      <c r="T323" s="16">
        <v>3.75710143625059E-3</v>
      </c>
      <c r="U323" s="16">
        <v>2414</v>
      </c>
      <c r="V323" s="16">
        <v>4.7815660602678105E-2</v>
      </c>
      <c r="W323" s="16">
        <v>20</v>
      </c>
      <c r="X323" s="16" t="s">
        <v>72</v>
      </c>
      <c r="Y323" s="17" t="s">
        <v>96</v>
      </c>
      <c r="Z323" s="17" t="s">
        <v>1289</v>
      </c>
      <c r="AA323" s="17" t="s">
        <v>792</v>
      </c>
      <c r="AB323" s="17" t="s">
        <v>793</v>
      </c>
      <c r="AC323" s="17" t="s">
        <v>519</v>
      </c>
      <c r="AD323" s="16">
        <v>5786135</v>
      </c>
      <c r="AE323" s="16" t="s">
        <v>1290</v>
      </c>
      <c r="AF323" s="16">
        <v>117502843</v>
      </c>
      <c r="AG323" s="15">
        <v>35114045</v>
      </c>
      <c r="AH323" s="16" t="s">
        <v>1291</v>
      </c>
      <c r="AI323" s="16">
        <v>6917</v>
      </c>
      <c r="AJ323" s="16">
        <v>0</v>
      </c>
      <c r="AK323" s="16">
        <v>685</v>
      </c>
      <c r="AL323" s="16">
        <v>0</v>
      </c>
      <c r="AN323" s="35" t="s">
        <v>1292</v>
      </c>
      <c r="AO323" s="16">
        <v>10982.4</v>
      </c>
      <c r="AP323" s="24">
        <v>2.08</v>
      </c>
      <c r="AQ323" s="25">
        <v>2269920</v>
      </c>
      <c r="AR323" s="35" t="s">
        <v>1293</v>
      </c>
      <c r="AS323" s="17">
        <v>0</v>
      </c>
      <c r="AT323" s="17">
        <v>0</v>
      </c>
      <c r="AU323" s="17">
        <v>7259</v>
      </c>
      <c r="AV323" s="16">
        <v>7259</v>
      </c>
      <c r="AW323" s="24">
        <v>1.374810606060606</v>
      </c>
      <c r="AX323" s="32">
        <v>2639636.3636363638</v>
      </c>
      <c r="AY323" s="35" t="s">
        <v>1294</v>
      </c>
      <c r="AZ323" s="30" t="s">
        <v>1295</v>
      </c>
      <c r="BA323" s="16">
        <v>685</v>
      </c>
      <c r="BB323" s="16">
        <v>0</v>
      </c>
      <c r="BC323" s="16">
        <v>6917</v>
      </c>
      <c r="BD323" s="16">
        <v>7602</v>
      </c>
      <c r="BE323" s="24">
        <v>1.4397727272727272</v>
      </c>
      <c r="BF323" s="26">
        <v>3021946</v>
      </c>
      <c r="BG323" s="25">
        <v>3968570</v>
      </c>
      <c r="BH323" s="27">
        <v>397.51986319389636</v>
      </c>
    </row>
    <row r="324" spans="1:60" s="17" customFormat="1" hidden="1" x14ac:dyDescent="0.3">
      <c r="A324" s="34">
        <v>35095163</v>
      </c>
      <c r="B324" s="15"/>
      <c r="C324" s="16"/>
      <c r="E324" s="16">
        <v>1.24</v>
      </c>
      <c r="F324" s="18">
        <v>1.24</v>
      </c>
      <c r="G324" s="19"/>
      <c r="H324" s="18"/>
      <c r="I324" s="18"/>
      <c r="J324" s="16"/>
      <c r="K324" s="20">
        <v>96410.41</v>
      </c>
      <c r="L324" s="16" t="s">
        <v>558</v>
      </c>
      <c r="M324" s="21">
        <v>163751102</v>
      </c>
      <c r="N324" s="89" t="s">
        <v>1287</v>
      </c>
      <c r="O324" s="16" t="s">
        <v>1288</v>
      </c>
      <c r="P324" s="22">
        <v>218</v>
      </c>
      <c r="Q324" s="22">
        <v>17.259798184577253</v>
      </c>
      <c r="R324" s="16">
        <v>2271</v>
      </c>
      <c r="S324" s="16">
        <v>0.81904811310262859</v>
      </c>
      <c r="T324" s="16">
        <v>3.75710143625059E-3</v>
      </c>
      <c r="U324" s="16">
        <v>2414</v>
      </c>
      <c r="V324" s="16">
        <v>3.9424862625201701E-2</v>
      </c>
      <c r="W324" s="16">
        <v>20</v>
      </c>
      <c r="X324" s="16" t="s">
        <v>72</v>
      </c>
      <c r="Y324" s="17" t="s">
        <v>96</v>
      </c>
      <c r="Z324" s="17" t="s">
        <v>1289</v>
      </c>
      <c r="AA324" s="17" t="s">
        <v>792</v>
      </c>
      <c r="AB324" s="17" t="s">
        <v>793</v>
      </c>
      <c r="AC324" s="17" t="s">
        <v>519</v>
      </c>
      <c r="AD324" s="16">
        <v>5785227</v>
      </c>
      <c r="AE324" s="16" t="s">
        <v>1296</v>
      </c>
      <c r="AF324" s="16">
        <v>114708366</v>
      </c>
      <c r="AG324" s="34">
        <v>35095163</v>
      </c>
      <c r="AH324" s="16" t="s">
        <v>1297</v>
      </c>
      <c r="AI324" s="16">
        <v>6559</v>
      </c>
      <c r="AJ324" s="16">
        <v>0</v>
      </c>
      <c r="AK324" s="16">
        <v>0</v>
      </c>
      <c r="AL324" s="16">
        <v>0</v>
      </c>
      <c r="AN324" s="23" t="s">
        <v>1298</v>
      </c>
      <c r="AO324" s="16">
        <v>58608</v>
      </c>
      <c r="AP324" s="24">
        <v>11.1</v>
      </c>
      <c r="AQ324" s="25">
        <v>2806785</v>
      </c>
      <c r="AR324" s="35" t="s">
        <v>1299</v>
      </c>
      <c r="AS324" s="17">
        <v>0</v>
      </c>
      <c r="AT324" s="17">
        <v>0</v>
      </c>
      <c r="AU324" s="17">
        <v>6559</v>
      </c>
      <c r="AV324" s="16">
        <v>6559</v>
      </c>
      <c r="AW324" s="24">
        <v>1.2422348484848484</v>
      </c>
      <c r="AX324" s="32">
        <v>2385090.9090909092</v>
      </c>
      <c r="AY324" s="23" t="s">
        <v>1300</v>
      </c>
      <c r="AZ324" s="16"/>
      <c r="BA324" s="16"/>
      <c r="BB324" s="16"/>
      <c r="BC324" s="16"/>
      <c r="BD324" s="16"/>
      <c r="BE324" s="24"/>
      <c r="BF324" s="26"/>
      <c r="BG324" s="25"/>
      <c r="BH324" s="27"/>
    </row>
    <row r="325" spans="1:60" s="17" customFormat="1" hidden="1" x14ac:dyDescent="0.3">
      <c r="A325" s="15">
        <v>35114046</v>
      </c>
      <c r="B325" s="15"/>
      <c r="C325" s="16"/>
      <c r="E325" s="18">
        <v>1.23</v>
      </c>
      <c r="F325" s="18">
        <v>1.23</v>
      </c>
      <c r="G325" s="19"/>
      <c r="H325" s="18"/>
      <c r="I325" s="18"/>
      <c r="J325" s="16"/>
      <c r="K325" s="20">
        <v>146097.54</v>
      </c>
      <c r="L325" s="16" t="s">
        <v>170</v>
      </c>
      <c r="M325" s="21">
        <v>163751102</v>
      </c>
      <c r="N325" s="89" t="s">
        <v>1287</v>
      </c>
      <c r="O325" s="16" t="s">
        <v>1288</v>
      </c>
      <c r="P325" s="22">
        <v>218</v>
      </c>
      <c r="Q325" s="22">
        <v>17.259798184577253</v>
      </c>
      <c r="R325" s="16">
        <v>2271</v>
      </c>
      <c r="S325" s="16">
        <v>0.81904811310262859</v>
      </c>
      <c r="T325" s="16">
        <v>3.75710143625059E-3</v>
      </c>
      <c r="U325" s="16">
        <v>2414</v>
      </c>
      <c r="V325" s="16">
        <v>3.9106920184675875E-2</v>
      </c>
      <c r="W325" s="16">
        <v>20</v>
      </c>
      <c r="X325" s="16" t="s">
        <v>72</v>
      </c>
      <c r="Y325" s="17" t="s">
        <v>96</v>
      </c>
      <c r="Z325" s="17" t="s">
        <v>1289</v>
      </c>
      <c r="AA325" s="17" t="s">
        <v>792</v>
      </c>
      <c r="AB325" s="17" t="s">
        <v>793</v>
      </c>
      <c r="AC325" s="17" t="s">
        <v>519</v>
      </c>
      <c r="AD325" s="16">
        <v>5785996</v>
      </c>
      <c r="AE325" s="16" t="s">
        <v>1301</v>
      </c>
      <c r="AF325" s="16">
        <v>117499462</v>
      </c>
      <c r="AG325" s="15">
        <v>35114046</v>
      </c>
      <c r="AH325" s="16" t="s">
        <v>1302</v>
      </c>
      <c r="AI325" s="16">
        <v>6113</v>
      </c>
      <c r="AJ325" s="16">
        <v>0</v>
      </c>
      <c r="AK325" s="16">
        <v>0</v>
      </c>
      <c r="AL325" s="16">
        <v>0</v>
      </c>
      <c r="AN325" s="35" t="s">
        <v>1303</v>
      </c>
      <c r="AO325" s="16">
        <v>83964.72</v>
      </c>
      <c r="AP325" s="24">
        <v>1.59</v>
      </c>
      <c r="AQ325" s="25">
        <v>1718171.43</v>
      </c>
      <c r="AR325" s="35" t="s">
        <v>1299</v>
      </c>
      <c r="AS325" s="17">
        <v>0</v>
      </c>
      <c r="AT325" s="17">
        <v>0</v>
      </c>
      <c r="AU325" s="17">
        <v>6113</v>
      </c>
      <c r="AV325" s="16">
        <v>6113</v>
      </c>
      <c r="AW325" s="24">
        <v>1.1577651515151515</v>
      </c>
      <c r="AX325" s="32">
        <v>2222909.0909090908</v>
      </c>
      <c r="AY325" s="35" t="s">
        <v>1304</v>
      </c>
      <c r="AZ325" s="16"/>
      <c r="BA325" s="16"/>
      <c r="BB325" s="16"/>
      <c r="BC325" s="16"/>
      <c r="BD325" s="16"/>
      <c r="BE325" s="24"/>
      <c r="BF325" s="26"/>
      <c r="BG325" s="25"/>
      <c r="BH325" s="27"/>
    </row>
    <row r="326" spans="1:60" s="17" customFormat="1" hidden="1" x14ac:dyDescent="0.3">
      <c r="A326" s="15">
        <v>35114050</v>
      </c>
      <c r="B326" s="15"/>
      <c r="C326" s="16"/>
      <c r="E326" s="18">
        <v>1.4</v>
      </c>
      <c r="F326" s="18">
        <v>1.4</v>
      </c>
      <c r="G326" s="19"/>
      <c r="H326" s="18"/>
      <c r="I326" s="18"/>
      <c r="J326" s="16"/>
      <c r="K326" s="20">
        <v>251268.75</v>
      </c>
      <c r="L326" s="16" t="s">
        <v>115</v>
      </c>
      <c r="M326" s="21">
        <v>163751102</v>
      </c>
      <c r="N326" s="89" t="s">
        <v>1287</v>
      </c>
      <c r="O326" s="16" t="s">
        <v>1288</v>
      </c>
      <c r="P326" s="22">
        <v>218</v>
      </c>
      <c r="Q326" s="22">
        <v>17.259798184577253</v>
      </c>
      <c r="R326" s="16">
        <v>2271</v>
      </c>
      <c r="S326" s="16">
        <v>0.81904811310262859</v>
      </c>
      <c r="T326" s="16">
        <v>3.75710143625059E-3</v>
      </c>
      <c r="U326" s="16">
        <v>2414</v>
      </c>
      <c r="V326" s="16">
        <v>4.4511941673614816E-2</v>
      </c>
      <c r="W326" s="16">
        <v>20</v>
      </c>
      <c r="X326" s="16" t="s">
        <v>3</v>
      </c>
      <c r="Y326" s="17" t="s">
        <v>96</v>
      </c>
      <c r="Z326" s="17" t="s">
        <v>1289</v>
      </c>
      <c r="AA326" s="17" t="s">
        <v>792</v>
      </c>
      <c r="AB326" s="17" t="s">
        <v>793</v>
      </c>
      <c r="AC326" s="17" t="s">
        <v>519</v>
      </c>
      <c r="AD326" s="16">
        <v>5785999</v>
      </c>
      <c r="AE326" s="16" t="s">
        <v>1305</v>
      </c>
      <c r="AF326" s="16">
        <v>117499593</v>
      </c>
      <c r="AG326" s="15">
        <v>35114050</v>
      </c>
      <c r="AH326" s="16" t="s">
        <v>1306</v>
      </c>
      <c r="AI326" s="16">
        <v>6564</v>
      </c>
      <c r="AJ326" s="16">
        <v>0</v>
      </c>
      <c r="AK326" s="16">
        <v>0</v>
      </c>
      <c r="AL326" s="16">
        <v>0</v>
      </c>
      <c r="AN326" s="35" t="s">
        <v>1303</v>
      </c>
      <c r="AO326" s="16">
        <v>83964.72</v>
      </c>
      <c r="AP326" s="24">
        <v>1.59</v>
      </c>
      <c r="AQ326" s="25">
        <v>1718171.43</v>
      </c>
      <c r="AR326" s="35" t="s">
        <v>1299</v>
      </c>
      <c r="AS326" s="17">
        <v>0</v>
      </c>
      <c r="AT326" s="17">
        <v>0</v>
      </c>
      <c r="AU326" s="17">
        <v>7377</v>
      </c>
      <c r="AV326" s="16">
        <v>7377</v>
      </c>
      <c r="AW326" s="24">
        <v>1.397159090909091</v>
      </c>
      <c r="AX326" s="32">
        <v>2682545.4545454546</v>
      </c>
      <c r="AY326" s="35" t="s">
        <v>1307</v>
      </c>
      <c r="AZ326" s="35" t="s">
        <v>1308</v>
      </c>
      <c r="BA326" s="16">
        <v>0</v>
      </c>
      <c r="BB326" s="16">
        <v>0</v>
      </c>
      <c r="BC326" s="16">
        <v>6564</v>
      </c>
      <c r="BD326" s="16">
        <v>6564</v>
      </c>
      <c r="BE326" s="24">
        <v>1.2431818181818182</v>
      </c>
      <c r="BF326" s="26">
        <v>2981678</v>
      </c>
      <c r="BG326" s="25">
        <v>4089518</v>
      </c>
      <c r="BH326" s="27">
        <v>454.24710542352227</v>
      </c>
    </row>
    <row r="327" spans="1:60" s="17" customFormat="1" hidden="1" x14ac:dyDescent="0.3">
      <c r="A327" s="15">
        <v>35114052</v>
      </c>
      <c r="B327" s="15"/>
      <c r="C327" s="16"/>
      <c r="E327" s="18">
        <v>0.81</v>
      </c>
      <c r="F327" s="18">
        <v>0.81</v>
      </c>
      <c r="G327" s="19"/>
      <c r="H327" s="18"/>
      <c r="I327" s="18"/>
      <c r="J327" s="16"/>
      <c r="K327" s="20">
        <v>111915.44</v>
      </c>
      <c r="L327" s="16" t="s">
        <v>115</v>
      </c>
      <c r="M327" s="21">
        <v>163751102</v>
      </c>
      <c r="N327" s="89" t="s">
        <v>1287</v>
      </c>
      <c r="O327" s="16" t="s">
        <v>1288</v>
      </c>
      <c r="P327" s="22">
        <v>218</v>
      </c>
      <c r="Q327" s="22">
        <v>17.259798184577253</v>
      </c>
      <c r="R327" s="16">
        <v>2271</v>
      </c>
      <c r="S327" s="16">
        <v>0.81904811310262859</v>
      </c>
      <c r="T327" s="16">
        <v>3.75710143625059E-3</v>
      </c>
      <c r="U327" s="16">
        <v>2414</v>
      </c>
      <c r="V327" s="16">
        <v>2.5753337682591432E-2</v>
      </c>
      <c r="W327" s="16">
        <v>20</v>
      </c>
      <c r="X327" s="16" t="s">
        <v>72</v>
      </c>
      <c r="Y327" s="17" t="s">
        <v>96</v>
      </c>
      <c r="Z327" s="17" t="s">
        <v>1289</v>
      </c>
      <c r="AA327" s="17" t="s">
        <v>792</v>
      </c>
      <c r="AB327" s="17" t="s">
        <v>793</v>
      </c>
      <c r="AC327" s="17" t="s">
        <v>519</v>
      </c>
      <c r="AD327" s="16">
        <v>5786136</v>
      </c>
      <c r="AE327" s="16" t="s">
        <v>1309</v>
      </c>
      <c r="AF327" s="16">
        <v>117502368</v>
      </c>
      <c r="AG327" s="15">
        <v>35114052</v>
      </c>
      <c r="AH327" s="16" t="s">
        <v>1310</v>
      </c>
      <c r="AI327" s="16">
        <v>4291</v>
      </c>
      <c r="AJ327" s="16">
        <v>0</v>
      </c>
      <c r="AK327" s="16">
        <v>0</v>
      </c>
      <c r="AL327" s="16">
        <v>0</v>
      </c>
      <c r="AN327" s="35" t="s">
        <v>1303</v>
      </c>
      <c r="AO327" s="16">
        <v>83964.72</v>
      </c>
      <c r="AP327" s="24">
        <v>1.59</v>
      </c>
      <c r="AQ327" s="25">
        <v>1718171.43</v>
      </c>
      <c r="AR327" s="35" t="s">
        <v>1299</v>
      </c>
      <c r="AS327" s="17">
        <v>0</v>
      </c>
      <c r="AT327" s="17">
        <v>0</v>
      </c>
      <c r="AU327" s="17">
        <v>4399</v>
      </c>
      <c r="AV327" s="16">
        <v>4399</v>
      </c>
      <c r="AW327" s="24">
        <v>0.83314393939393938</v>
      </c>
      <c r="AX327" s="32">
        <v>1599636.3636363635</v>
      </c>
      <c r="AY327" s="35" t="s">
        <v>1311</v>
      </c>
      <c r="AZ327" s="30" t="s">
        <v>1312</v>
      </c>
      <c r="BA327" s="16">
        <v>0</v>
      </c>
      <c r="BB327" s="16">
        <v>0</v>
      </c>
      <c r="BC327" s="16">
        <v>4291</v>
      </c>
      <c r="BD327" s="16">
        <v>4291</v>
      </c>
      <c r="BE327" s="24">
        <v>0.81268939393939399</v>
      </c>
      <c r="BF327" s="26">
        <v>2022612</v>
      </c>
      <c r="BG327" s="25">
        <v>2882815</v>
      </c>
      <c r="BH327" s="27">
        <v>471.3614542064787</v>
      </c>
    </row>
    <row r="328" spans="1:60" s="17" customFormat="1" hidden="1" x14ac:dyDescent="0.3">
      <c r="A328" s="15">
        <v>35114053</v>
      </c>
      <c r="B328" s="15"/>
      <c r="C328" s="16"/>
      <c r="E328" s="18">
        <v>1.56</v>
      </c>
      <c r="F328" s="18">
        <v>1.56</v>
      </c>
      <c r="G328" s="19"/>
      <c r="H328" s="18"/>
      <c r="I328" s="18"/>
      <c r="J328" s="16"/>
      <c r="K328" s="20">
        <v>50546.18</v>
      </c>
      <c r="L328" s="16" t="s">
        <v>558</v>
      </c>
      <c r="M328" s="21">
        <v>163751102</v>
      </c>
      <c r="N328" s="89" t="s">
        <v>1287</v>
      </c>
      <c r="O328" s="16" t="s">
        <v>1288</v>
      </c>
      <c r="P328" s="22">
        <v>218</v>
      </c>
      <c r="Q328" s="22">
        <v>17.259798184577253</v>
      </c>
      <c r="R328" s="16">
        <v>2271</v>
      </c>
      <c r="S328" s="16">
        <v>0.81904811310262859</v>
      </c>
      <c r="T328" s="16">
        <v>3.75710143625059E-3</v>
      </c>
      <c r="U328" s="16">
        <v>2414</v>
      </c>
      <c r="V328" s="16">
        <v>4.9599020722027938E-2</v>
      </c>
      <c r="W328" s="16">
        <v>20</v>
      </c>
      <c r="X328" s="16" t="s">
        <v>72</v>
      </c>
      <c r="Y328" s="17" t="s">
        <v>96</v>
      </c>
      <c r="Z328" s="17" t="s">
        <v>1289</v>
      </c>
      <c r="AA328" s="17" t="s">
        <v>792</v>
      </c>
      <c r="AB328" s="17" t="s">
        <v>793</v>
      </c>
      <c r="AC328" s="17" t="s">
        <v>519</v>
      </c>
      <c r="AD328" s="16">
        <v>5786137</v>
      </c>
      <c r="AE328" s="16" t="s">
        <v>1313</v>
      </c>
      <c r="AF328" s="16">
        <v>117502416</v>
      </c>
      <c r="AG328" s="15">
        <v>35114053</v>
      </c>
      <c r="AH328" s="16" t="s">
        <v>1314</v>
      </c>
      <c r="AI328" s="16">
        <v>8212</v>
      </c>
      <c r="AJ328" s="16">
        <v>0</v>
      </c>
      <c r="AK328" s="16">
        <v>0</v>
      </c>
      <c r="AL328" s="16">
        <v>0</v>
      </c>
      <c r="AN328" s="35" t="s">
        <v>1303</v>
      </c>
      <c r="AO328" s="16">
        <v>83964.72</v>
      </c>
      <c r="AP328" s="24">
        <v>1.59</v>
      </c>
      <c r="AQ328" s="25">
        <v>1718171.43</v>
      </c>
      <c r="AR328" s="35" t="s">
        <v>1299</v>
      </c>
      <c r="AS328" s="17">
        <v>0</v>
      </c>
      <c r="AT328" s="17">
        <v>0</v>
      </c>
      <c r="AU328" s="17">
        <v>8212</v>
      </c>
      <c r="AV328" s="16">
        <v>8212</v>
      </c>
      <c r="AW328" s="24">
        <v>1.5553030303030304</v>
      </c>
      <c r="AX328" s="32">
        <v>2986181.8181818184</v>
      </c>
      <c r="AY328" s="35" t="s">
        <v>1315</v>
      </c>
      <c r="AZ328" s="16"/>
      <c r="BA328" s="16"/>
      <c r="BB328" s="16"/>
      <c r="BC328" s="16"/>
      <c r="BD328" s="16"/>
      <c r="BE328" s="24"/>
      <c r="BF328" s="26"/>
      <c r="BG328" s="25"/>
      <c r="BH328" s="27"/>
    </row>
    <row r="329" spans="1:60" s="17" customFormat="1" hidden="1" x14ac:dyDescent="0.3">
      <c r="A329" s="28">
        <v>35192043</v>
      </c>
      <c r="B329" s="15"/>
      <c r="C329" s="16"/>
      <c r="E329" s="16">
        <v>7.6820000000000004</v>
      </c>
      <c r="F329" s="18">
        <v>7.6820000000000004</v>
      </c>
      <c r="G329" s="19"/>
      <c r="H329" s="18"/>
      <c r="I329" s="18"/>
      <c r="J329" s="16"/>
      <c r="K329" s="20">
        <v>4226.54</v>
      </c>
      <c r="L329" s="16" t="s">
        <v>0</v>
      </c>
      <c r="M329" s="21">
        <v>163751102</v>
      </c>
      <c r="N329" s="89" t="s">
        <v>1287</v>
      </c>
      <c r="O329" s="16" t="s">
        <v>1316</v>
      </c>
      <c r="P329" s="22">
        <v>172</v>
      </c>
      <c r="Q329" s="22">
        <v>16.543765102826288</v>
      </c>
      <c r="R329" s="16">
        <v>2136</v>
      </c>
      <c r="S329" s="16">
        <v>1.1007764840953984</v>
      </c>
      <c r="T329" s="16">
        <v>6.39986327962441E-3</v>
      </c>
      <c r="U329" s="16">
        <v>2096</v>
      </c>
      <c r="V329" s="16">
        <v>0.34246318669515385</v>
      </c>
      <c r="W329" s="16">
        <v>49</v>
      </c>
      <c r="X329" s="16" t="s">
        <v>72</v>
      </c>
      <c r="Y329" s="17" t="s">
        <v>84</v>
      </c>
      <c r="Z329" s="17" t="s">
        <v>1317</v>
      </c>
      <c r="AA329" s="17" t="s">
        <v>792</v>
      </c>
      <c r="AB329" s="17" t="s">
        <v>793</v>
      </c>
      <c r="AC329" s="17" t="s">
        <v>519</v>
      </c>
      <c r="AD329" s="16">
        <v>5792066</v>
      </c>
      <c r="AE329" s="16" t="s">
        <v>1318</v>
      </c>
      <c r="AF329" s="16">
        <v>119553911</v>
      </c>
      <c r="AG329" s="29" t="s">
        <v>1319</v>
      </c>
      <c r="AH329" s="16" t="s">
        <v>1320</v>
      </c>
      <c r="AI329" s="16">
        <v>39345</v>
      </c>
      <c r="AJ329" s="16">
        <v>0</v>
      </c>
      <c r="AK329" s="16">
        <v>0</v>
      </c>
      <c r="AL329" s="16">
        <v>0</v>
      </c>
      <c r="AM329" s="30" t="s">
        <v>1321</v>
      </c>
      <c r="AN329" s="30" t="s">
        <v>1322</v>
      </c>
      <c r="AO329" s="16">
        <v>40560</v>
      </c>
      <c r="AP329" s="24">
        <v>7.6818181818181817</v>
      </c>
      <c r="AQ329" s="25">
        <v>8449933</v>
      </c>
      <c r="AR329" s="31" t="s">
        <v>93</v>
      </c>
      <c r="AS329" s="17">
        <v>0</v>
      </c>
      <c r="AT329" s="17">
        <v>0</v>
      </c>
      <c r="AU329" s="17">
        <v>40560.959999999999</v>
      </c>
      <c r="AV329" s="16">
        <v>40560.959999999999</v>
      </c>
      <c r="AW329" s="24">
        <v>7.6819999999999995</v>
      </c>
      <c r="AX329" s="32">
        <v>14749439.999999998</v>
      </c>
      <c r="AY329" s="16"/>
      <c r="AZ329" s="16"/>
      <c r="BA329" s="16"/>
      <c r="BB329" s="16"/>
      <c r="BC329" s="16"/>
      <c r="BD329" s="16"/>
      <c r="BE329" s="24"/>
      <c r="BF329" s="26"/>
      <c r="BG329" s="25"/>
      <c r="BH329" s="27"/>
    </row>
    <row r="330" spans="1:60" s="17" customFormat="1" hidden="1" x14ac:dyDescent="0.3">
      <c r="A330" s="28">
        <v>35192044</v>
      </c>
      <c r="B330" s="15"/>
      <c r="C330" s="16"/>
      <c r="E330" s="16">
        <v>8.8360000000000003</v>
      </c>
      <c r="F330" s="18">
        <v>8.8360000000000003</v>
      </c>
      <c r="G330" s="19"/>
      <c r="H330" s="18"/>
      <c r="I330" s="18"/>
      <c r="J330" s="16"/>
      <c r="K330" s="20">
        <v>4594.1499999999996</v>
      </c>
      <c r="L330" s="16" t="s">
        <v>0</v>
      </c>
      <c r="M330" s="21">
        <v>163751102</v>
      </c>
      <c r="N330" s="89" t="s">
        <v>1287</v>
      </c>
      <c r="O330" s="16" t="s">
        <v>1316</v>
      </c>
      <c r="P330" s="22">
        <v>172</v>
      </c>
      <c r="Q330" s="22">
        <v>16.543765102826288</v>
      </c>
      <c r="R330" s="16">
        <v>2136</v>
      </c>
      <c r="S330" s="16">
        <v>1.1007764840953984</v>
      </c>
      <c r="T330" s="16">
        <v>6.39986327962441E-3</v>
      </c>
      <c r="U330" s="16">
        <v>2096</v>
      </c>
      <c r="V330" s="16">
        <v>0.39390845061681584</v>
      </c>
      <c r="W330" s="16">
        <v>49</v>
      </c>
      <c r="X330" s="16" t="s">
        <v>72</v>
      </c>
      <c r="Y330" s="17" t="s">
        <v>84</v>
      </c>
      <c r="Z330" s="17" t="s">
        <v>1317</v>
      </c>
      <c r="AA330" s="17" t="s">
        <v>792</v>
      </c>
      <c r="AB330" s="17" t="s">
        <v>793</v>
      </c>
      <c r="AC330" s="17" t="s">
        <v>519</v>
      </c>
      <c r="AD330" s="16">
        <v>5792067</v>
      </c>
      <c r="AE330" s="16" t="s">
        <v>1323</v>
      </c>
      <c r="AF330" s="16">
        <v>119553912</v>
      </c>
      <c r="AG330" s="29" t="s">
        <v>1324</v>
      </c>
      <c r="AH330" s="16" t="s">
        <v>1325</v>
      </c>
      <c r="AI330" s="16">
        <v>46653</v>
      </c>
      <c r="AJ330" s="16">
        <v>0</v>
      </c>
      <c r="AK330" s="16">
        <v>0</v>
      </c>
      <c r="AL330" s="16">
        <v>0</v>
      </c>
      <c r="AM330" s="30" t="s">
        <v>1326</v>
      </c>
      <c r="AN330" s="30" t="s">
        <v>1327</v>
      </c>
      <c r="AO330" s="16">
        <v>46653</v>
      </c>
      <c r="AP330" s="24">
        <v>8.8357954545454547</v>
      </c>
      <c r="AQ330" s="25">
        <v>9863973</v>
      </c>
      <c r="AR330" s="31" t="s">
        <v>93</v>
      </c>
      <c r="AV330" s="16"/>
      <c r="AW330" s="24"/>
      <c r="AY330" s="16"/>
      <c r="AZ330" s="16"/>
      <c r="BA330" s="16"/>
      <c r="BB330" s="16"/>
      <c r="BC330" s="16"/>
      <c r="BD330" s="16"/>
      <c r="BE330" s="24"/>
      <c r="BF330" s="26"/>
      <c r="BG330" s="25"/>
      <c r="BH330" s="27"/>
    </row>
    <row r="331" spans="1:60" s="17" customFormat="1" hidden="1" x14ac:dyDescent="0.3">
      <c r="A331" s="28">
        <v>35192046</v>
      </c>
      <c r="B331" s="15"/>
      <c r="C331" s="16"/>
      <c r="E331" s="16">
        <v>10.210000000000001</v>
      </c>
      <c r="F331" s="18">
        <v>10.210000000000001</v>
      </c>
      <c r="G331" s="19"/>
      <c r="H331" s="18"/>
      <c r="I331" s="18"/>
      <c r="J331" s="16"/>
      <c r="K331" s="20">
        <v>5019.0200000000004</v>
      </c>
      <c r="L331" s="16" t="s">
        <v>0</v>
      </c>
      <c r="M331" s="21">
        <v>163751102</v>
      </c>
      <c r="N331" s="89" t="s">
        <v>1287</v>
      </c>
      <c r="O331" s="16" t="s">
        <v>1328</v>
      </c>
      <c r="P331" s="22">
        <v>448</v>
      </c>
      <c r="Q331" s="22">
        <v>37.685513067162525</v>
      </c>
      <c r="R331" s="16">
        <v>1592</v>
      </c>
      <c r="S331" s="16">
        <v>10.45884542643611</v>
      </c>
      <c r="T331" s="16">
        <v>2.33456371125806E-2</v>
      </c>
      <c r="U331" s="16">
        <v>2161</v>
      </c>
      <c r="V331" s="16">
        <v>2.1309227607811354</v>
      </c>
      <c r="W331" s="16">
        <v>80</v>
      </c>
      <c r="X331" s="16" t="s">
        <v>72</v>
      </c>
      <c r="Y331" s="17" t="s">
        <v>84</v>
      </c>
      <c r="Z331" s="17" t="s">
        <v>1329</v>
      </c>
      <c r="AA331" s="17" t="s">
        <v>792</v>
      </c>
      <c r="AB331" s="17" t="s">
        <v>793</v>
      </c>
      <c r="AC331" s="17" t="s">
        <v>519</v>
      </c>
      <c r="AD331" s="16">
        <v>5792072</v>
      </c>
      <c r="AE331" s="16" t="s">
        <v>1330</v>
      </c>
      <c r="AF331" s="16">
        <v>119553919</v>
      </c>
      <c r="AG331" s="29" t="s">
        <v>1331</v>
      </c>
      <c r="AH331" s="16" t="s">
        <v>1332</v>
      </c>
      <c r="AI331" s="16">
        <v>42851</v>
      </c>
      <c r="AJ331" s="16">
        <v>14770</v>
      </c>
      <c r="AK331" s="16">
        <v>0</v>
      </c>
      <c r="AL331" s="16">
        <v>0</v>
      </c>
      <c r="AM331" s="33" t="s">
        <v>1333</v>
      </c>
      <c r="AN331" s="30" t="s">
        <v>1334</v>
      </c>
      <c r="AO331" s="16">
        <v>53908.800000000003</v>
      </c>
      <c r="AP331" s="24">
        <v>10.210000000000001</v>
      </c>
      <c r="AQ331" s="25">
        <v>14064723</v>
      </c>
      <c r="AR331" s="31" t="s">
        <v>93</v>
      </c>
      <c r="AV331" s="16"/>
      <c r="AW331" s="24"/>
      <c r="AY331" s="16"/>
      <c r="AZ331" s="16"/>
      <c r="BA331" s="16"/>
      <c r="BB331" s="16"/>
      <c r="BC331" s="16"/>
      <c r="BD331" s="16"/>
      <c r="BE331" s="24"/>
      <c r="BF331" s="26"/>
      <c r="BG331" s="25"/>
      <c r="BH331" s="27"/>
    </row>
    <row r="332" spans="1:60" s="17" customFormat="1" hidden="1" x14ac:dyDescent="0.3">
      <c r="A332" s="28">
        <v>35192047</v>
      </c>
      <c r="B332" s="15"/>
      <c r="C332" s="16"/>
      <c r="E332" s="16">
        <v>7.133</v>
      </c>
      <c r="F332" s="18">
        <v>7.133</v>
      </c>
      <c r="G332" s="19"/>
      <c r="H332" s="18"/>
      <c r="I332" s="18"/>
      <c r="J332" s="16"/>
      <c r="K332" s="20">
        <v>5607.59</v>
      </c>
      <c r="L332" s="16" t="s">
        <v>0</v>
      </c>
      <c r="M332" s="21">
        <v>163751102</v>
      </c>
      <c r="N332" s="89" t="s">
        <v>1287</v>
      </c>
      <c r="O332" s="16" t="s">
        <v>1328</v>
      </c>
      <c r="P332" s="22">
        <v>448</v>
      </c>
      <c r="Q332" s="22">
        <v>37.685513067162525</v>
      </c>
      <c r="R332" s="16">
        <v>1592</v>
      </c>
      <c r="S332" s="16">
        <v>10.45884542643611</v>
      </c>
      <c r="T332" s="16">
        <v>2.33456371125806E-2</v>
      </c>
      <c r="U332" s="16">
        <v>2161</v>
      </c>
      <c r="V332" s="16">
        <v>1.3263444941522871</v>
      </c>
      <c r="W332" s="16">
        <v>80</v>
      </c>
      <c r="X332" s="16" t="s">
        <v>72</v>
      </c>
      <c r="Y332" s="17" t="s">
        <v>84</v>
      </c>
      <c r="Z332" s="17" t="s">
        <v>1329</v>
      </c>
      <c r="AA332" s="17" t="s">
        <v>792</v>
      </c>
      <c r="AB332" s="17" t="s">
        <v>793</v>
      </c>
      <c r="AC332" s="17" t="s">
        <v>519</v>
      </c>
      <c r="AD332" s="16">
        <v>5792073</v>
      </c>
      <c r="AE332" s="16" t="s">
        <v>1335</v>
      </c>
      <c r="AF332" s="16">
        <v>119554050</v>
      </c>
      <c r="AG332" s="29" t="s">
        <v>1336</v>
      </c>
      <c r="AH332" s="16" t="s">
        <v>1337</v>
      </c>
      <c r="AI332" s="16">
        <v>35983</v>
      </c>
      <c r="AJ332" s="16">
        <v>0</v>
      </c>
      <c r="AK332" s="16">
        <v>0</v>
      </c>
      <c r="AL332" s="16">
        <v>0</v>
      </c>
      <c r="AM332" s="33" t="s">
        <v>1338</v>
      </c>
      <c r="AN332" s="33" t="s">
        <v>1339</v>
      </c>
      <c r="AO332" s="16">
        <v>377193.04</v>
      </c>
      <c r="AP332" s="24">
        <v>7.133</v>
      </c>
      <c r="AQ332" s="25">
        <v>8274662</v>
      </c>
      <c r="AR332" s="31" t="s">
        <v>93</v>
      </c>
      <c r="AV332" s="16"/>
      <c r="AW332" s="24"/>
      <c r="AY332" s="16"/>
      <c r="AZ332" s="16"/>
      <c r="BA332" s="16"/>
      <c r="BB332" s="16"/>
      <c r="BC332" s="16"/>
      <c r="BD332" s="16"/>
      <c r="BE332" s="24"/>
      <c r="BF332" s="26"/>
      <c r="BG332" s="25"/>
      <c r="BH332" s="27"/>
    </row>
    <row r="333" spans="1:60" s="17" customFormat="1" hidden="1" x14ac:dyDescent="0.3">
      <c r="A333" s="28">
        <v>35192048</v>
      </c>
      <c r="B333" s="15"/>
      <c r="C333" s="16"/>
      <c r="E333" s="16">
        <v>10.210000000000001</v>
      </c>
      <c r="F333" s="18">
        <v>10.210000000000001</v>
      </c>
      <c r="G333" s="19"/>
      <c r="H333" s="18"/>
      <c r="I333" s="18"/>
      <c r="J333" s="16"/>
      <c r="K333" s="20">
        <v>5240.08</v>
      </c>
      <c r="L333" s="16" t="s">
        <v>0</v>
      </c>
      <c r="M333" s="21">
        <v>163751102</v>
      </c>
      <c r="N333" s="89" t="s">
        <v>1287</v>
      </c>
      <c r="O333" s="16" t="s">
        <v>1328</v>
      </c>
      <c r="P333" s="22">
        <v>448</v>
      </c>
      <c r="Q333" s="22">
        <v>37.685513067162525</v>
      </c>
      <c r="R333" s="16">
        <v>1592</v>
      </c>
      <c r="S333" s="16">
        <v>10.45884542643611</v>
      </c>
      <c r="T333" s="16">
        <v>2.33456371125806E-2</v>
      </c>
      <c r="U333" s="16">
        <v>2161</v>
      </c>
      <c r="V333" s="16">
        <v>1.8984967454500004</v>
      </c>
      <c r="W333" s="16">
        <v>80</v>
      </c>
      <c r="X333" s="16" t="s">
        <v>72</v>
      </c>
      <c r="Y333" s="17" t="s">
        <v>84</v>
      </c>
      <c r="Z333" s="17" t="s">
        <v>1329</v>
      </c>
      <c r="AA333" s="17" t="s">
        <v>792</v>
      </c>
      <c r="AB333" s="17" t="s">
        <v>793</v>
      </c>
      <c r="AC333" s="17" t="s">
        <v>519</v>
      </c>
      <c r="AD333" s="16">
        <v>5792074</v>
      </c>
      <c r="AE333" s="16" t="s">
        <v>1340</v>
      </c>
      <c r="AF333" s="16">
        <v>119554051</v>
      </c>
      <c r="AG333" s="29" t="s">
        <v>1341</v>
      </c>
      <c r="AH333" s="16" t="s">
        <v>1342</v>
      </c>
      <c r="AI333" s="16">
        <v>50517</v>
      </c>
      <c r="AJ333" s="16">
        <v>0</v>
      </c>
      <c r="AK333" s="16">
        <v>0</v>
      </c>
      <c r="AL333" s="16">
        <v>0</v>
      </c>
      <c r="AM333" s="33" t="s">
        <v>1343</v>
      </c>
      <c r="AN333" s="30" t="s">
        <v>1344</v>
      </c>
      <c r="AO333" s="16">
        <v>53908.800000000003</v>
      </c>
      <c r="AP333" s="24">
        <v>10.210000000000001</v>
      </c>
      <c r="AQ333" s="25">
        <v>10970526</v>
      </c>
      <c r="AR333" s="31" t="s">
        <v>93</v>
      </c>
      <c r="AV333" s="16"/>
      <c r="AW333" s="24"/>
      <c r="AY333" s="16"/>
      <c r="AZ333" s="16"/>
      <c r="BA333" s="16"/>
      <c r="BB333" s="16"/>
      <c r="BC333" s="16"/>
      <c r="BD333" s="16"/>
      <c r="BE333" s="24"/>
      <c r="BF333" s="26"/>
      <c r="BG333" s="25"/>
      <c r="BH333" s="27"/>
    </row>
    <row r="334" spans="1:60" s="17" customFormat="1" hidden="1" x14ac:dyDescent="0.3">
      <c r="A334" s="28">
        <v>35192049</v>
      </c>
      <c r="B334" s="15"/>
      <c r="C334" s="16"/>
      <c r="E334" s="16">
        <v>8.73</v>
      </c>
      <c r="F334" s="18">
        <v>8.73</v>
      </c>
      <c r="G334" s="19"/>
      <c r="H334" s="18"/>
      <c r="I334" s="18"/>
      <c r="J334" s="16"/>
      <c r="K334" s="20">
        <v>4822.8500000000004</v>
      </c>
      <c r="L334" s="16" t="s">
        <v>0</v>
      </c>
      <c r="M334" s="21">
        <v>163751102</v>
      </c>
      <c r="N334" s="89" t="s">
        <v>1287</v>
      </c>
      <c r="O334" s="16" t="s">
        <v>1328</v>
      </c>
      <c r="P334" s="22">
        <v>448</v>
      </c>
      <c r="Q334" s="22">
        <v>37.685513067162525</v>
      </c>
      <c r="R334" s="16">
        <v>1592</v>
      </c>
      <c r="S334" s="16">
        <v>10.45884542643611</v>
      </c>
      <c r="T334" s="16">
        <v>2.33456371125806E-2</v>
      </c>
      <c r="U334" s="16">
        <v>2161</v>
      </c>
      <c r="V334" s="16">
        <v>1.6232983925346229</v>
      </c>
      <c r="W334" s="16">
        <v>80</v>
      </c>
      <c r="X334" s="16" t="s">
        <v>72</v>
      </c>
      <c r="Y334" s="17" t="s">
        <v>84</v>
      </c>
      <c r="Z334" s="17" t="s">
        <v>1329</v>
      </c>
      <c r="AA334" s="17" t="s">
        <v>792</v>
      </c>
      <c r="AB334" s="17" t="s">
        <v>793</v>
      </c>
      <c r="AC334" s="17" t="s">
        <v>519</v>
      </c>
      <c r="AD334" s="16">
        <v>5792075</v>
      </c>
      <c r="AE334" s="16" t="s">
        <v>1345</v>
      </c>
      <c r="AF334" s="16">
        <v>119554052</v>
      </c>
      <c r="AG334" s="29" t="s">
        <v>1346</v>
      </c>
      <c r="AH334" s="16" t="s">
        <v>1347</v>
      </c>
      <c r="AI334" s="16">
        <v>46106</v>
      </c>
      <c r="AJ334" s="16">
        <v>0</v>
      </c>
      <c r="AK334" s="16">
        <v>0</v>
      </c>
      <c r="AL334" s="16">
        <v>0</v>
      </c>
      <c r="AM334" s="33" t="s">
        <v>1348</v>
      </c>
      <c r="AN334" s="30" t="s">
        <v>1349</v>
      </c>
      <c r="AO334" s="16">
        <v>46094.400000000001</v>
      </c>
      <c r="AP334" s="24">
        <v>8.73</v>
      </c>
      <c r="AQ334" s="25">
        <v>10002143</v>
      </c>
      <c r="AR334" s="31" t="s">
        <v>93</v>
      </c>
      <c r="AV334" s="16"/>
      <c r="AW334" s="24"/>
      <c r="AY334" s="16"/>
      <c r="AZ334" s="16"/>
      <c r="BA334" s="16"/>
      <c r="BB334" s="16"/>
      <c r="BC334" s="16"/>
      <c r="BD334" s="16"/>
      <c r="BE334" s="24"/>
      <c r="BF334" s="26"/>
      <c r="BG334" s="25"/>
      <c r="BH334" s="27"/>
    </row>
    <row r="335" spans="1:60" s="17" customFormat="1" hidden="1" x14ac:dyDescent="0.3">
      <c r="A335" s="28">
        <v>35174469</v>
      </c>
      <c r="B335" s="15"/>
      <c r="C335" s="16"/>
      <c r="E335" s="18">
        <v>10.88</v>
      </c>
      <c r="F335" s="18">
        <v>10.88</v>
      </c>
      <c r="G335" s="19"/>
      <c r="H335" s="18"/>
      <c r="I335" s="18"/>
      <c r="J335" s="16"/>
      <c r="K335" s="20">
        <v>24788.7</v>
      </c>
      <c r="L335" s="16" t="s">
        <v>170</v>
      </c>
      <c r="M335" s="21">
        <v>163751102</v>
      </c>
      <c r="N335" s="89" t="s">
        <v>1287</v>
      </c>
      <c r="O335" s="16" t="s">
        <v>1350</v>
      </c>
      <c r="P335" s="22">
        <v>132</v>
      </c>
      <c r="Q335" s="22">
        <v>10.783470916508763</v>
      </c>
      <c r="R335" s="16">
        <v>2447</v>
      </c>
      <c r="S335" s="16">
        <v>0.29501467813545945</v>
      </c>
      <c r="T335" s="16">
        <v>2.2349596828443899E-3</v>
      </c>
      <c r="U335" s="16">
        <v>2304</v>
      </c>
      <c r="V335" s="16">
        <v>0.21240745352370533</v>
      </c>
      <c r="W335" s="16">
        <v>5</v>
      </c>
      <c r="X335" s="16" t="s">
        <v>72</v>
      </c>
      <c r="Y335" s="17" t="s">
        <v>84</v>
      </c>
      <c r="Z335" s="17" t="s">
        <v>1289</v>
      </c>
      <c r="AA335" s="17" t="s">
        <v>792</v>
      </c>
      <c r="AB335" s="17" t="s">
        <v>793</v>
      </c>
      <c r="AC335" s="17" t="s">
        <v>519</v>
      </c>
      <c r="AD335" s="16">
        <v>5790105</v>
      </c>
      <c r="AE335" s="16" t="s">
        <v>1351</v>
      </c>
      <c r="AF335" s="16">
        <v>118912983</v>
      </c>
      <c r="AG335" s="28">
        <v>35174469</v>
      </c>
      <c r="AH335" s="16" t="s">
        <v>1352</v>
      </c>
      <c r="AI335" s="16">
        <v>49190</v>
      </c>
      <c r="AJ335" s="16">
        <v>6337</v>
      </c>
      <c r="AK335" s="16">
        <v>1373</v>
      </c>
      <c r="AL335" s="16">
        <v>0</v>
      </c>
      <c r="AM335" s="23" t="s">
        <v>1353</v>
      </c>
      <c r="AN335" s="23" t="s">
        <v>1354</v>
      </c>
      <c r="AO335" s="16">
        <v>55545.599999999999</v>
      </c>
      <c r="AP335" s="24">
        <v>10.52</v>
      </c>
      <c r="AQ335" s="25">
        <v>15552044</v>
      </c>
      <c r="AR335" s="38">
        <v>44096</v>
      </c>
      <c r="AS335" s="17">
        <v>0</v>
      </c>
      <c r="AT335" s="17">
        <v>6336</v>
      </c>
      <c r="AU335" s="17">
        <v>49209.599999999999</v>
      </c>
      <c r="AV335" s="16">
        <v>55545.599999999999</v>
      </c>
      <c r="AW335" s="24">
        <v>10.52</v>
      </c>
      <c r="AX335" s="32">
        <v>20198400</v>
      </c>
      <c r="AY335" s="16"/>
      <c r="AZ335" s="16"/>
      <c r="BA335" s="16"/>
      <c r="BB335" s="16"/>
      <c r="BC335" s="16"/>
      <c r="BD335" s="16"/>
      <c r="BE335" s="24"/>
      <c r="BF335" s="26"/>
      <c r="BG335" s="25"/>
      <c r="BH335" s="27"/>
    </row>
    <row r="336" spans="1:60" s="17" customFormat="1" hidden="1" x14ac:dyDescent="0.3">
      <c r="A336" s="28">
        <v>35192296</v>
      </c>
      <c r="B336" s="15"/>
      <c r="C336" s="16"/>
      <c r="E336" s="16">
        <v>8.1</v>
      </c>
      <c r="F336" s="18">
        <v>8.1</v>
      </c>
      <c r="G336" s="19"/>
      <c r="H336" s="18"/>
      <c r="I336" s="18"/>
      <c r="J336" s="16"/>
      <c r="K336" s="20">
        <v>1686.54</v>
      </c>
      <c r="L336" s="16" t="s">
        <v>0</v>
      </c>
      <c r="M336" s="21">
        <v>163751102</v>
      </c>
      <c r="N336" s="89" t="s">
        <v>1287</v>
      </c>
      <c r="O336" s="16" t="s">
        <v>1355</v>
      </c>
      <c r="P336" s="22">
        <v>104</v>
      </c>
      <c r="Q336" s="22">
        <v>7.9173447424793659</v>
      </c>
      <c r="R336" s="16">
        <v>1668</v>
      </c>
      <c r="S336" s="16">
        <v>2.0942186946094026</v>
      </c>
      <c r="T336" s="16">
        <v>2.0136718217398101E-2</v>
      </c>
      <c r="U336" s="16">
        <v>1378</v>
      </c>
      <c r="V336" s="16">
        <v>1.4354970290312388</v>
      </c>
      <c r="W336" s="16">
        <v>167</v>
      </c>
      <c r="X336" s="16" t="s">
        <v>72</v>
      </c>
      <c r="Y336" s="17" t="s">
        <v>84</v>
      </c>
      <c r="Z336" s="17" t="s">
        <v>1329</v>
      </c>
      <c r="AA336" s="17" t="s">
        <v>792</v>
      </c>
      <c r="AB336" s="17" t="s">
        <v>793</v>
      </c>
      <c r="AC336" s="17" t="s">
        <v>519</v>
      </c>
      <c r="AD336" s="16">
        <v>5792102</v>
      </c>
      <c r="AE336" s="16" t="s">
        <v>1356</v>
      </c>
      <c r="AF336" s="16">
        <v>119556406</v>
      </c>
      <c r="AG336" s="29" t="s">
        <v>1357</v>
      </c>
      <c r="AH336" s="16" t="s">
        <v>1358</v>
      </c>
      <c r="AI336" s="16">
        <v>42265</v>
      </c>
      <c r="AJ336" s="16">
        <v>0</v>
      </c>
      <c r="AK336" s="16">
        <v>0</v>
      </c>
      <c r="AL336" s="16">
        <v>0</v>
      </c>
      <c r="AO336" s="16"/>
      <c r="AP336" s="24"/>
      <c r="AQ336" s="25"/>
      <c r="AR336" s="31" t="s">
        <v>93</v>
      </c>
      <c r="AV336" s="16"/>
      <c r="AW336" s="24"/>
      <c r="AY336" s="16"/>
      <c r="AZ336" s="16"/>
      <c r="BA336" s="16"/>
      <c r="BB336" s="16"/>
      <c r="BC336" s="16"/>
      <c r="BD336" s="16"/>
      <c r="BE336" s="24"/>
      <c r="BF336" s="26"/>
      <c r="BG336" s="25"/>
      <c r="BH336" s="27"/>
    </row>
    <row r="337" spans="1:60" s="17" customFormat="1" hidden="1" x14ac:dyDescent="0.3">
      <c r="A337" s="28">
        <v>35192297</v>
      </c>
      <c r="B337" s="15"/>
      <c r="C337" s="16"/>
      <c r="E337" s="16">
        <v>3.12</v>
      </c>
      <c r="F337" s="18">
        <v>3.12</v>
      </c>
      <c r="G337" s="19"/>
      <c r="H337" s="18"/>
      <c r="I337" s="18"/>
      <c r="J337" s="16"/>
      <c r="K337" s="20">
        <v>1686.54</v>
      </c>
      <c r="L337" s="16" t="s">
        <v>0</v>
      </c>
      <c r="M337" s="21">
        <v>163751102</v>
      </c>
      <c r="N337" s="89" t="s">
        <v>1287</v>
      </c>
      <c r="O337" s="16" t="s">
        <v>1359</v>
      </c>
      <c r="P337" s="22">
        <v>136</v>
      </c>
      <c r="Q337" s="22">
        <v>10.852654222030267</v>
      </c>
      <c r="R337" s="16">
        <v>1920</v>
      </c>
      <c r="S337" s="16">
        <v>1.4895189035065592</v>
      </c>
      <c r="T337" s="16">
        <v>1.09523448787247E-2</v>
      </c>
      <c r="U337" s="16">
        <v>1746</v>
      </c>
      <c r="V337" s="16">
        <v>0.28690588055127553</v>
      </c>
      <c r="W337" s="16">
        <v>388</v>
      </c>
      <c r="X337" s="16" t="s">
        <v>72</v>
      </c>
      <c r="Y337" s="17" t="s">
        <v>84</v>
      </c>
      <c r="Z337" s="17" t="s">
        <v>1329</v>
      </c>
      <c r="AA337" s="17" t="s">
        <v>792</v>
      </c>
      <c r="AB337" s="17" t="s">
        <v>793</v>
      </c>
      <c r="AC337" s="17" t="s">
        <v>519</v>
      </c>
      <c r="AD337" s="16">
        <v>5792103</v>
      </c>
      <c r="AE337" s="16" t="s">
        <v>1360</v>
      </c>
      <c r="AF337" s="16">
        <v>119556415</v>
      </c>
      <c r="AG337" s="29" t="s">
        <v>1361</v>
      </c>
      <c r="AH337" s="16" t="s">
        <v>1362</v>
      </c>
      <c r="AI337" s="16">
        <v>23461</v>
      </c>
      <c r="AJ337" s="16">
        <v>0</v>
      </c>
      <c r="AK337" s="16">
        <v>0</v>
      </c>
      <c r="AL337" s="16">
        <v>0</v>
      </c>
      <c r="AO337" s="16"/>
      <c r="AP337" s="24">
        <v>0</v>
      </c>
      <c r="AQ337" s="25"/>
      <c r="AR337" s="31" t="s">
        <v>93</v>
      </c>
      <c r="AV337" s="16">
        <v>0</v>
      </c>
      <c r="AW337" s="24">
        <v>0</v>
      </c>
      <c r="AY337" s="16"/>
      <c r="AZ337" s="16"/>
      <c r="BA337" s="16"/>
      <c r="BB337" s="16"/>
      <c r="BC337" s="16"/>
      <c r="BD337" s="16"/>
      <c r="BE337" s="24"/>
      <c r="BF337" s="26"/>
      <c r="BG337" s="25"/>
      <c r="BH337" s="27"/>
    </row>
    <row r="338" spans="1:60" s="17" customFormat="1" hidden="1" x14ac:dyDescent="0.3">
      <c r="A338" s="78">
        <v>35056387</v>
      </c>
      <c r="B338" s="15"/>
      <c r="C338" s="16"/>
      <c r="E338" s="18">
        <v>1.1299999999999999</v>
      </c>
      <c r="F338" s="18">
        <v>1.1299999999999999</v>
      </c>
      <c r="G338" s="19"/>
      <c r="H338" s="18"/>
      <c r="I338" s="18"/>
      <c r="J338" s="16"/>
      <c r="K338" s="20">
        <v>23995.759999999998</v>
      </c>
      <c r="L338" s="16" t="s">
        <v>170</v>
      </c>
      <c r="M338" s="21">
        <v>153082106</v>
      </c>
      <c r="N338" s="89" t="s">
        <v>1363</v>
      </c>
      <c r="O338" s="16" t="s">
        <v>1364</v>
      </c>
      <c r="P338" s="22">
        <v>462</v>
      </c>
      <c r="Q338" s="22">
        <v>49.498871370804096</v>
      </c>
      <c r="R338" s="16">
        <v>2131</v>
      </c>
      <c r="S338" s="16">
        <v>2.9784752846565303</v>
      </c>
      <c r="T338" s="16">
        <v>6.4469162005552604E-3</v>
      </c>
      <c r="U338" s="16">
        <v>2171</v>
      </c>
      <c r="V338" s="16">
        <v>4.5556667769672154E-2</v>
      </c>
      <c r="W338" s="16">
        <v>16</v>
      </c>
      <c r="X338" s="16" t="s">
        <v>72</v>
      </c>
      <c r="Y338" s="17" t="s">
        <v>96</v>
      </c>
      <c r="Z338" s="17" t="s">
        <v>1365</v>
      </c>
      <c r="AA338" s="17" t="s">
        <v>86</v>
      </c>
      <c r="AB338" s="17" t="s">
        <v>87</v>
      </c>
      <c r="AC338" s="17" t="s">
        <v>88</v>
      </c>
      <c r="AD338" s="16">
        <v>5782580</v>
      </c>
      <c r="AE338" s="16" t="s">
        <v>1366</v>
      </c>
      <c r="AF338" s="16">
        <v>114985530</v>
      </c>
      <c r="AG338" s="78">
        <v>35056387</v>
      </c>
      <c r="AH338" s="16" t="s">
        <v>1367</v>
      </c>
      <c r="AI338" s="16">
        <v>5981</v>
      </c>
      <c r="AJ338" s="16">
        <v>0</v>
      </c>
      <c r="AK338" s="16">
        <v>0</v>
      </c>
      <c r="AL338" s="16">
        <v>0</v>
      </c>
      <c r="AN338" s="23" t="s">
        <v>1368</v>
      </c>
      <c r="AO338" s="16">
        <v>5649.6</v>
      </c>
      <c r="AP338" s="24">
        <v>1.07</v>
      </c>
      <c r="AQ338" s="25">
        <v>1163600</v>
      </c>
      <c r="AR338" s="23" t="s">
        <v>1369</v>
      </c>
      <c r="AS338" s="17">
        <v>0</v>
      </c>
      <c r="AT338" s="17">
        <v>0</v>
      </c>
      <c r="AU338" s="17">
        <v>5981</v>
      </c>
      <c r="AV338" s="16">
        <v>5981</v>
      </c>
      <c r="AW338" s="24">
        <v>1.1327651515151516</v>
      </c>
      <c r="AX338" s="32">
        <v>2174909.0909090908</v>
      </c>
      <c r="AY338" s="16"/>
      <c r="AZ338" s="16"/>
      <c r="BA338" s="16"/>
      <c r="BB338" s="16"/>
      <c r="BC338" s="16"/>
      <c r="BD338" s="16"/>
      <c r="BE338" s="24"/>
      <c r="BF338" s="26"/>
      <c r="BG338" s="25"/>
      <c r="BH338" s="27"/>
    </row>
    <row r="339" spans="1:60" s="17" customFormat="1" hidden="1" x14ac:dyDescent="0.3">
      <c r="A339" s="82">
        <v>35167136</v>
      </c>
      <c r="B339" s="15"/>
      <c r="C339" s="16"/>
      <c r="E339" s="16">
        <v>0.95</v>
      </c>
      <c r="F339" s="18">
        <v>0.95</v>
      </c>
      <c r="G339" s="19"/>
      <c r="H339" s="18"/>
      <c r="I339" s="18"/>
      <c r="J339" s="16"/>
      <c r="K339" s="20">
        <v>214.56</v>
      </c>
      <c r="L339" s="16" t="s">
        <v>170</v>
      </c>
      <c r="M339" s="21">
        <v>153082106</v>
      </c>
      <c r="N339" s="89" t="s">
        <v>1363</v>
      </c>
      <c r="O339" s="16" t="s">
        <v>1364</v>
      </c>
      <c r="P339" s="22">
        <v>462</v>
      </c>
      <c r="Q339" s="22">
        <v>49.498871370804096</v>
      </c>
      <c r="R339" s="16">
        <v>2131</v>
      </c>
      <c r="S339" s="16">
        <v>2.9784752846565303</v>
      </c>
      <c r="T339" s="16">
        <v>6.4469162005552604E-3</v>
      </c>
      <c r="U339" s="16">
        <v>2171</v>
      </c>
      <c r="V339" s="16">
        <v>3.8299853434680134E-2</v>
      </c>
      <c r="W339" s="16">
        <v>16</v>
      </c>
      <c r="X339" s="16" t="s">
        <v>72</v>
      </c>
      <c r="Y339" s="17" t="s">
        <v>96</v>
      </c>
      <c r="Z339" s="17" t="s">
        <v>1365</v>
      </c>
      <c r="AA339" s="17" t="s">
        <v>86</v>
      </c>
      <c r="AB339" s="17" t="s">
        <v>87</v>
      </c>
      <c r="AC339" s="17" t="s">
        <v>88</v>
      </c>
      <c r="AD339" s="16">
        <v>5539442</v>
      </c>
      <c r="AE339" s="16" t="s">
        <v>1370</v>
      </c>
      <c r="AF339" s="16">
        <v>118729469</v>
      </c>
      <c r="AG339" s="78" t="s">
        <v>1371</v>
      </c>
      <c r="AH339" s="16" t="s">
        <v>1372</v>
      </c>
      <c r="AI339" s="16">
        <v>5000</v>
      </c>
      <c r="AJ339" s="16">
        <v>0</v>
      </c>
      <c r="AK339" s="16">
        <v>0</v>
      </c>
      <c r="AL339" s="16">
        <v>0</v>
      </c>
      <c r="AN339" s="23" t="s">
        <v>1368</v>
      </c>
      <c r="AO339" s="16">
        <v>5649.6</v>
      </c>
      <c r="AP339" s="24">
        <v>1.07</v>
      </c>
      <c r="AQ339" s="25">
        <v>1163600</v>
      </c>
      <c r="AR339" s="23" t="s">
        <v>1369</v>
      </c>
      <c r="AS339" s="17">
        <v>0</v>
      </c>
      <c r="AT339" s="17">
        <v>0</v>
      </c>
      <c r="AU339" s="17">
        <v>5000</v>
      </c>
      <c r="AV339" s="16">
        <v>5000</v>
      </c>
      <c r="AW339" s="24">
        <v>0.94696969696969702</v>
      </c>
      <c r="AX339" s="32">
        <v>1818181.8181818184</v>
      </c>
      <c r="AY339" s="16"/>
      <c r="AZ339" s="16"/>
      <c r="BA339" s="16"/>
      <c r="BB339" s="16"/>
      <c r="BC339" s="16"/>
      <c r="BD339" s="16"/>
      <c r="BE339" s="24"/>
      <c r="BF339" s="26"/>
      <c r="BG339" s="25"/>
      <c r="BH339" s="27"/>
    </row>
    <row r="340" spans="1:60" s="17" customFormat="1" hidden="1" x14ac:dyDescent="0.3">
      <c r="A340" s="82">
        <v>35167138</v>
      </c>
      <c r="B340" s="15"/>
      <c r="C340" s="16"/>
      <c r="E340" s="16">
        <v>2.04</v>
      </c>
      <c r="F340" s="18">
        <v>2.04</v>
      </c>
      <c r="G340" s="19"/>
      <c r="H340" s="18"/>
      <c r="I340" s="18"/>
      <c r="J340" s="16"/>
      <c r="K340" s="20">
        <v>600</v>
      </c>
      <c r="L340" s="16" t="s">
        <v>170</v>
      </c>
      <c r="M340" s="21">
        <v>153082106</v>
      </c>
      <c r="N340" s="89" t="s">
        <v>1363</v>
      </c>
      <c r="O340" s="16" t="s">
        <v>1364</v>
      </c>
      <c r="P340" s="22">
        <v>462</v>
      </c>
      <c r="Q340" s="22">
        <v>49.498871370804096</v>
      </c>
      <c r="R340" s="16">
        <v>2131</v>
      </c>
      <c r="S340" s="16">
        <v>2.9784752846565303</v>
      </c>
      <c r="T340" s="16">
        <v>6.4469162005552604E-3</v>
      </c>
      <c r="U340" s="16">
        <v>2171</v>
      </c>
      <c r="V340" s="16">
        <v>8.2243895796576288E-2</v>
      </c>
      <c r="W340" s="16">
        <v>16</v>
      </c>
      <c r="X340" s="16" t="s">
        <v>72</v>
      </c>
      <c r="Y340" s="17" t="s">
        <v>96</v>
      </c>
      <c r="Z340" s="17" t="s">
        <v>1365</v>
      </c>
      <c r="AA340" s="17" t="s">
        <v>86</v>
      </c>
      <c r="AB340" s="17" t="s">
        <v>87</v>
      </c>
      <c r="AC340" s="17" t="s">
        <v>88</v>
      </c>
      <c r="AD340" s="16">
        <v>5790011</v>
      </c>
      <c r="AE340" s="16" t="s">
        <v>1373</v>
      </c>
      <c r="AF340" s="16">
        <v>118729544</v>
      </c>
      <c r="AG340" s="78" t="s">
        <v>1374</v>
      </c>
      <c r="AH340" s="16" t="s">
        <v>1375</v>
      </c>
      <c r="AI340" s="16">
        <v>10745</v>
      </c>
      <c r="AJ340" s="16">
        <v>0</v>
      </c>
      <c r="AK340" s="16">
        <v>0</v>
      </c>
      <c r="AL340" s="16">
        <v>0</v>
      </c>
      <c r="AN340" s="23" t="s">
        <v>1368</v>
      </c>
      <c r="AO340" s="16">
        <v>5649.6</v>
      </c>
      <c r="AP340" s="24">
        <v>1.07</v>
      </c>
      <c r="AQ340" s="25">
        <v>1163600</v>
      </c>
      <c r="AR340" s="23" t="s">
        <v>1369</v>
      </c>
      <c r="AS340" s="17">
        <v>0</v>
      </c>
      <c r="AT340" s="17">
        <v>0</v>
      </c>
      <c r="AU340" s="17">
        <v>10745</v>
      </c>
      <c r="AV340" s="16">
        <v>10745</v>
      </c>
      <c r="AW340" s="24">
        <v>2.0350378787878789</v>
      </c>
      <c r="AX340" s="32">
        <v>3907272.7272727275</v>
      </c>
      <c r="AY340" s="16"/>
      <c r="AZ340" s="16"/>
      <c r="BA340" s="16"/>
      <c r="BB340" s="16"/>
      <c r="BC340" s="16"/>
      <c r="BD340" s="16"/>
      <c r="BE340" s="24"/>
      <c r="BF340" s="26"/>
      <c r="BG340" s="25"/>
      <c r="BH340" s="27"/>
    </row>
    <row r="341" spans="1:60" s="17" customFormat="1" hidden="1" x14ac:dyDescent="0.3">
      <c r="A341" s="82">
        <v>35168820</v>
      </c>
      <c r="B341" s="15"/>
      <c r="C341" s="16"/>
      <c r="E341" s="16">
        <v>1.36</v>
      </c>
      <c r="F341" s="18">
        <v>1.36</v>
      </c>
      <c r="G341" s="19"/>
      <c r="H341" s="18"/>
      <c r="I341" s="18"/>
      <c r="J341" s="16"/>
      <c r="K341" s="20">
        <v>0</v>
      </c>
      <c r="L341" s="16" t="s">
        <v>170</v>
      </c>
      <c r="M341" s="21">
        <v>153082106</v>
      </c>
      <c r="N341" s="89" t="s">
        <v>1363</v>
      </c>
      <c r="O341" s="16" t="s">
        <v>1364</v>
      </c>
      <c r="P341" s="22">
        <v>462</v>
      </c>
      <c r="Q341" s="22">
        <v>49.498871370804096</v>
      </c>
      <c r="R341" s="16">
        <v>2131</v>
      </c>
      <c r="S341" s="16">
        <v>2.9784752846565303</v>
      </c>
      <c r="T341" s="16">
        <v>6.4469162005552604E-3</v>
      </c>
      <c r="U341" s="16">
        <v>2171</v>
      </c>
      <c r="V341" s="16">
        <v>5.4829263864384199E-2</v>
      </c>
      <c r="W341" s="16">
        <v>16</v>
      </c>
      <c r="X341" s="16" t="s">
        <v>72</v>
      </c>
      <c r="Y341" s="17" t="s">
        <v>96</v>
      </c>
      <c r="Z341" s="17" t="s">
        <v>1365</v>
      </c>
      <c r="AA341" s="17" t="s">
        <v>86</v>
      </c>
      <c r="AB341" s="17" t="s">
        <v>87</v>
      </c>
      <c r="AC341" s="17" t="s">
        <v>88</v>
      </c>
      <c r="AD341" s="16">
        <v>5539424</v>
      </c>
      <c r="AE341" s="16" t="s">
        <v>1376</v>
      </c>
      <c r="AF341" s="16">
        <v>118738238</v>
      </c>
      <c r="AG341" s="78" t="s">
        <v>1377</v>
      </c>
      <c r="AH341" s="16" t="s">
        <v>1378</v>
      </c>
      <c r="AI341" s="16">
        <v>7173</v>
      </c>
      <c r="AJ341" s="16">
        <v>0</v>
      </c>
      <c r="AK341" s="16">
        <v>0</v>
      </c>
      <c r="AL341" s="16">
        <v>0</v>
      </c>
      <c r="AN341" s="23" t="s">
        <v>1368</v>
      </c>
      <c r="AO341" s="16">
        <v>5649.6</v>
      </c>
      <c r="AP341" s="24">
        <v>1.07</v>
      </c>
      <c r="AQ341" s="25">
        <v>1163600</v>
      </c>
      <c r="AR341" s="23" t="s">
        <v>1369</v>
      </c>
      <c r="AS341" s="17">
        <v>0</v>
      </c>
      <c r="AT341" s="17">
        <v>0</v>
      </c>
      <c r="AU341" s="17">
        <v>7173</v>
      </c>
      <c r="AV341" s="16">
        <v>7173</v>
      </c>
      <c r="AW341" s="24">
        <v>1.3585227272727274</v>
      </c>
      <c r="AX341" s="32">
        <v>2608363.6363636367</v>
      </c>
      <c r="AY341" s="16"/>
      <c r="AZ341" s="16"/>
      <c r="BA341" s="16"/>
      <c r="BB341" s="16"/>
      <c r="BC341" s="16"/>
      <c r="BD341" s="16"/>
      <c r="BE341" s="24"/>
      <c r="BF341" s="26"/>
      <c r="BG341" s="25"/>
      <c r="BH341" s="27"/>
    </row>
    <row r="342" spans="1:60" s="17" customFormat="1" hidden="1" x14ac:dyDescent="0.3">
      <c r="A342" s="82">
        <v>35168821</v>
      </c>
      <c r="B342" s="15"/>
      <c r="C342" s="16"/>
      <c r="E342" s="16">
        <v>0.86</v>
      </c>
      <c r="F342" s="18">
        <v>0.86</v>
      </c>
      <c r="G342" s="19"/>
      <c r="H342" s="18"/>
      <c r="I342" s="18"/>
      <c r="J342" s="16"/>
      <c r="K342" s="20">
        <v>412.71</v>
      </c>
      <c r="L342" s="16" t="s">
        <v>170</v>
      </c>
      <c r="M342" s="21">
        <v>153082106</v>
      </c>
      <c r="N342" s="89" t="s">
        <v>1363</v>
      </c>
      <c r="O342" s="16" t="s">
        <v>1364</v>
      </c>
      <c r="P342" s="22">
        <v>462</v>
      </c>
      <c r="Q342" s="22">
        <v>49.498871370804096</v>
      </c>
      <c r="R342" s="16">
        <v>2131</v>
      </c>
      <c r="S342" s="16">
        <v>2.9784752846565303</v>
      </c>
      <c r="T342" s="16">
        <v>6.4469162005552604E-3</v>
      </c>
      <c r="U342" s="16">
        <v>2171</v>
      </c>
      <c r="V342" s="16">
        <v>3.4671446267184124E-2</v>
      </c>
      <c r="W342" s="16">
        <v>16</v>
      </c>
      <c r="X342" s="16" t="s">
        <v>72</v>
      </c>
      <c r="Y342" s="17" t="s">
        <v>96</v>
      </c>
      <c r="Z342" s="17" t="s">
        <v>1365</v>
      </c>
      <c r="AA342" s="17" t="s">
        <v>86</v>
      </c>
      <c r="AB342" s="17" t="s">
        <v>87</v>
      </c>
      <c r="AC342" s="17" t="s">
        <v>88</v>
      </c>
      <c r="AD342" s="16">
        <v>5539425</v>
      </c>
      <c r="AE342" s="16" t="s">
        <v>1379</v>
      </c>
      <c r="AF342" s="16">
        <v>118738363</v>
      </c>
      <c r="AG342" s="78" t="s">
        <v>1380</v>
      </c>
      <c r="AH342" s="16" t="s">
        <v>1381</v>
      </c>
      <c r="AI342" s="16">
        <v>4525</v>
      </c>
      <c r="AJ342" s="16">
        <v>0</v>
      </c>
      <c r="AK342" s="16">
        <v>0</v>
      </c>
      <c r="AL342" s="16">
        <v>0</v>
      </c>
      <c r="AN342" s="23" t="s">
        <v>1368</v>
      </c>
      <c r="AO342" s="16">
        <v>5649.6</v>
      </c>
      <c r="AP342" s="24">
        <v>1.07</v>
      </c>
      <c r="AQ342" s="25">
        <v>1163600</v>
      </c>
      <c r="AR342" s="23" t="s">
        <v>1369</v>
      </c>
      <c r="AS342" s="17">
        <v>0</v>
      </c>
      <c r="AT342" s="17">
        <v>0</v>
      </c>
      <c r="AU342" s="17">
        <v>4525</v>
      </c>
      <c r="AV342" s="16">
        <v>4525</v>
      </c>
      <c r="AW342" s="24">
        <v>0.8570075757575758</v>
      </c>
      <c r="AX342" s="32">
        <v>1645454.5454545456</v>
      </c>
      <c r="AY342" s="33" t="s">
        <v>1382</v>
      </c>
      <c r="AZ342" s="16"/>
      <c r="BA342" s="16"/>
      <c r="BB342" s="16"/>
      <c r="BC342" s="16"/>
      <c r="BD342" s="16"/>
      <c r="BE342" s="24"/>
      <c r="BF342" s="26"/>
      <c r="BG342" s="25"/>
      <c r="BH342" s="27"/>
    </row>
    <row r="343" spans="1:60" s="17" customFormat="1" hidden="1" x14ac:dyDescent="0.3">
      <c r="A343" s="82">
        <v>35168822</v>
      </c>
      <c r="B343" s="15"/>
      <c r="C343" s="16"/>
      <c r="E343" s="16">
        <v>0.49</v>
      </c>
      <c r="F343" s="18">
        <v>0.49</v>
      </c>
      <c r="G343" s="19"/>
      <c r="H343" s="18"/>
      <c r="I343" s="18"/>
      <c r="J343" s="16"/>
      <c r="K343" s="20">
        <v>0</v>
      </c>
      <c r="L343" s="16" t="s">
        <v>170</v>
      </c>
      <c r="M343" s="21">
        <v>153082106</v>
      </c>
      <c r="N343" s="89" t="s">
        <v>1363</v>
      </c>
      <c r="O343" s="16" t="s">
        <v>1364</v>
      </c>
      <c r="P343" s="22">
        <v>462</v>
      </c>
      <c r="Q343" s="22">
        <v>49.498871370804096</v>
      </c>
      <c r="R343" s="16">
        <v>2131</v>
      </c>
      <c r="S343" s="16">
        <v>2.9784752846565303</v>
      </c>
      <c r="T343" s="16">
        <v>6.4469162005552604E-3</v>
      </c>
      <c r="U343" s="16">
        <v>2171</v>
      </c>
      <c r="V343" s="16">
        <v>1.9754661245256072E-2</v>
      </c>
      <c r="W343" s="16">
        <v>16</v>
      </c>
      <c r="X343" s="16" t="s">
        <v>72</v>
      </c>
      <c r="Y343" s="17" t="s">
        <v>96</v>
      </c>
      <c r="Z343" s="17" t="s">
        <v>1365</v>
      </c>
      <c r="AA343" s="17" t="s">
        <v>86</v>
      </c>
      <c r="AB343" s="17" t="s">
        <v>87</v>
      </c>
      <c r="AC343" s="17" t="s">
        <v>88</v>
      </c>
      <c r="AD343" s="16">
        <v>5539426</v>
      </c>
      <c r="AE343" s="16" t="s">
        <v>1383</v>
      </c>
      <c r="AF343" s="16">
        <v>118738366</v>
      </c>
      <c r="AG343" s="78" t="s">
        <v>1384</v>
      </c>
      <c r="AH343" s="16" t="s">
        <v>1385</v>
      </c>
      <c r="AI343" s="16">
        <v>2583</v>
      </c>
      <c r="AJ343" s="16">
        <v>0</v>
      </c>
      <c r="AK343" s="16">
        <v>0</v>
      </c>
      <c r="AL343" s="16">
        <v>0</v>
      </c>
      <c r="AN343" s="23" t="s">
        <v>1368</v>
      </c>
      <c r="AO343" s="16">
        <v>5649.6</v>
      </c>
      <c r="AP343" s="24">
        <v>1.07</v>
      </c>
      <c r="AQ343" s="25">
        <v>1163600</v>
      </c>
      <c r="AR343" s="23" t="s">
        <v>1369</v>
      </c>
      <c r="AS343" s="17">
        <v>0</v>
      </c>
      <c r="AT343" s="17">
        <v>0</v>
      </c>
      <c r="AU343" s="17">
        <v>2583</v>
      </c>
      <c r="AV343" s="16">
        <v>2583</v>
      </c>
      <c r="AW343" s="24">
        <v>0.48920454545454545</v>
      </c>
      <c r="AX343" s="32">
        <v>939272.72727272729</v>
      </c>
      <c r="AY343" s="16"/>
      <c r="AZ343" s="16"/>
      <c r="BA343" s="16"/>
      <c r="BB343" s="16"/>
      <c r="BC343" s="16"/>
      <c r="BD343" s="16"/>
      <c r="BE343" s="24"/>
      <c r="BF343" s="26"/>
      <c r="BG343" s="25"/>
      <c r="BH343" s="27"/>
    </row>
    <row r="344" spans="1:60" s="17" customFormat="1" hidden="1" x14ac:dyDescent="0.3">
      <c r="A344" s="82">
        <v>35168823</v>
      </c>
      <c r="B344" s="15"/>
      <c r="C344" s="16"/>
      <c r="E344" s="16">
        <v>0.31</v>
      </c>
      <c r="F344" s="18">
        <v>0.31</v>
      </c>
      <c r="G344" s="19"/>
      <c r="H344" s="18"/>
      <c r="I344" s="18"/>
      <c r="J344" s="16"/>
      <c r="K344" s="20">
        <v>220.94</v>
      </c>
      <c r="L344" s="16" t="s">
        <v>170</v>
      </c>
      <c r="M344" s="21">
        <v>153082106</v>
      </c>
      <c r="N344" s="89" t="s">
        <v>1363</v>
      </c>
      <c r="O344" s="16" t="s">
        <v>1364</v>
      </c>
      <c r="P344" s="22">
        <v>462</v>
      </c>
      <c r="Q344" s="22">
        <v>49.498871370804096</v>
      </c>
      <c r="R344" s="16">
        <v>2131</v>
      </c>
      <c r="S344" s="16">
        <v>2.9784752846565303</v>
      </c>
      <c r="T344" s="16">
        <v>6.4469162005552604E-3</v>
      </c>
      <c r="U344" s="16">
        <v>2171</v>
      </c>
      <c r="V344" s="16">
        <v>1.8466967822628962E-2</v>
      </c>
      <c r="W344" s="16">
        <v>16</v>
      </c>
      <c r="X344" s="16" t="s">
        <v>72</v>
      </c>
      <c r="Y344" s="17" t="s">
        <v>96</v>
      </c>
      <c r="Z344" s="17" t="s">
        <v>1365</v>
      </c>
      <c r="AA344" s="17" t="s">
        <v>86</v>
      </c>
      <c r="AB344" s="17" t="s">
        <v>87</v>
      </c>
      <c r="AC344" s="17" t="s">
        <v>88</v>
      </c>
      <c r="AD344" s="16">
        <v>5539427</v>
      </c>
      <c r="AE344" s="16" t="s">
        <v>1386</v>
      </c>
      <c r="AF344" s="16">
        <v>118738440</v>
      </c>
      <c r="AG344" s="78" t="s">
        <v>1387</v>
      </c>
      <c r="AH344" s="16" t="s">
        <v>1388</v>
      </c>
      <c r="AI344" s="16">
        <v>0</v>
      </c>
      <c r="AJ344" s="16">
        <v>1615</v>
      </c>
      <c r="AK344" s="16">
        <v>0</v>
      </c>
      <c r="AL344" s="16">
        <v>0</v>
      </c>
      <c r="AN344" s="23" t="s">
        <v>1368</v>
      </c>
      <c r="AO344" s="16">
        <v>5649.6</v>
      </c>
      <c r="AP344" s="24">
        <v>1.07</v>
      </c>
      <c r="AQ344" s="25">
        <v>1163600</v>
      </c>
      <c r="AR344" s="23" t="s">
        <v>1369</v>
      </c>
      <c r="AS344" s="17">
        <v>0</v>
      </c>
      <c r="AT344" s="17">
        <v>1615</v>
      </c>
      <c r="AU344" s="17">
        <v>0</v>
      </c>
      <c r="AV344" s="16">
        <v>1615</v>
      </c>
      <c r="AW344" s="24">
        <v>0.3058712121212121</v>
      </c>
      <c r="AX344" s="32">
        <v>1284659.0909090908</v>
      </c>
      <c r="AY344" s="16"/>
      <c r="AZ344" s="16"/>
      <c r="BA344" s="16"/>
      <c r="BB344" s="16"/>
      <c r="BC344" s="16"/>
      <c r="BD344" s="16"/>
      <c r="BE344" s="24"/>
      <c r="BF344" s="26"/>
      <c r="BG344" s="25"/>
      <c r="BH344" s="27"/>
    </row>
    <row r="345" spans="1:60" s="17" customFormat="1" hidden="1" x14ac:dyDescent="0.3">
      <c r="A345" s="78">
        <v>35056433</v>
      </c>
      <c r="B345" s="15"/>
      <c r="C345" s="16"/>
      <c r="E345" s="16">
        <v>1.3</v>
      </c>
      <c r="F345" s="18">
        <v>1.3</v>
      </c>
      <c r="G345" s="19"/>
      <c r="H345" s="18"/>
      <c r="I345" s="18"/>
      <c r="J345" s="16"/>
      <c r="K345" s="20">
        <v>19774.61</v>
      </c>
      <c r="L345" s="16" t="s">
        <v>0</v>
      </c>
      <c r="M345" s="21">
        <v>153082106</v>
      </c>
      <c r="N345" s="89" t="s">
        <v>1363</v>
      </c>
      <c r="O345" s="16" t="s">
        <v>1364</v>
      </c>
      <c r="P345" s="22">
        <v>462</v>
      </c>
      <c r="Q345" s="22">
        <v>49.498871370804096</v>
      </c>
      <c r="R345" s="16">
        <v>2131</v>
      </c>
      <c r="S345" s="16">
        <v>2.9784752846565303</v>
      </c>
      <c r="T345" s="16">
        <v>6.4469162005552604E-3</v>
      </c>
      <c r="U345" s="16">
        <v>2171</v>
      </c>
      <c r="V345" s="16">
        <v>5.2410325752720192E-2</v>
      </c>
      <c r="W345" s="16">
        <v>16</v>
      </c>
      <c r="X345" s="16" t="s">
        <v>72</v>
      </c>
      <c r="Y345" s="17" t="s">
        <v>96</v>
      </c>
      <c r="Z345" s="17" t="s">
        <v>1365</v>
      </c>
      <c r="AA345" s="17" t="s">
        <v>86</v>
      </c>
      <c r="AB345" s="17" t="s">
        <v>87</v>
      </c>
      <c r="AC345" s="17" t="s">
        <v>88</v>
      </c>
      <c r="AD345" s="16">
        <v>5782581</v>
      </c>
      <c r="AE345" s="16" t="s">
        <v>1389</v>
      </c>
      <c r="AF345" s="16">
        <v>114985551</v>
      </c>
      <c r="AG345" s="78">
        <v>35056433</v>
      </c>
      <c r="AH345" s="16" t="s">
        <v>1390</v>
      </c>
      <c r="AI345" s="16">
        <v>6883</v>
      </c>
      <c r="AJ345" s="16">
        <v>0</v>
      </c>
      <c r="AK345" s="16">
        <v>0</v>
      </c>
      <c r="AL345" s="16">
        <v>0</v>
      </c>
      <c r="AN345" s="23" t="s">
        <v>1391</v>
      </c>
      <c r="AO345" s="16">
        <v>5940</v>
      </c>
      <c r="AP345" s="24">
        <v>1.125</v>
      </c>
      <c r="AQ345" s="25">
        <v>1196525</v>
      </c>
      <c r="AR345" s="23" t="s">
        <v>1392</v>
      </c>
      <c r="AS345" s="17">
        <v>0</v>
      </c>
      <c r="AT345" s="17">
        <v>0</v>
      </c>
      <c r="AU345" s="17">
        <v>6883</v>
      </c>
      <c r="AV345" s="16">
        <v>6883</v>
      </c>
      <c r="AW345" s="24">
        <v>1.303598484848485</v>
      </c>
      <c r="AX345" s="32">
        <v>2502909.0909090913</v>
      </c>
      <c r="AY345" s="16"/>
      <c r="AZ345" s="16"/>
      <c r="BA345" s="16"/>
      <c r="BB345" s="16"/>
      <c r="BC345" s="16"/>
      <c r="BD345" s="16"/>
      <c r="BE345" s="24"/>
      <c r="BF345" s="26"/>
      <c r="BG345" s="25"/>
      <c r="BH345" s="27"/>
    </row>
    <row r="346" spans="1:60" s="17" customFormat="1" hidden="1" x14ac:dyDescent="0.3">
      <c r="A346" s="82">
        <v>35174993</v>
      </c>
      <c r="B346" s="15"/>
      <c r="C346" s="16"/>
      <c r="E346" s="16">
        <v>0.79</v>
      </c>
      <c r="F346" s="18">
        <v>0.79</v>
      </c>
      <c r="G346" s="19"/>
      <c r="H346" s="18"/>
      <c r="I346" s="18"/>
      <c r="J346" s="16"/>
      <c r="K346" s="20">
        <v>0</v>
      </c>
      <c r="L346" s="16" t="s">
        <v>0</v>
      </c>
      <c r="M346" s="21">
        <v>153082106</v>
      </c>
      <c r="N346" s="89" t="s">
        <v>1363</v>
      </c>
      <c r="O346" s="16" t="s">
        <v>1364</v>
      </c>
      <c r="P346" s="22">
        <v>462</v>
      </c>
      <c r="Q346" s="22">
        <v>49.498871370804096</v>
      </c>
      <c r="R346" s="16">
        <v>2131</v>
      </c>
      <c r="S346" s="16">
        <v>2.9784752846565303</v>
      </c>
      <c r="T346" s="16">
        <v>6.4469162005552604E-3</v>
      </c>
      <c r="U346" s="16">
        <v>2171</v>
      </c>
      <c r="V346" s="16">
        <v>3.1849351803576113E-2</v>
      </c>
      <c r="W346" s="16">
        <v>16</v>
      </c>
      <c r="X346" s="16" t="s">
        <v>72</v>
      </c>
      <c r="Y346" s="17" t="s">
        <v>96</v>
      </c>
      <c r="Z346" s="17" t="s">
        <v>1365</v>
      </c>
      <c r="AA346" s="17" t="s">
        <v>86</v>
      </c>
      <c r="AB346" s="17" t="s">
        <v>87</v>
      </c>
      <c r="AC346" s="17" t="s">
        <v>88</v>
      </c>
      <c r="AD346" s="16">
        <v>5790541</v>
      </c>
      <c r="AE346" s="16" t="s">
        <v>1393</v>
      </c>
      <c r="AF346" s="16">
        <v>118964445</v>
      </c>
      <c r="AG346" s="78" t="s">
        <v>1394</v>
      </c>
      <c r="AH346" s="16" t="s">
        <v>1395</v>
      </c>
      <c r="AI346" s="16">
        <v>4180</v>
      </c>
      <c r="AJ346" s="16">
        <v>0</v>
      </c>
      <c r="AK346" s="16">
        <v>0</v>
      </c>
      <c r="AL346" s="16">
        <v>0</v>
      </c>
      <c r="AN346" s="23" t="s">
        <v>1391</v>
      </c>
      <c r="AO346" s="16">
        <v>5940</v>
      </c>
      <c r="AP346" s="24">
        <v>1.125</v>
      </c>
      <c r="AQ346" s="25">
        <v>1196525</v>
      </c>
      <c r="AR346" s="23" t="s">
        <v>1392</v>
      </c>
      <c r="AS346" s="17">
        <v>0</v>
      </c>
      <c r="AT346" s="17">
        <v>0</v>
      </c>
      <c r="AU346" s="17">
        <v>4180</v>
      </c>
      <c r="AV346" s="16">
        <v>4180</v>
      </c>
      <c r="AW346" s="24">
        <v>0.79166666666666663</v>
      </c>
      <c r="AX346" s="32">
        <v>1520000</v>
      </c>
      <c r="AY346" s="16"/>
      <c r="AZ346" s="16"/>
      <c r="BA346" s="16"/>
      <c r="BB346" s="16"/>
      <c r="BC346" s="16"/>
      <c r="BD346" s="16"/>
      <c r="BE346" s="24"/>
      <c r="BF346" s="26"/>
      <c r="BG346" s="25"/>
      <c r="BH346" s="27"/>
    </row>
    <row r="347" spans="1:60" s="17" customFormat="1" hidden="1" x14ac:dyDescent="0.3">
      <c r="A347" s="82">
        <v>35176209</v>
      </c>
      <c r="B347" s="15"/>
      <c r="C347" s="16"/>
      <c r="E347" s="16">
        <v>0.81</v>
      </c>
      <c r="F347" s="18">
        <v>0.81</v>
      </c>
      <c r="G347" s="19"/>
      <c r="H347" s="18"/>
      <c r="I347" s="18"/>
      <c r="J347" s="16"/>
      <c r="K347" s="20">
        <v>0</v>
      </c>
      <c r="L347" s="16" t="s">
        <v>0</v>
      </c>
      <c r="M347" s="21">
        <v>153082106</v>
      </c>
      <c r="N347" s="89" t="s">
        <v>1363</v>
      </c>
      <c r="O347" s="16" t="s">
        <v>1364</v>
      </c>
      <c r="P347" s="22">
        <v>462</v>
      </c>
      <c r="Q347" s="22">
        <v>49.498871370804096</v>
      </c>
      <c r="R347" s="16">
        <v>2131</v>
      </c>
      <c r="S347" s="16">
        <v>2.9784752846565303</v>
      </c>
      <c r="T347" s="16">
        <v>6.4469162005552604E-3</v>
      </c>
      <c r="U347" s="16">
        <v>2171</v>
      </c>
      <c r="V347" s="16">
        <v>3.265566450746412E-2</v>
      </c>
      <c r="W347" s="16">
        <v>16</v>
      </c>
      <c r="X347" s="16" t="s">
        <v>72</v>
      </c>
      <c r="Y347" s="17" t="s">
        <v>96</v>
      </c>
      <c r="Z347" s="17" t="s">
        <v>1365</v>
      </c>
      <c r="AA347" s="17" t="s">
        <v>86</v>
      </c>
      <c r="AB347" s="17" t="s">
        <v>87</v>
      </c>
      <c r="AC347" s="17" t="s">
        <v>88</v>
      </c>
      <c r="AD347" s="16">
        <v>5790542</v>
      </c>
      <c r="AE347" s="16" t="s">
        <v>1396</v>
      </c>
      <c r="AF347" s="16">
        <v>118964446</v>
      </c>
      <c r="AG347" s="78" t="s">
        <v>1397</v>
      </c>
      <c r="AH347" s="16" t="s">
        <v>1398</v>
      </c>
      <c r="AI347" s="16">
        <v>4266</v>
      </c>
      <c r="AJ347" s="16">
        <v>0</v>
      </c>
      <c r="AK347" s="16">
        <v>0</v>
      </c>
      <c r="AL347" s="16">
        <v>0</v>
      </c>
      <c r="AN347" s="23" t="s">
        <v>1391</v>
      </c>
      <c r="AO347" s="16">
        <v>5940</v>
      </c>
      <c r="AP347" s="24">
        <v>1.125</v>
      </c>
      <c r="AQ347" s="25">
        <v>1196525</v>
      </c>
      <c r="AR347" s="23" t="s">
        <v>1392</v>
      </c>
      <c r="AS347" s="17">
        <v>0</v>
      </c>
      <c r="AT347" s="17">
        <v>0</v>
      </c>
      <c r="AU347" s="17">
        <v>4266</v>
      </c>
      <c r="AV347" s="16">
        <v>4266</v>
      </c>
      <c r="AW347" s="24">
        <v>0.80795454545454548</v>
      </c>
      <c r="AX347" s="32">
        <v>1551272.7272727273</v>
      </c>
      <c r="AY347" s="16"/>
      <c r="AZ347" s="16"/>
      <c r="BA347" s="16"/>
      <c r="BB347" s="16"/>
      <c r="BC347" s="16"/>
      <c r="BD347" s="16"/>
      <c r="BE347" s="24"/>
      <c r="BF347" s="26"/>
      <c r="BG347" s="25"/>
      <c r="BH347" s="27"/>
    </row>
    <row r="348" spans="1:60" s="17" customFormat="1" hidden="1" x14ac:dyDescent="0.3">
      <c r="A348" s="82">
        <v>35176210</v>
      </c>
      <c r="B348" s="15"/>
      <c r="C348" s="16"/>
      <c r="E348" s="16">
        <v>1.39</v>
      </c>
      <c r="F348" s="18">
        <v>1.39</v>
      </c>
      <c r="G348" s="19"/>
      <c r="H348" s="18"/>
      <c r="I348" s="18"/>
      <c r="J348" s="16"/>
      <c r="K348" s="20">
        <v>0</v>
      </c>
      <c r="L348" s="16" t="s">
        <v>0</v>
      </c>
      <c r="M348" s="21">
        <v>153082106</v>
      </c>
      <c r="N348" s="89" t="s">
        <v>1363</v>
      </c>
      <c r="O348" s="16" t="s">
        <v>1364</v>
      </c>
      <c r="P348" s="22">
        <v>462</v>
      </c>
      <c r="Q348" s="22">
        <v>49.498871370804096</v>
      </c>
      <c r="R348" s="16">
        <v>2131</v>
      </c>
      <c r="S348" s="16">
        <v>2.9784752846565303</v>
      </c>
      <c r="T348" s="16">
        <v>6.4469162005552604E-3</v>
      </c>
      <c r="U348" s="16">
        <v>2171</v>
      </c>
      <c r="V348" s="16">
        <v>5.6038732920216196E-2</v>
      </c>
      <c r="W348" s="16">
        <v>16</v>
      </c>
      <c r="X348" s="16" t="s">
        <v>72</v>
      </c>
      <c r="Y348" s="17" t="s">
        <v>96</v>
      </c>
      <c r="Z348" s="17" t="s">
        <v>1365</v>
      </c>
      <c r="AA348" s="17" t="s">
        <v>86</v>
      </c>
      <c r="AB348" s="17" t="s">
        <v>87</v>
      </c>
      <c r="AC348" s="17" t="s">
        <v>88</v>
      </c>
      <c r="AD348" s="16">
        <v>5790543</v>
      </c>
      <c r="AE348" s="16" t="s">
        <v>1399</v>
      </c>
      <c r="AF348" s="16">
        <v>118964447</v>
      </c>
      <c r="AG348" s="78" t="s">
        <v>1400</v>
      </c>
      <c r="AH348" s="16" t="s">
        <v>1401</v>
      </c>
      <c r="AI348" s="16">
        <v>7339</v>
      </c>
      <c r="AJ348" s="16">
        <v>0</v>
      </c>
      <c r="AK348" s="16">
        <v>0</v>
      </c>
      <c r="AL348" s="16">
        <v>0</v>
      </c>
      <c r="AN348" s="23" t="s">
        <v>1391</v>
      </c>
      <c r="AO348" s="16">
        <v>5940</v>
      </c>
      <c r="AP348" s="24">
        <v>1.125</v>
      </c>
      <c r="AQ348" s="25">
        <v>1196525</v>
      </c>
      <c r="AR348" s="23" t="s">
        <v>1392</v>
      </c>
      <c r="AS348" s="17">
        <v>0</v>
      </c>
      <c r="AT348" s="17">
        <v>0</v>
      </c>
      <c r="AU348" s="17">
        <v>7339</v>
      </c>
      <c r="AV348" s="16">
        <v>7339</v>
      </c>
      <c r="AW348" s="24">
        <v>1.3899621212121211</v>
      </c>
      <c r="AX348" s="32">
        <v>2668727.2727272725</v>
      </c>
      <c r="AY348" s="16"/>
      <c r="AZ348" s="16"/>
      <c r="BA348" s="16"/>
      <c r="BB348" s="16"/>
      <c r="BC348" s="16"/>
      <c r="BD348" s="16"/>
      <c r="BE348" s="24"/>
      <c r="BF348" s="26"/>
      <c r="BG348" s="25"/>
      <c r="BH348" s="27"/>
    </row>
    <row r="349" spans="1:60" s="17" customFormat="1" hidden="1" x14ac:dyDescent="0.3">
      <c r="A349" s="82">
        <v>35176211</v>
      </c>
      <c r="B349" s="15"/>
      <c r="C349" s="16"/>
      <c r="E349" s="16">
        <v>0.99</v>
      </c>
      <c r="F349" s="18">
        <v>0.99</v>
      </c>
      <c r="G349" s="19"/>
      <c r="H349" s="18"/>
      <c r="I349" s="18"/>
      <c r="J349" s="16"/>
      <c r="K349" s="20">
        <v>0</v>
      </c>
      <c r="L349" s="16" t="s">
        <v>0</v>
      </c>
      <c r="M349" s="21">
        <v>153082106</v>
      </c>
      <c r="N349" s="89" t="s">
        <v>1363</v>
      </c>
      <c r="O349" s="16" t="s">
        <v>1364</v>
      </c>
      <c r="P349" s="22">
        <v>462</v>
      </c>
      <c r="Q349" s="22">
        <v>49.498871370804096</v>
      </c>
      <c r="R349" s="16">
        <v>2131</v>
      </c>
      <c r="S349" s="16">
        <v>2.9784752846565303</v>
      </c>
      <c r="T349" s="16">
        <v>6.4469162005552604E-3</v>
      </c>
      <c r="U349" s="16">
        <v>2171</v>
      </c>
      <c r="V349" s="16">
        <v>3.9912478842456141E-2</v>
      </c>
      <c r="W349" s="16">
        <v>16</v>
      </c>
      <c r="X349" s="16" t="s">
        <v>72</v>
      </c>
      <c r="Y349" s="17" t="s">
        <v>96</v>
      </c>
      <c r="Z349" s="17" t="s">
        <v>1365</v>
      </c>
      <c r="AA349" s="17" t="s">
        <v>86</v>
      </c>
      <c r="AB349" s="17" t="s">
        <v>87</v>
      </c>
      <c r="AC349" s="17" t="s">
        <v>88</v>
      </c>
      <c r="AD349" s="16">
        <v>5790544</v>
      </c>
      <c r="AE349" s="16" t="s">
        <v>1402</v>
      </c>
      <c r="AF349" s="16">
        <v>118964448</v>
      </c>
      <c r="AG349" s="78" t="s">
        <v>1403</v>
      </c>
      <c r="AH349" s="16" t="s">
        <v>1404</v>
      </c>
      <c r="AI349" s="16">
        <v>5211</v>
      </c>
      <c r="AJ349" s="16">
        <v>0</v>
      </c>
      <c r="AK349" s="16">
        <v>0</v>
      </c>
      <c r="AL349" s="16">
        <v>0</v>
      </c>
      <c r="AN349" s="23" t="s">
        <v>1391</v>
      </c>
      <c r="AO349" s="16">
        <v>5940</v>
      </c>
      <c r="AP349" s="24">
        <v>1.125</v>
      </c>
      <c r="AQ349" s="25">
        <v>1196525</v>
      </c>
      <c r="AR349" s="23" t="s">
        <v>1392</v>
      </c>
      <c r="AS349" s="17">
        <v>0</v>
      </c>
      <c r="AT349" s="17">
        <v>0</v>
      </c>
      <c r="AU349" s="17">
        <v>5211</v>
      </c>
      <c r="AV349" s="16">
        <v>5211</v>
      </c>
      <c r="AW349" s="24">
        <v>0.98693181818181819</v>
      </c>
      <c r="AX349" s="32">
        <v>1894909.0909090908</v>
      </c>
      <c r="AY349" s="16"/>
      <c r="AZ349" s="16"/>
      <c r="BA349" s="16"/>
      <c r="BB349" s="16"/>
      <c r="BC349" s="16"/>
      <c r="BD349" s="16"/>
      <c r="BE349" s="24"/>
      <c r="BF349" s="26"/>
      <c r="BG349" s="25"/>
      <c r="BH349" s="27"/>
    </row>
    <row r="350" spans="1:60" s="17" customFormat="1" hidden="1" x14ac:dyDescent="0.3">
      <c r="A350" s="78">
        <v>35177109</v>
      </c>
      <c r="B350" s="15"/>
      <c r="C350" s="16"/>
      <c r="E350" s="16">
        <v>0.66</v>
      </c>
      <c r="F350" s="18">
        <v>0.66</v>
      </c>
      <c r="G350" s="19"/>
      <c r="H350" s="18"/>
      <c r="I350" s="18"/>
      <c r="J350" s="16"/>
      <c r="K350" s="20">
        <v>0</v>
      </c>
      <c r="L350" s="16" t="s">
        <v>0</v>
      </c>
      <c r="M350" s="21">
        <v>153082106</v>
      </c>
      <c r="N350" s="89" t="s">
        <v>1363</v>
      </c>
      <c r="O350" s="16" t="s">
        <v>1364</v>
      </c>
      <c r="P350" s="22">
        <v>462</v>
      </c>
      <c r="Q350" s="22">
        <v>49.498871370804096</v>
      </c>
      <c r="R350" s="16">
        <v>2131</v>
      </c>
      <c r="S350" s="16">
        <v>2.9784752846565303</v>
      </c>
      <c r="T350" s="16">
        <v>6.4469162005552604E-3</v>
      </c>
      <c r="U350" s="16">
        <v>2171</v>
      </c>
      <c r="V350" s="16">
        <v>2.6608319228304093E-2</v>
      </c>
      <c r="W350" s="16">
        <v>16</v>
      </c>
      <c r="X350" s="16" t="s">
        <v>72</v>
      </c>
      <c r="Y350" s="17" t="s">
        <v>96</v>
      </c>
      <c r="Z350" s="17" t="s">
        <v>1365</v>
      </c>
      <c r="AA350" s="17" t="s">
        <v>86</v>
      </c>
      <c r="AB350" s="17" t="s">
        <v>87</v>
      </c>
      <c r="AC350" s="17" t="s">
        <v>88</v>
      </c>
      <c r="AD350" s="16">
        <v>5540306</v>
      </c>
      <c r="AE350" s="16" t="s">
        <v>1405</v>
      </c>
      <c r="AF350" s="16">
        <v>119021498</v>
      </c>
      <c r="AG350" s="78">
        <v>35177109</v>
      </c>
      <c r="AH350" s="16" t="s">
        <v>1406</v>
      </c>
      <c r="AI350" s="16">
        <v>3493</v>
      </c>
      <c r="AJ350" s="16">
        <v>0</v>
      </c>
      <c r="AK350" s="16">
        <v>0</v>
      </c>
      <c r="AL350" s="16">
        <v>0</v>
      </c>
      <c r="AN350" s="23" t="s">
        <v>1391</v>
      </c>
      <c r="AO350" s="16">
        <v>5940</v>
      </c>
      <c r="AP350" s="24">
        <v>1.125</v>
      </c>
      <c r="AQ350" s="25">
        <v>1196525</v>
      </c>
      <c r="AR350" s="23" t="s">
        <v>1392</v>
      </c>
      <c r="AS350" s="17">
        <v>0</v>
      </c>
      <c r="AT350" s="17">
        <v>0</v>
      </c>
      <c r="AU350" s="17">
        <v>3493</v>
      </c>
      <c r="AV350" s="16">
        <v>3493</v>
      </c>
      <c r="AW350" s="24">
        <v>0.66155303030303025</v>
      </c>
      <c r="AX350" s="32">
        <v>1270181.8181818181</v>
      </c>
      <c r="AY350" s="16"/>
      <c r="AZ350" s="16"/>
      <c r="BA350" s="16"/>
      <c r="BB350" s="16"/>
      <c r="BC350" s="16"/>
      <c r="BD350" s="16"/>
      <c r="BE350" s="24"/>
      <c r="BF350" s="26"/>
      <c r="BG350" s="25"/>
      <c r="BH350" s="27"/>
    </row>
    <row r="351" spans="1:60" s="17" customFormat="1" hidden="1" x14ac:dyDescent="0.3">
      <c r="A351" s="78">
        <v>35177110</v>
      </c>
      <c r="B351" s="15"/>
      <c r="C351" s="16"/>
      <c r="E351" s="16">
        <v>1.42</v>
      </c>
      <c r="F351" s="18">
        <v>1.42</v>
      </c>
      <c r="G351" s="19"/>
      <c r="H351" s="18"/>
      <c r="I351" s="18"/>
      <c r="J351" s="16"/>
      <c r="K351" s="20">
        <v>0</v>
      </c>
      <c r="L351" s="16" t="s">
        <v>0</v>
      </c>
      <c r="M351" s="21">
        <v>153082106</v>
      </c>
      <c r="N351" s="89" t="s">
        <v>1363</v>
      </c>
      <c r="O351" s="16" t="s">
        <v>1364</v>
      </c>
      <c r="P351" s="22">
        <v>462</v>
      </c>
      <c r="Q351" s="22">
        <v>49.498871370804096</v>
      </c>
      <c r="R351" s="16">
        <v>2131</v>
      </c>
      <c r="S351" s="16">
        <v>2.9784752846565303</v>
      </c>
      <c r="T351" s="16">
        <v>6.4469162005552604E-3</v>
      </c>
      <c r="U351" s="16">
        <v>2171</v>
      </c>
      <c r="V351" s="16">
        <v>5.7248201976048199E-2</v>
      </c>
      <c r="W351" s="16">
        <v>16</v>
      </c>
      <c r="X351" s="16" t="s">
        <v>72</v>
      </c>
      <c r="Y351" s="17" t="s">
        <v>96</v>
      </c>
      <c r="Z351" s="17" t="s">
        <v>1365</v>
      </c>
      <c r="AA351" s="17" t="s">
        <v>86</v>
      </c>
      <c r="AB351" s="17" t="s">
        <v>87</v>
      </c>
      <c r="AC351" s="17" t="s">
        <v>88</v>
      </c>
      <c r="AD351" s="16">
        <v>5540307</v>
      </c>
      <c r="AE351" s="16" t="s">
        <v>1407</v>
      </c>
      <c r="AF351" s="16">
        <v>119021499</v>
      </c>
      <c r="AG351" s="78">
        <v>35177110</v>
      </c>
      <c r="AH351" s="16" t="s">
        <v>1408</v>
      </c>
      <c r="AI351" s="16">
        <v>7507</v>
      </c>
      <c r="AJ351" s="16">
        <v>0</v>
      </c>
      <c r="AK351" s="16">
        <v>0</v>
      </c>
      <c r="AL351" s="16">
        <v>0</v>
      </c>
      <c r="AN351" s="23" t="s">
        <v>1391</v>
      </c>
      <c r="AO351" s="16">
        <v>5940</v>
      </c>
      <c r="AP351" s="24">
        <v>1.125</v>
      </c>
      <c r="AQ351" s="25">
        <v>1196525</v>
      </c>
      <c r="AR351" s="23" t="s">
        <v>1392</v>
      </c>
      <c r="AS351" s="17">
        <v>0</v>
      </c>
      <c r="AT351" s="17">
        <v>0</v>
      </c>
      <c r="AU351" s="17">
        <v>7507</v>
      </c>
      <c r="AV351" s="16">
        <v>7507</v>
      </c>
      <c r="AW351" s="24">
        <v>1.4217803030303031</v>
      </c>
      <c r="AX351" s="32">
        <v>2729818.1818181821</v>
      </c>
      <c r="AY351" s="16"/>
      <c r="AZ351" s="16"/>
      <c r="BA351" s="16"/>
      <c r="BB351" s="16"/>
      <c r="BC351" s="16"/>
      <c r="BD351" s="16"/>
      <c r="BE351" s="24"/>
      <c r="BF351" s="26"/>
      <c r="BG351" s="25"/>
      <c r="BH351" s="27"/>
    </row>
    <row r="352" spans="1:60" s="17" customFormat="1" hidden="1" x14ac:dyDescent="0.3">
      <c r="A352" s="78">
        <v>35177111</v>
      </c>
      <c r="B352" s="15"/>
      <c r="C352" s="16"/>
      <c r="E352" s="16">
        <v>1.67</v>
      </c>
      <c r="F352" s="18">
        <v>1.67</v>
      </c>
      <c r="G352" s="19"/>
      <c r="H352" s="18"/>
      <c r="I352" s="18"/>
      <c r="J352" s="16"/>
      <c r="K352" s="20">
        <v>0</v>
      </c>
      <c r="L352" s="16" t="s">
        <v>0</v>
      </c>
      <c r="M352" s="21">
        <v>153082106</v>
      </c>
      <c r="N352" s="89" t="s">
        <v>1363</v>
      </c>
      <c r="O352" s="16" t="s">
        <v>1364</v>
      </c>
      <c r="P352" s="22">
        <v>462</v>
      </c>
      <c r="Q352" s="22">
        <v>49.498871370804096</v>
      </c>
      <c r="R352" s="16">
        <v>2131</v>
      </c>
      <c r="S352" s="16">
        <v>2.9784752846565303</v>
      </c>
      <c r="T352" s="16">
        <v>6.4469162005552604E-3</v>
      </c>
      <c r="U352" s="16">
        <v>2171</v>
      </c>
      <c r="V352" s="16">
        <v>6.7327110774648244E-2</v>
      </c>
      <c r="W352" s="16">
        <v>16</v>
      </c>
      <c r="X352" s="16" t="s">
        <v>72</v>
      </c>
      <c r="Y352" s="17" t="s">
        <v>96</v>
      </c>
      <c r="Z352" s="17" t="s">
        <v>1365</v>
      </c>
      <c r="AA352" s="17" t="s">
        <v>86</v>
      </c>
      <c r="AB352" s="17" t="s">
        <v>87</v>
      </c>
      <c r="AC352" s="17" t="s">
        <v>88</v>
      </c>
      <c r="AD352" s="16">
        <v>5791027</v>
      </c>
      <c r="AE352" s="16" t="s">
        <v>1409</v>
      </c>
      <c r="AF352" s="16">
        <v>119021511</v>
      </c>
      <c r="AG352" s="78">
        <v>35177111</v>
      </c>
      <c r="AH352" s="16" t="s">
        <v>1410</v>
      </c>
      <c r="AI352" s="16">
        <v>8807</v>
      </c>
      <c r="AJ352" s="16">
        <v>0</v>
      </c>
      <c r="AK352" s="16">
        <v>0</v>
      </c>
      <c r="AL352" s="16">
        <v>0</v>
      </c>
      <c r="AN352" s="23" t="s">
        <v>1391</v>
      </c>
      <c r="AO352" s="16">
        <v>5940</v>
      </c>
      <c r="AP352" s="24">
        <v>1.125</v>
      </c>
      <c r="AQ352" s="25">
        <v>1196525</v>
      </c>
      <c r="AR352" s="23" t="s">
        <v>1392</v>
      </c>
      <c r="AS352" s="17">
        <v>0</v>
      </c>
      <c r="AT352" s="17">
        <v>0</v>
      </c>
      <c r="AU352" s="17">
        <v>8807</v>
      </c>
      <c r="AV352" s="16">
        <v>8807</v>
      </c>
      <c r="AW352" s="24">
        <v>1.6679924242424242</v>
      </c>
      <c r="AX352" s="32">
        <v>3202545.4545454546</v>
      </c>
      <c r="AY352" s="16"/>
      <c r="AZ352" s="16"/>
      <c r="BA352" s="16"/>
      <c r="BB352" s="16"/>
      <c r="BC352" s="16"/>
      <c r="BD352" s="16"/>
      <c r="BE352" s="24"/>
      <c r="BF352" s="26"/>
      <c r="BG352" s="25"/>
      <c r="BH352" s="27"/>
    </row>
    <row r="353" spans="1:60" s="17" customFormat="1" hidden="1" x14ac:dyDescent="0.3">
      <c r="A353" s="78">
        <v>35056434</v>
      </c>
      <c r="B353" s="15"/>
      <c r="C353" s="16"/>
      <c r="E353" s="16">
        <v>1.1000000000000001</v>
      </c>
      <c r="F353" s="18">
        <v>1.1000000000000001</v>
      </c>
      <c r="G353" s="19"/>
      <c r="H353" s="18"/>
      <c r="I353" s="18"/>
      <c r="J353" s="16"/>
      <c r="K353" s="20">
        <v>16104.86</v>
      </c>
      <c r="L353" s="16" t="s">
        <v>0</v>
      </c>
      <c r="M353" s="21">
        <v>153082106</v>
      </c>
      <c r="N353" s="89" t="s">
        <v>1363</v>
      </c>
      <c r="O353" s="16" t="s">
        <v>1364</v>
      </c>
      <c r="P353" s="22">
        <v>462</v>
      </c>
      <c r="Q353" s="22">
        <v>49.498871370804096</v>
      </c>
      <c r="R353" s="16">
        <v>2131</v>
      </c>
      <c r="S353" s="16">
        <v>2.9784752846565303</v>
      </c>
      <c r="T353" s="16">
        <v>6.4469162005552604E-3</v>
      </c>
      <c r="U353" s="16">
        <v>2171</v>
      </c>
      <c r="V353" s="16">
        <v>4.4347198713840165E-2</v>
      </c>
      <c r="W353" s="16">
        <v>16</v>
      </c>
      <c r="X353" s="16" t="s">
        <v>72</v>
      </c>
      <c r="Y353" s="17" t="s">
        <v>96</v>
      </c>
      <c r="Z353" s="17" t="s">
        <v>1365</v>
      </c>
      <c r="AA353" s="17" t="s">
        <v>86</v>
      </c>
      <c r="AB353" s="17" t="s">
        <v>87</v>
      </c>
      <c r="AC353" s="17" t="s">
        <v>88</v>
      </c>
      <c r="AD353" s="16">
        <v>5782582</v>
      </c>
      <c r="AE353" s="16" t="s">
        <v>1411</v>
      </c>
      <c r="AF353" s="16">
        <v>114985557</v>
      </c>
      <c r="AG353" s="78">
        <v>35056434</v>
      </c>
      <c r="AH353" s="16" t="s">
        <v>1412</v>
      </c>
      <c r="AI353" s="16">
        <v>5827</v>
      </c>
      <c r="AJ353" s="16">
        <v>0</v>
      </c>
      <c r="AK353" s="16">
        <v>0</v>
      </c>
      <c r="AL353" s="16">
        <v>0</v>
      </c>
      <c r="AN353" s="23" t="s">
        <v>1413</v>
      </c>
      <c r="AO353" s="16">
        <v>6283.2</v>
      </c>
      <c r="AP353" s="24">
        <v>1.19</v>
      </c>
      <c r="AQ353" s="25">
        <v>1268314.29</v>
      </c>
      <c r="AR353" s="23" t="s">
        <v>1414</v>
      </c>
      <c r="AS353" s="17">
        <v>0</v>
      </c>
      <c r="AT353" s="17">
        <v>0</v>
      </c>
      <c r="AU353" s="17">
        <v>5827</v>
      </c>
      <c r="AV353" s="16">
        <v>5827</v>
      </c>
      <c r="AW353" s="24">
        <v>1.1035984848484848</v>
      </c>
      <c r="AX353" s="32">
        <v>2118909.0909090908</v>
      </c>
      <c r="AY353" s="16"/>
      <c r="AZ353" s="16"/>
      <c r="BA353" s="16"/>
      <c r="BB353" s="16"/>
      <c r="BC353" s="16"/>
      <c r="BD353" s="16"/>
      <c r="BE353" s="24"/>
      <c r="BF353" s="26"/>
      <c r="BG353" s="25"/>
      <c r="BH353" s="27"/>
    </row>
    <row r="354" spans="1:60" s="17" customFormat="1" hidden="1" x14ac:dyDescent="0.3">
      <c r="A354" s="82">
        <v>35175843</v>
      </c>
      <c r="B354" s="15"/>
      <c r="C354" s="16"/>
      <c r="E354" s="16">
        <v>0.40699999999999997</v>
      </c>
      <c r="F354" s="18">
        <v>0.40699999999999997</v>
      </c>
      <c r="G354" s="19"/>
      <c r="H354" s="18"/>
      <c r="I354" s="18"/>
      <c r="J354" s="16"/>
      <c r="K354" s="20">
        <v>0</v>
      </c>
      <c r="L354" s="16" t="s">
        <v>0</v>
      </c>
      <c r="M354" s="21">
        <v>153082106</v>
      </c>
      <c r="N354" s="89" t="s">
        <v>1363</v>
      </c>
      <c r="O354" s="16" t="s">
        <v>1364</v>
      </c>
      <c r="P354" s="22">
        <v>462</v>
      </c>
      <c r="Q354" s="22">
        <v>49.498871370804096</v>
      </c>
      <c r="R354" s="16">
        <v>2131</v>
      </c>
      <c r="S354" s="16">
        <v>2.9784752846565303</v>
      </c>
      <c r="T354" s="16">
        <v>6.4469162005552604E-3</v>
      </c>
      <c r="U354" s="16">
        <v>2171</v>
      </c>
      <c r="V354" s="16">
        <v>1.6408463524120856E-2</v>
      </c>
      <c r="W354" s="16">
        <v>16</v>
      </c>
      <c r="X354" s="16" t="s">
        <v>72</v>
      </c>
      <c r="Y354" s="17" t="s">
        <v>96</v>
      </c>
      <c r="Z354" s="17" t="s">
        <v>1365</v>
      </c>
      <c r="AA354" s="17" t="s">
        <v>86</v>
      </c>
      <c r="AB354" s="17" t="s">
        <v>87</v>
      </c>
      <c r="AC354" s="17" t="s">
        <v>88</v>
      </c>
      <c r="AD354" s="16">
        <v>5790545</v>
      </c>
      <c r="AE354" s="16" t="s">
        <v>1415</v>
      </c>
      <c r="AF354" s="16">
        <v>118981826</v>
      </c>
      <c r="AG354" s="78" t="s">
        <v>1416</v>
      </c>
      <c r="AH354" s="16" t="s">
        <v>1417</v>
      </c>
      <c r="AI354" s="16">
        <v>2150</v>
      </c>
      <c r="AJ354" s="16">
        <v>0</v>
      </c>
      <c r="AK354" s="16">
        <v>0</v>
      </c>
      <c r="AL354" s="16">
        <v>0</v>
      </c>
      <c r="AN354" s="23" t="s">
        <v>1413</v>
      </c>
      <c r="AO354" s="16">
        <v>6283.2</v>
      </c>
      <c r="AP354" s="24">
        <v>1.19</v>
      </c>
      <c r="AQ354" s="25">
        <v>1268314.29</v>
      </c>
      <c r="AR354" s="23" t="s">
        <v>1414</v>
      </c>
      <c r="AS354" s="17">
        <v>0</v>
      </c>
      <c r="AT354" s="17">
        <v>0</v>
      </c>
      <c r="AU354" s="17">
        <v>2150</v>
      </c>
      <c r="AV354" s="16">
        <v>2150</v>
      </c>
      <c r="AW354" s="24">
        <v>0.40719696969696972</v>
      </c>
      <c r="AX354" s="32">
        <v>781818.18181818188</v>
      </c>
      <c r="AY354" s="16"/>
      <c r="AZ354" s="16"/>
      <c r="BA354" s="16"/>
      <c r="BB354" s="16"/>
      <c r="BC354" s="16"/>
      <c r="BD354" s="16"/>
      <c r="BE354" s="24"/>
      <c r="BF354" s="26"/>
      <c r="BG354" s="25"/>
      <c r="BH354" s="27"/>
    </row>
    <row r="355" spans="1:60" s="17" customFormat="1" hidden="1" x14ac:dyDescent="0.3">
      <c r="A355" s="82">
        <v>35175844</v>
      </c>
      <c r="B355" s="15"/>
      <c r="C355" s="16"/>
      <c r="E355" s="16">
        <v>0.88500000000000001</v>
      </c>
      <c r="F355" s="18">
        <v>0.88500000000000001</v>
      </c>
      <c r="G355" s="19"/>
      <c r="H355" s="18"/>
      <c r="I355" s="18"/>
      <c r="J355" s="16"/>
      <c r="K355" s="20">
        <v>0</v>
      </c>
      <c r="L355" s="16" t="s">
        <v>0</v>
      </c>
      <c r="M355" s="21">
        <v>153082106</v>
      </c>
      <c r="N355" s="89" t="s">
        <v>1363</v>
      </c>
      <c r="O355" s="16" t="s">
        <v>1364</v>
      </c>
      <c r="P355" s="22">
        <v>462</v>
      </c>
      <c r="Q355" s="22">
        <v>49.498871370804096</v>
      </c>
      <c r="R355" s="16">
        <v>2131</v>
      </c>
      <c r="S355" s="16">
        <v>2.9784752846565303</v>
      </c>
      <c r="T355" s="16">
        <v>6.4469162005552604E-3</v>
      </c>
      <c r="U355" s="16">
        <v>2171</v>
      </c>
      <c r="V355" s="16">
        <v>3.5679337147044125E-2</v>
      </c>
      <c r="W355" s="16">
        <v>16</v>
      </c>
      <c r="X355" s="16" t="s">
        <v>72</v>
      </c>
      <c r="Y355" s="17" t="s">
        <v>96</v>
      </c>
      <c r="Z355" s="17" t="s">
        <v>1365</v>
      </c>
      <c r="AA355" s="17" t="s">
        <v>86</v>
      </c>
      <c r="AB355" s="17" t="s">
        <v>87</v>
      </c>
      <c r="AC355" s="17" t="s">
        <v>88</v>
      </c>
      <c r="AD355" s="16">
        <v>5790546</v>
      </c>
      <c r="AE355" s="16" t="s">
        <v>1418</v>
      </c>
      <c r="AF355" s="16">
        <v>118981828</v>
      </c>
      <c r="AG355" s="78" t="s">
        <v>1419</v>
      </c>
      <c r="AH355" s="16" t="s">
        <v>1420</v>
      </c>
      <c r="AI355" s="16">
        <v>4673</v>
      </c>
      <c r="AJ355" s="16">
        <v>0</v>
      </c>
      <c r="AK355" s="16">
        <v>0</v>
      </c>
      <c r="AL355" s="16">
        <v>0</v>
      </c>
      <c r="AN355" s="23" t="s">
        <v>1413</v>
      </c>
      <c r="AO355" s="16">
        <v>6283.2</v>
      </c>
      <c r="AP355" s="24">
        <v>1.19</v>
      </c>
      <c r="AQ355" s="25">
        <v>1268314.29</v>
      </c>
      <c r="AR355" s="23" t="s">
        <v>1414</v>
      </c>
      <c r="AS355" s="17">
        <v>0</v>
      </c>
      <c r="AT355" s="17">
        <v>0</v>
      </c>
      <c r="AU355" s="17">
        <v>4673</v>
      </c>
      <c r="AV355" s="16">
        <v>4673</v>
      </c>
      <c r="AW355" s="24">
        <v>0.88503787878787876</v>
      </c>
      <c r="AX355" s="32">
        <v>1699272.7272727273</v>
      </c>
      <c r="AY355" s="16"/>
      <c r="AZ355" s="16"/>
      <c r="BA355" s="16"/>
      <c r="BB355" s="16"/>
      <c r="BC355" s="16"/>
      <c r="BD355" s="16"/>
      <c r="BE355" s="24"/>
      <c r="BF355" s="26"/>
      <c r="BG355" s="25"/>
      <c r="BH355" s="27"/>
    </row>
    <row r="356" spans="1:60" s="17" customFormat="1" hidden="1" x14ac:dyDescent="0.3">
      <c r="A356" s="82">
        <v>35175845</v>
      </c>
      <c r="B356" s="15"/>
      <c r="C356" s="16"/>
      <c r="E356" s="16">
        <v>2.3439999999999999</v>
      </c>
      <c r="F356" s="18">
        <v>2.3439999999999999</v>
      </c>
      <c r="G356" s="19"/>
      <c r="H356" s="18"/>
      <c r="I356" s="18"/>
      <c r="J356" s="16"/>
      <c r="K356" s="20">
        <v>0</v>
      </c>
      <c r="L356" s="16" t="s">
        <v>0</v>
      </c>
      <c r="M356" s="21">
        <v>153082106</v>
      </c>
      <c r="N356" s="89" t="s">
        <v>1363</v>
      </c>
      <c r="O356" s="16" t="s">
        <v>1364</v>
      </c>
      <c r="P356" s="22">
        <v>462</v>
      </c>
      <c r="Q356" s="22">
        <v>49.498871370804096</v>
      </c>
      <c r="R356" s="16">
        <v>2131</v>
      </c>
      <c r="S356" s="16">
        <v>2.9784752846565303</v>
      </c>
      <c r="T356" s="16">
        <v>6.4469162005552604E-3</v>
      </c>
      <c r="U356" s="16">
        <v>2171</v>
      </c>
      <c r="V356" s="16">
        <v>9.4499848895673935E-2</v>
      </c>
      <c r="W356" s="16">
        <v>16</v>
      </c>
      <c r="X356" s="16" t="s">
        <v>72</v>
      </c>
      <c r="Y356" s="17" t="s">
        <v>96</v>
      </c>
      <c r="Z356" s="17" t="s">
        <v>1365</v>
      </c>
      <c r="AA356" s="17" t="s">
        <v>86</v>
      </c>
      <c r="AB356" s="17" t="s">
        <v>87</v>
      </c>
      <c r="AC356" s="17" t="s">
        <v>88</v>
      </c>
      <c r="AD356" s="16">
        <v>5790547</v>
      </c>
      <c r="AE356" s="16" t="s">
        <v>1421</v>
      </c>
      <c r="AF356" s="16">
        <v>118981829</v>
      </c>
      <c r="AG356" s="78" t="s">
        <v>1422</v>
      </c>
      <c r="AH356" s="16" t="s">
        <v>1423</v>
      </c>
      <c r="AI356" s="16">
        <v>12378</v>
      </c>
      <c r="AJ356" s="16">
        <v>0</v>
      </c>
      <c r="AK356" s="16">
        <v>0</v>
      </c>
      <c r="AL356" s="16">
        <v>0</v>
      </c>
      <c r="AN356" s="23" t="s">
        <v>1413</v>
      </c>
      <c r="AO356" s="16">
        <v>6283.2</v>
      </c>
      <c r="AP356" s="24">
        <v>1.19</v>
      </c>
      <c r="AQ356" s="25">
        <v>1268314.29</v>
      </c>
      <c r="AR356" s="23" t="s">
        <v>1414</v>
      </c>
      <c r="AS356" s="17">
        <v>0</v>
      </c>
      <c r="AT356" s="17">
        <v>0</v>
      </c>
      <c r="AU356" s="17">
        <v>12378</v>
      </c>
      <c r="AV356" s="16">
        <v>12378</v>
      </c>
      <c r="AW356" s="24">
        <v>2.3443181818181817</v>
      </c>
      <c r="AX356" s="32">
        <v>4501090.9090909092</v>
      </c>
      <c r="AY356" s="16"/>
      <c r="AZ356" s="16"/>
      <c r="BA356" s="16"/>
      <c r="BB356" s="16"/>
      <c r="BC356" s="16"/>
      <c r="BD356" s="16"/>
      <c r="BE356" s="24"/>
      <c r="BF356" s="26"/>
      <c r="BG356" s="25"/>
      <c r="BH356" s="27"/>
    </row>
    <row r="357" spans="1:60" s="17" customFormat="1" hidden="1" x14ac:dyDescent="0.3">
      <c r="A357" s="82">
        <v>35175846</v>
      </c>
      <c r="B357" s="15"/>
      <c r="C357" s="16"/>
      <c r="E357" s="16">
        <v>1.89</v>
      </c>
      <c r="F357" s="18">
        <v>1.89</v>
      </c>
      <c r="G357" s="19"/>
      <c r="H357" s="18"/>
      <c r="I357" s="18"/>
      <c r="J357" s="16"/>
      <c r="K357" s="20">
        <v>0</v>
      </c>
      <c r="L357" s="16" t="s">
        <v>0</v>
      </c>
      <c r="M357" s="21">
        <v>153082106</v>
      </c>
      <c r="N357" s="89" t="s">
        <v>1363</v>
      </c>
      <c r="O357" s="16" t="s">
        <v>1364</v>
      </c>
      <c r="P357" s="22">
        <v>462</v>
      </c>
      <c r="Q357" s="22">
        <v>49.498871370804096</v>
      </c>
      <c r="R357" s="16">
        <v>2131</v>
      </c>
      <c r="S357" s="16">
        <v>2.9784752846565303</v>
      </c>
      <c r="T357" s="16">
        <v>6.4469162005552604E-3</v>
      </c>
      <c r="U357" s="16">
        <v>2171</v>
      </c>
      <c r="V357" s="16">
        <v>7.6196550517416264E-2</v>
      </c>
      <c r="W357" s="16">
        <v>16</v>
      </c>
      <c r="X357" s="16" t="s">
        <v>72</v>
      </c>
      <c r="Y357" s="17" t="s">
        <v>96</v>
      </c>
      <c r="Z357" s="17" t="s">
        <v>1365</v>
      </c>
      <c r="AA357" s="17" t="s">
        <v>86</v>
      </c>
      <c r="AB357" s="17" t="s">
        <v>87</v>
      </c>
      <c r="AC357" s="17" t="s">
        <v>88</v>
      </c>
      <c r="AD357" s="16">
        <v>5790548</v>
      </c>
      <c r="AE357" s="16" t="s">
        <v>1424</v>
      </c>
      <c r="AF357" s="16">
        <v>118981890</v>
      </c>
      <c r="AG357" s="78" t="s">
        <v>1425</v>
      </c>
      <c r="AH357" s="16" t="s">
        <v>1426</v>
      </c>
      <c r="AI357" s="16">
        <v>9976</v>
      </c>
      <c r="AJ357" s="16">
        <v>0</v>
      </c>
      <c r="AK357" s="16">
        <v>0</v>
      </c>
      <c r="AL357" s="16">
        <v>0</v>
      </c>
      <c r="AN357" s="23" t="s">
        <v>1413</v>
      </c>
      <c r="AO357" s="16">
        <v>6283.2</v>
      </c>
      <c r="AP357" s="24">
        <v>1.19</v>
      </c>
      <c r="AQ357" s="25">
        <v>1268314.29</v>
      </c>
      <c r="AR357" s="23" t="s">
        <v>1414</v>
      </c>
      <c r="AS357" s="17">
        <v>0</v>
      </c>
      <c r="AT357" s="17">
        <v>0</v>
      </c>
      <c r="AU357" s="17">
        <v>9976</v>
      </c>
      <c r="AV357" s="16">
        <v>9976</v>
      </c>
      <c r="AW357" s="24">
        <v>1.8893939393939394</v>
      </c>
      <c r="AX357" s="32">
        <v>3627636.3636363638</v>
      </c>
      <c r="AY357" s="16"/>
      <c r="AZ357" s="16"/>
      <c r="BA357" s="16"/>
      <c r="BB357" s="16"/>
      <c r="BC357" s="16"/>
      <c r="BD357" s="16"/>
      <c r="BE357" s="24"/>
      <c r="BF357" s="26"/>
      <c r="BG357" s="25"/>
      <c r="BH357" s="27"/>
    </row>
    <row r="358" spans="1:60" s="17" customFormat="1" hidden="1" x14ac:dyDescent="0.3">
      <c r="A358" s="78">
        <v>35177107</v>
      </c>
      <c r="B358" s="15"/>
      <c r="C358" s="16"/>
      <c r="E358" s="16">
        <v>0.37</v>
      </c>
      <c r="F358" s="18">
        <v>0.37</v>
      </c>
      <c r="G358" s="19"/>
      <c r="H358" s="18"/>
      <c r="I358" s="18"/>
      <c r="J358" s="16"/>
      <c r="K358" s="20">
        <v>0</v>
      </c>
      <c r="L358" s="16" t="s">
        <v>0</v>
      </c>
      <c r="M358" s="21">
        <v>153082106</v>
      </c>
      <c r="N358" s="89" t="s">
        <v>1363</v>
      </c>
      <c r="O358" s="16" t="s">
        <v>1364</v>
      </c>
      <c r="P358" s="22">
        <v>462</v>
      </c>
      <c r="Q358" s="22">
        <v>49.498871370804096</v>
      </c>
      <c r="R358" s="16">
        <v>2131</v>
      </c>
      <c r="S358" s="16">
        <v>2.9784752846565303</v>
      </c>
      <c r="T358" s="16">
        <v>6.4469162005552604E-3</v>
      </c>
      <c r="U358" s="16">
        <v>2171</v>
      </c>
      <c r="V358" s="16">
        <v>1.4916785021928053E-2</v>
      </c>
      <c r="W358" s="16">
        <v>16</v>
      </c>
      <c r="X358" s="16" t="s">
        <v>72</v>
      </c>
      <c r="Y358" s="17" t="s">
        <v>96</v>
      </c>
      <c r="Z358" s="17" t="s">
        <v>1365</v>
      </c>
      <c r="AA358" s="17" t="s">
        <v>86</v>
      </c>
      <c r="AB358" s="17" t="s">
        <v>87</v>
      </c>
      <c r="AC358" s="17" t="s">
        <v>88</v>
      </c>
      <c r="AD358" s="16">
        <v>5540299</v>
      </c>
      <c r="AE358" s="16" t="s">
        <v>1427</v>
      </c>
      <c r="AF358" s="16">
        <v>119021512</v>
      </c>
      <c r="AG358" s="78">
        <v>35177107</v>
      </c>
      <c r="AH358" s="16" t="s">
        <v>1428</v>
      </c>
      <c r="AI358" s="16">
        <v>1947</v>
      </c>
      <c r="AJ358" s="16">
        <v>0</v>
      </c>
      <c r="AK358" s="16">
        <v>0</v>
      </c>
      <c r="AL358" s="16">
        <v>0</v>
      </c>
      <c r="AN358" s="23" t="s">
        <v>1413</v>
      </c>
      <c r="AO358" s="16">
        <v>6283.2</v>
      </c>
      <c r="AP358" s="24">
        <v>1.19</v>
      </c>
      <c r="AQ358" s="25">
        <v>1268314.29</v>
      </c>
      <c r="AR358" s="23" t="s">
        <v>1414</v>
      </c>
      <c r="AS358" s="17">
        <v>0</v>
      </c>
      <c r="AT358" s="17">
        <v>0</v>
      </c>
      <c r="AU358" s="17">
        <v>1947</v>
      </c>
      <c r="AV358" s="16">
        <v>1947</v>
      </c>
      <c r="AW358" s="24">
        <v>0.36875000000000002</v>
      </c>
      <c r="AX358" s="32">
        <v>708000</v>
      </c>
      <c r="AY358" s="16"/>
      <c r="AZ358" s="16"/>
      <c r="BA358" s="16"/>
      <c r="BB358" s="16"/>
      <c r="BC358" s="16"/>
      <c r="BD358" s="16"/>
      <c r="BE358" s="24"/>
      <c r="BF358" s="26"/>
      <c r="BG358" s="25"/>
      <c r="BH358" s="27"/>
    </row>
    <row r="359" spans="1:60" s="17" customFormat="1" hidden="1" x14ac:dyDescent="0.3">
      <c r="A359" s="78">
        <v>35177108</v>
      </c>
      <c r="B359" s="15"/>
      <c r="C359" s="16"/>
      <c r="E359" s="16">
        <v>0.19</v>
      </c>
      <c r="F359" s="18">
        <v>0.19</v>
      </c>
      <c r="G359" s="19"/>
      <c r="H359" s="18"/>
      <c r="I359" s="18"/>
      <c r="J359" s="16"/>
      <c r="K359" s="20">
        <v>0</v>
      </c>
      <c r="L359" s="16" t="s">
        <v>0</v>
      </c>
      <c r="M359" s="21">
        <v>153082106</v>
      </c>
      <c r="N359" s="89" t="s">
        <v>1363</v>
      </c>
      <c r="O359" s="16" t="s">
        <v>1364</v>
      </c>
      <c r="P359" s="22">
        <v>462</v>
      </c>
      <c r="Q359" s="22">
        <v>49.498871370804096</v>
      </c>
      <c r="R359" s="16">
        <v>2131</v>
      </c>
      <c r="S359" s="16">
        <v>2.9784752846565303</v>
      </c>
      <c r="T359" s="16">
        <v>6.4469162005552604E-3</v>
      </c>
      <c r="U359" s="16">
        <v>2171</v>
      </c>
      <c r="V359" s="16">
        <v>7.6599706869360275E-3</v>
      </c>
      <c r="W359" s="16">
        <v>16</v>
      </c>
      <c r="X359" s="16" t="s">
        <v>72</v>
      </c>
      <c r="Y359" s="17" t="s">
        <v>96</v>
      </c>
      <c r="Z359" s="17" t="s">
        <v>1365</v>
      </c>
      <c r="AA359" s="17" t="s">
        <v>86</v>
      </c>
      <c r="AB359" s="17" t="s">
        <v>87</v>
      </c>
      <c r="AC359" s="17" t="s">
        <v>88</v>
      </c>
      <c r="AD359" s="16">
        <v>5540300</v>
      </c>
      <c r="AE359" s="16" t="s">
        <v>1429</v>
      </c>
      <c r="AF359" s="16">
        <v>119021513</v>
      </c>
      <c r="AG359" s="78">
        <v>35177108</v>
      </c>
      <c r="AH359" s="16" t="s">
        <v>1430</v>
      </c>
      <c r="AI359" s="16">
        <v>1022</v>
      </c>
      <c r="AJ359" s="16">
        <v>0</v>
      </c>
      <c r="AK359" s="16">
        <v>0</v>
      </c>
      <c r="AL359" s="16">
        <v>0</v>
      </c>
      <c r="AN359" s="23" t="s">
        <v>1413</v>
      </c>
      <c r="AO359" s="16">
        <v>6283.2</v>
      </c>
      <c r="AP359" s="24">
        <v>1.19</v>
      </c>
      <c r="AQ359" s="25">
        <v>1268314.29</v>
      </c>
      <c r="AR359" s="23" t="s">
        <v>1414</v>
      </c>
      <c r="AS359" s="17">
        <v>0</v>
      </c>
      <c r="AT359" s="17">
        <v>0</v>
      </c>
      <c r="AU359" s="17">
        <v>1022</v>
      </c>
      <c r="AV359" s="16">
        <v>1022</v>
      </c>
      <c r="AW359" s="24">
        <v>0.19356060606060607</v>
      </c>
      <c r="AX359" s="32">
        <v>371636.36363636365</v>
      </c>
      <c r="AY359" s="16"/>
      <c r="AZ359" s="16"/>
      <c r="BA359" s="16"/>
      <c r="BB359" s="16"/>
      <c r="BC359" s="16"/>
      <c r="BD359" s="16"/>
      <c r="BE359" s="24"/>
      <c r="BF359" s="26"/>
      <c r="BG359" s="25"/>
      <c r="BH359" s="27"/>
    </row>
    <row r="360" spans="1:60" s="17" customFormat="1" hidden="1" x14ac:dyDescent="0.3">
      <c r="A360" s="78">
        <v>35056435</v>
      </c>
      <c r="B360" s="15"/>
      <c r="C360" s="16"/>
      <c r="E360" s="16">
        <v>1.86</v>
      </c>
      <c r="F360" s="18">
        <v>1.86</v>
      </c>
      <c r="G360" s="19"/>
      <c r="H360" s="18"/>
      <c r="I360" s="18"/>
      <c r="J360" s="16"/>
      <c r="K360" s="20">
        <v>16531.080000000002</v>
      </c>
      <c r="L360" s="16" t="s">
        <v>0</v>
      </c>
      <c r="M360" s="21">
        <v>153082106</v>
      </c>
      <c r="N360" s="89" t="s">
        <v>1363</v>
      </c>
      <c r="O360" s="16" t="s">
        <v>1364</v>
      </c>
      <c r="P360" s="22">
        <v>462</v>
      </c>
      <c r="Q360" s="22">
        <v>49.498871370804096</v>
      </c>
      <c r="R360" s="16">
        <v>2131</v>
      </c>
      <c r="S360" s="16">
        <v>2.9784752846565303</v>
      </c>
      <c r="T360" s="16">
        <v>6.4469162005552604E-3</v>
      </c>
      <c r="U360" s="16">
        <v>2171</v>
      </c>
      <c r="V360" s="16">
        <v>7.4987081461584268E-2</v>
      </c>
      <c r="W360" s="16">
        <v>16</v>
      </c>
      <c r="X360" s="16" t="s">
        <v>72</v>
      </c>
      <c r="Y360" s="17" t="s">
        <v>96</v>
      </c>
      <c r="Z360" s="17" t="s">
        <v>1365</v>
      </c>
      <c r="AA360" s="17" t="s">
        <v>86</v>
      </c>
      <c r="AB360" s="17" t="s">
        <v>87</v>
      </c>
      <c r="AC360" s="17" t="s">
        <v>88</v>
      </c>
      <c r="AD360" s="16">
        <v>5782583</v>
      </c>
      <c r="AE360" s="16" t="s">
        <v>1431</v>
      </c>
      <c r="AF360" s="16">
        <v>114985560</v>
      </c>
      <c r="AG360" s="78">
        <v>35056435</v>
      </c>
      <c r="AH360" s="16" t="s">
        <v>1432</v>
      </c>
      <c r="AI360" s="16">
        <v>9808</v>
      </c>
      <c r="AJ360" s="16">
        <v>0</v>
      </c>
      <c r="AK360" s="16">
        <v>0</v>
      </c>
      <c r="AL360" s="16">
        <v>0</v>
      </c>
      <c r="AN360" s="23" t="s">
        <v>1433</v>
      </c>
      <c r="AO360" s="16">
        <v>9187.2000000000007</v>
      </c>
      <c r="AP360" s="24">
        <v>1.74</v>
      </c>
      <c r="AQ360" s="25">
        <v>1837700</v>
      </c>
      <c r="AR360" s="23" t="s">
        <v>1434</v>
      </c>
      <c r="AS360" s="17">
        <v>0</v>
      </c>
      <c r="AT360" s="17">
        <v>0</v>
      </c>
      <c r="AU360" s="17">
        <v>9808</v>
      </c>
      <c r="AV360" s="16">
        <v>9808</v>
      </c>
      <c r="AW360" s="24">
        <v>1.8575757575757577</v>
      </c>
      <c r="AX360" s="32">
        <v>3566545.4545454546</v>
      </c>
      <c r="AY360" s="16"/>
      <c r="AZ360" s="16"/>
      <c r="BA360" s="16"/>
      <c r="BB360" s="16"/>
      <c r="BC360" s="16"/>
      <c r="BD360" s="16"/>
      <c r="BE360" s="24"/>
      <c r="BF360" s="26"/>
      <c r="BG360" s="25"/>
      <c r="BH360" s="27"/>
    </row>
    <row r="361" spans="1:60" s="17" customFormat="1" hidden="1" x14ac:dyDescent="0.3">
      <c r="A361" s="82">
        <v>35175847</v>
      </c>
      <c r="B361" s="15"/>
      <c r="C361" s="16"/>
      <c r="E361" s="16">
        <v>1.98</v>
      </c>
      <c r="F361" s="18">
        <v>1.98</v>
      </c>
      <c r="G361" s="19"/>
      <c r="H361" s="18"/>
      <c r="I361" s="18"/>
      <c r="J361" s="16"/>
      <c r="K361" s="20">
        <v>3490.18</v>
      </c>
      <c r="L361" s="16" t="s">
        <v>0</v>
      </c>
      <c r="M361" s="21">
        <v>153082106</v>
      </c>
      <c r="N361" s="89" t="s">
        <v>1363</v>
      </c>
      <c r="O361" s="16" t="s">
        <v>1364</v>
      </c>
      <c r="P361" s="22">
        <v>462</v>
      </c>
      <c r="Q361" s="22">
        <v>49.498871370804096</v>
      </c>
      <c r="R361" s="16">
        <v>2131</v>
      </c>
      <c r="S361" s="16">
        <v>2.9784752846565303</v>
      </c>
      <c r="T361" s="16">
        <v>6.4469162005552604E-3</v>
      </c>
      <c r="U361" s="16">
        <v>2171</v>
      </c>
      <c r="V361" s="16">
        <v>7.9824957684912282E-2</v>
      </c>
      <c r="W361" s="16">
        <v>16</v>
      </c>
      <c r="X361" s="16" t="s">
        <v>72</v>
      </c>
      <c r="Y361" s="17" t="s">
        <v>96</v>
      </c>
      <c r="Z361" s="17" t="s">
        <v>1365</v>
      </c>
      <c r="AA361" s="17" t="s">
        <v>86</v>
      </c>
      <c r="AB361" s="17" t="s">
        <v>87</v>
      </c>
      <c r="AC361" s="17" t="s">
        <v>88</v>
      </c>
      <c r="AD361" s="16">
        <v>5790549</v>
      </c>
      <c r="AE361" s="16" t="s">
        <v>1435</v>
      </c>
      <c r="AF361" s="16">
        <v>118981893</v>
      </c>
      <c r="AG361" s="78" t="s">
        <v>1436</v>
      </c>
      <c r="AH361" s="16" t="s">
        <v>1437</v>
      </c>
      <c r="AI361" s="16">
        <v>10429</v>
      </c>
      <c r="AJ361" s="16">
        <v>0</v>
      </c>
      <c r="AK361" s="16">
        <v>0</v>
      </c>
      <c r="AL361" s="16">
        <v>0</v>
      </c>
      <c r="AN361" s="23" t="s">
        <v>1433</v>
      </c>
      <c r="AO361" s="16">
        <v>9187.2000000000007</v>
      </c>
      <c r="AP361" s="24">
        <v>1.74</v>
      </c>
      <c r="AQ361" s="25">
        <v>1837700</v>
      </c>
      <c r="AR361" s="23" t="s">
        <v>1434</v>
      </c>
      <c r="AS361" s="17">
        <v>0</v>
      </c>
      <c r="AT361" s="17">
        <v>0</v>
      </c>
      <c r="AU361" s="17">
        <v>10429</v>
      </c>
      <c r="AV361" s="16">
        <v>10429</v>
      </c>
      <c r="AW361" s="24">
        <v>1.9751893939393939</v>
      </c>
      <c r="AX361" s="32">
        <v>3792363.6363636362</v>
      </c>
      <c r="AY361" s="16"/>
      <c r="AZ361" s="16"/>
      <c r="BA361" s="16"/>
      <c r="BB361" s="16"/>
      <c r="BC361" s="16"/>
      <c r="BD361" s="16"/>
      <c r="BE361" s="24"/>
      <c r="BF361" s="26"/>
      <c r="BG361" s="25"/>
      <c r="BH361" s="27"/>
    </row>
    <row r="362" spans="1:60" s="17" customFormat="1" hidden="1" x14ac:dyDescent="0.3">
      <c r="A362" s="82">
        <v>35175848</v>
      </c>
      <c r="B362" s="15"/>
      <c r="C362" s="16"/>
      <c r="E362" s="16">
        <v>1.27</v>
      </c>
      <c r="F362" s="18">
        <v>1.27</v>
      </c>
      <c r="G362" s="19"/>
      <c r="H362" s="18"/>
      <c r="I362" s="18"/>
      <c r="J362" s="16"/>
      <c r="K362" s="20">
        <v>0</v>
      </c>
      <c r="L362" s="16" t="s">
        <v>0</v>
      </c>
      <c r="M362" s="21">
        <v>153082106</v>
      </c>
      <c r="N362" s="89" t="s">
        <v>1363</v>
      </c>
      <c r="O362" s="16" t="s">
        <v>1364</v>
      </c>
      <c r="P362" s="22">
        <v>462</v>
      </c>
      <c r="Q362" s="22">
        <v>49.498871370804096</v>
      </c>
      <c r="R362" s="16">
        <v>2131</v>
      </c>
      <c r="S362" s="16">
        <v>2.9784752846565303</v>
      </c>
      <c r="T362" s="16">
        <v>6.4469162005552604E-3</v>
      </c>
      <c r="U362" s="16">
        <v>2171</v>
      </c>
      <c r="V362" s="16">
        <v>5.1200856696888189E-2</v>
      </c>
      <c r="W362" s="16">
        <v>16</v>
      </c>
      <c r="X362" s="16" t="s">
        <v>72</v>
      </c>
      <c r="Y362" s="17" t="s">
        <v>96</v>
      </c>
      <c r="Z362" s="17" t="s">
        <v>1365</v>
      </c>
      <c r="AA362" s="17" t="s">
        <v>86</v>
      </c>
      <c r="AB362" s="17" t="s">
        <v>87</v>
      </c>
      <c r="AC362" s="17" t="s">
        <v>88</v>
      </c>
      <c r="AD362" s="16">
        <v>5790550</v>
      </c>
      <c r="AE362" s="16" t="s">
        <v>1438</v>
      </c>
      <c r="AF362" s="16">
        <v>118981896</v>
      </c>
      <c r="AG362" s="78" t="s">
        <v>1439</v>
      </c>
      <c r="AH362" s="16" t="s">
        <v>1440</v>
      </c>
      <c r="AI362" s="16">
        <v>6725</v>
      </c>
      <c r="AJ362" s="16">
        <v>0</v>
      </c>
      <c r="AK362" s="16">
        <v>0</v>
      </c>
      <c r="AL362" s="16">
        <v>0</v>
      </c>
      <c r="AN362" s="23" t="s">
        <v>1433</v>
      </c>
      <c r="AO362" s="16">
        <v>9187.2000000000007</v>
      </c>
      <c r="AP362" s="24">
        <v>1.74</v>
      </c>
      <c r="AQ362" s="25">
        <v>1837700</v>
      </c>
      <c r="AR362" s="23" t="s">
        <v>1434</v>
      </c>
      <c r="AS362" s="17">
        <v>0</v>
      </c>
      <c r="AT362" s="17">
        <v>0</v>
      </c>
      <c r="AU362" s="17">
        <v>6725</v>
      </c>
      <c r="AV362" s="16">
        <v>6725</v>
      </c>
      <c r="AW362" s="24">
        <v>1.2736742424242424</v>
      </c>
      <c r="AX362" s="32">
        <v>2445454.5454545454</v>
      </c>
      <c r="AY362" s="16"/>
      <c r="AZ362" s="16"/>
      <c r="BA362" s="16"/>
      <c r="BB362" s="16"/>
      <c r="BC362" s="16"/>
      <c r="BD362" s="16"/>
      <c r="BE362" s="24"/>
      <c r="BF362" s="26"/>
      <c r="BG362" s="25"/>
      <c r="BH362" s="27"/>
    </row>
    <row r="363" spans="1:60" s="17" customFormat="1" hidden="1" x14ac:dyDescent="0.3">
      <c r="A363" s="82">
        <v>35175849</v>
      </c>
      <c r="B363" s="15"/>
      <c r="C363" s="16"/>
      <c r="E363" s="16">
        <v>1.77</v>
      </c>
      <c r="F363" s="18">
        <v>1.77</v>
      </c>
      <c r="G363" s="19"/>
      <c r="H363" s="18"/>
      <c r="I363" s="18"/>
      <c r="J363" s="16"/>
      <c r="K363" s="20">
        <v>0</v>
      </c>
      <c r="L363" s="16" t="s">
        <v>0</v>
      </c>
      <c r="M363" s="21">
        <v>153082106</v>
      </c>
      <c r="N363" s="89" t="s">
        <v>1363</v>
      </c>
      <c r="O363" s="16" t="s">
        <v>1364</v>
      </c>
      <c r="P363" s="22">
        <v>462</v>
      </c>
      <c r="Q363" s="22">
        <v>49.498871370804096</v>
      </c>
      <c r="R363" s="16">
        <v>2131</v>
      </c>
      <c r="S363" s="16">
        <v>2.9784752846565303</v>
      </c>
      <c r="T363" s="16">
        <v>6.4469162005552604E-3</v>
      </c>
      <c r="U363" s="16">
        <v>2171</v>
      </c>
      <c r="V363" s="16">
        <v>7.1358674294088251E-2</v>
      </c>
      <c r="W363" s="16">
        <v>16</v>
      </c>
      <c r="X363" s="16" t="s">
        <v>72</v>
      </c>
      <c r="Y363" s="17" t="s">
        <v>96</v>
      </c>
      <c r="Z363" s="17" t="s">
        <v>1365</v>
      </c>
      <c r="AA363" s="17" t="s">
        <v>86</v>
      </c>
      <c r="AB363" s="17" t="s">
        <v>87</v>
      </c>
      <c r="AC363" s="17" t="s">
        <v>88</v>
      </c>
      <c r="AD363" s="16">
        <v>5790551</v>
      </c>
      <c r="AE363" s="16" t="s">
        <v>1441</v>
      </c>
      <c r="AF363" s="16">
        <v>118981897</v>
      </c>
      <c r="AG363" s="78" t="s">
        <v>1442</v>
      </c>
      <c r="AH363" s="16" t="s">
        <v>1443</v>
      </c>
      <c r="AI363" s="16">
        <v>9343</v>
      </c>
      <c r="AJ363" s="16">
        <v>0</v>
      </c>
      <c r="AK363" s="16">
        <v>0</v>
      </c>
      <c r="AL363" s="16">
        <v>0</v>
      </c>
      <c r="AN363" s="23" t="s">
        <v>1433</v>
      </c>
      <c r="AO363" s="16">
        <v>9187.2000000000007</v>
      </c>
      <c r="AP363" s="24">
        <v>1.74</v>
      </c>
      <c r="AQ363" s="25">
        <v>1837700</v>
      </c>
      <c r="AR363" s="23" t="s">
        <v>1434</v>
      </c>
      <c r="AS363" s="17">
        <v>0</v>
      </c>
      <c r="AT363" s="17">
        <v>0</v>
      </c>
      <c r="AU363" s="17">
        <v>9343</v>
      </c>
      <c r="AV363" s="16">
        <v>9343</v>
      </c>
      <c r="AW363" s="24">
        <v>1.7695075757575758</v>
      </c>
      <c r="AX363" s="32">
        <v>3397454.5454545454</v>
      </c>
      <c r="AY363" s="16"/>
      <c r="AZ363" s="16"/>
      <c r="BA363" s="16"/>
      <c r="BB363" s="16"/>
      <c r="BC363" s="16"/>
      <c r="BD363" s="16"/>
      <c r="BE363" s="24"/>
      <c r="BF363" s="26"/>
      <c r="BG363" s="25"/>
      <c r="BH363" s="27"/>
    </row>
    <row r="364" spans="1:60" s="17" customFormat="1" hidden="1" x14ac:dyDescent="0.3">
      <c r="A364" s="82">
        <v>35175850</v>
      </c>
      <c r="B364" s="15"/>
      <c r="C364" s="16"/>
      <c r="E364" s="16">
        <v>1.1399999999999999</v>
      </c>
      <c r="F364" s="18">
        <v>1.1399999999999999</v>
      </c>
      <c r="G364" s="19"/>
      <c r="H364" s="18"/>
      <c r="I364" s="18"/>
      <c r="J364" s="16"/>
      <c r="K364" s="20">
        <v>0</v>
      </c>
      <c r="L364" s="16" t="s">
        <v>0</v>
      </c>
      <c r="M364" s="21">
        <v>153082106</v>
      </c>
      <c r="N364" s="89" t="s">
        <v>1363</v>
      </c>
      <c r="O364" s="16" t="s">
        <v>1364</v>
      </c>
      <c r="P364" s="22">
        <v>462</v>
      </c>
      <c r="Q364" s="22">
        <v>49.498871370804096</v>
      </c>
      <c r="R364" s="16">
        <v>2131</v>
      </c>
      <c r="S364" s="16">
        <v>2.9784752846565303</v>
      </c>
      <c r="T364" s="16">
        <v>6.4469162005552604E-3</v>
      </c>
      <c r="U364" s="16">
        <v>2171</v>
      </c>
      <c r="V364" s="16">
        <v>4.5959824121616165E-2</v>
      </c>
      <c r="W364" s="16">
        <v>16</v>
      </c>
      <c r="X364" s="16" t="s">
        <v>72</v>
      </c>
      <c r="Y364" s="17" t="s">
        <v>96</v>
      </c>
      <c r="Z364" s="17" t="s">
        <v>1365</v>
      </c>
      <c r="AA364" s="17" t="s">
        <v>86</v>
      </c>
      <c r="AB364" s="17" t="s">
        <v>87</v>
      </c>
      <c r="AC364" s="17" t="s">
        <v>88</v>
      </c>
      <c r="AD364" s="16">
        <v>5790552</v>
      </c>
      <c r="AE364" s="16" t="s">
        <v>1444</v>
      </c>
      <c r="AF364" s="16">
        <v>118981898</v>
      </c>
      <c r="AG364" s="78" t="s">
        <v>1445</v>
      </c>
      <c r="AH364" s="16" t="s">
        <v>1446</v>
      </c>
      <c r="AI364" s="16">
        <v>6040</v>
      </c>
      <c r="AJ364" s="16">
        <v>0</v>
      </c>
      <c r="AK364" s="16">
        <v>0</v>
      </c>
      <c r="AL364" s="16">
        <v>0</v>
      </c>
      <c r="AN364" s="23" t="s">
        <v>1433</v>
      </c>
      <c r="AO364" s="16">
        <v>9187.2000000000007</v>
      </c>
      <c r="AP364" s="24">
        <v>1.74</v>
      </c>
      <c r="AQ364" s="25">
        <v>1837700</v>
      </c>
      <c r="AR364" s="23" t="s">
        <v>1434</v>
      </c>
      <c r="AS364" s="17">
        <v>0</v>
      </c>
      <c r="AT364" s="17">
        <v>0</v>
      </c>
      <c r="AU364" s="17">
        <v>6040</v>
      </c>
      <c r="AV364" s="16">
        <v>6040</v>
      </c>
      <c r="AW364" s="24">
        <v>1.143939393939394</v>
      </c>
      <c r="AX364" s="32">
        <v>2196363.6363636367</v>
      </c>
      <c r="AY364" s="16"/>
      <c r="AZ364" s="16"/>
      <c r="BA364" s="16"/>
      <c r="BB364" s="16"/>
      <c r="BC364" s="16"/>
      <c r="BD364" s="16"/>
      <c r="BE364" s="24"/>
      <c r="BF364" s="26"/>
      <c r="BG364" s="25"/>
      <c r="BH364" s="27"/>
    </row>
    <row r="365" spans="1:60" s="17" customFormat="1" hidden="1" x14ac:dyDescent="0.3">
      <c r="A365" s="78">
        <v>35056438</v>
      </c>
      <c r="B365" s="15"/>
      <c r="C365" s="16"/>
      <c r="E365" s="16">
        <v>2.15</v>
      </c>
      <c r="F365" s="18">
        <v>2.15</v>
      </c>
      <c r="G365" s="19"/>
      <c r="H365" s="18"/>
      <c r="I365" s="18"/>
      <c r="J365" s="16"/>
      <c r="K365" s="20">
        <v>12060.56</v>
      </c>
      <c r="L365" s="16" t="s">
        <v>0</v>
      </c>
      <c r="M365" s="21">
        <v>153082106</v>
      </c>
      <c r="N365" s="89" t="s">
        <v>1363</v>
      </c>
      <c r="O365" s="16" t="s">
        <v>1364</v>
      </c>
      <c r="P365" s="22">
        <v>462</v>
      </c>
      <c r="Q365" s="22">
        <v>49.498871370804096</v>
      </c>
      <c r="R365" s="16">
        <v>2131</v>
      </c>
      <c r="S365" s="16">
        <v>2.9784752846565303</v>
      </c>
      <c r="T365" s="16">
        <v>6.4469162005552604E-3</v>
      </c>
      <c r="U365" s="16">
        <v>2171</v>
      </c>
      <c r="V365" s="16">
        <v>8.6678615667960299E-2</v>
      </c>
      <c r="W365" s="16">
        <v>16</v>
      </c>
      <c r="X365" s="16" t="s">
        <v>72</v>
      </c>
      <c r="Y365" s="17" t="s">
        <v>96</v>
      </c>
      <c r="Z365" s="17" t="s">
        <v>1365</v>
      </c>
      <c r="AA365" s="17" t="s">
        <v>86</v>
      </c>
      <c r="AB365" s="17" t="s">
        <v>87</v>
      </c>
      <c r="AC365" s="17" t="s">
        <v>88</v>
      </c>
      <c r="AD365" s="16">
        <v>5782584</v>
      </c>
      <c r="AE365" s="16" t="s">
        <v>1447</v>
      </c>
      <c r="AF365" s="16">
        <v>114985561</v>
      </c>
      <c r="AG365" s="78">
        <v>35056438</v>
      </c>
      <c r="AH365" s="16" t="s">
        <v>1448</v>
      </c>
      <c r="AI365" s="16">
        <v>11374</v>
      </c>
      <c r="AJ365" s="16">
        <v>0</v>
      </c>
      <c r="AK365" s="16">
        <v>0</v>
      </c>
      <c r="AL365" s="16">
        <v>0</v>
      </c>
      <c r="AN365" s="23" t="s">
        <v>1449</v>
      </c>
      <c r="AO365" s="16">
        <v>9187.2000000000007</v>
      </c>
      <c r="AP365" s="24">
        <v>1.74</v>
      </c>
      <c r="AQ365" s="25">
        <v>1864520</v>
      </c>
      <c r="AR365" s="23" t="s">
        <v>1450</v>
      </c>
      <c r="AS365" s="17">
        <v>0</v>
      </c>
      <c r="AT365" s="17">
        <v>0</v>
      </c>
      <c r="AU365" s="17">
        <v>11374</v>
      </c>
      <c r="AV365" s="16">
        <v>11374</v>
      </c>
      <c r="AW365" s="24">
        <v>2.1541666666666668</v>
      </c>
      <c r="AX365" s="32">
        <v>4136000</v>
      </c>
      <c r="AY365" s="16"/>
      <c r="AZ365" s="16"/>
      <c r="BA365" s="16"/>
      <c r="BB365" s="16"/>
      <c r="BC365" s="16"/>
      <c r="BD365" s="16"/>
      <c r="BE365" s="24"/>
      <c r="BF365" s="26"/>
      <c r="BG365" s="25"/>
      <c r="BH365" s="27"/>
    </row>
    <row r="366" spans="1:60" s="17" customFormat="1" hidden="1" x14ac:dyDescent="0.3">
      <c r="A366" s="82">
        <v>35175852</v>
      </c>
      <c r="B366" s="15"/>
      <c r="C366" s="16"/>
      <c r="E366" s="16">
        <v>1.75</v>
      </c>
      <c r="F366" s="18">
        <v>1.75</v>
      </c>
      <c r="G366" s="19"/>
      <c r="H366" s="18"/>
      <c r="I366" s="18"/>
      <c r="J366" s="16"/>
      <c r="K366" s="20">
        <v>0</v>
      </c>
      <c r="L366" s="16" t="s">
        <v>0</v>
      </c>
      <c r="M366" s="21">
        <v>153082106</v>
      </c>
      <c r="N366" s="89" t="s">
        <v>1363</v>
      </c>
      <c r="O366" s="16" t="s">
        <v>1364</v>
      </c>
      <c r="P366" s="22">
        <v>462</v>
      </c>
      <c r="Q366" s="22">
        <v>49.498871370804096</v>
      </c>
      <c r="R366" s="16">
        <v>2131</v>
      </c>
      <c r="S366" s="16">
        <v>2.9784752846565303</v>
      </c>
      <c r="T366" s="16">
        <v>6.4469162005552604E-3</v>
      </c>
      <c r="U366" s="16">
        <v>2171</v>
      </c>
      <c r="V366" s="16">
        <v>7.0552361590200244E-2</v>
      </c>
      <c r="W366" s="16">
        <v>16</v>
      </c>
      <c r="X366" s="16" t="s">
        <v>72</v>
      </c>
      <c r="Y366" s="17" t="s">
        <v>96</v>
      </c>
      <c r="Z366" s="17" t="s">
        <v>1365</v>
      </c>
      <c r="AA366" s="17" t="s">
        <v>86</v>
      </c>
      <c r="AB366" s="17" t="s">
        <v>87</v>
      </c>
      <c r="AC366" s="17" t="s">
        <v>88</v>
      </c>
      <c r="AD366" s="16">
        <v>5790553</v>
      </c>
      <c r="AE366" s="16" t="s">
        <v>1451</v>
      </c>
      <c r="AF366" s="16">
        <v>118981899</v>
      </c>
      <c r="AG366" s="78" t="s">
        <v>1452</v>
      </c>
      <c r="AH366" s="16" t="s">
        <v>1453</v>
      </c>
      <c r="AI366" s="16">
        <v>9247</v>
      </c>
      <c r="AJ366" s="16">
        <v>0</v>
      </c>
      <c r="AK366" s="16">
        <v>0</v>
      </c>
      <c r="AL366" s="16">
        <v>0</v>
      </c>
      <c r="AN366" s="23" t="s">
        <v>1449</v>
      </c>
      <c r="AO366" s="16">
        <v>9187.2000000000007</v>
      </c>
      <c r="AP366" s="24">
        <v>1.74</v>
      </c>
      <c r="AQ366" s="25">
        <v>1864520</v>
      </c>
      <c r="AR366" s="23" t="s">
        <v>1450</v>
      </c>
      <c r="AS366" s="17">
        <v>0</v>
      </c>
      <c r="AT366" s="17">
        <v>0</v>
      </c>
      <c r="AU366" s="17">
        <v>9247</v>
      </c>
      <c r="AV366" s="16">
        <v>9247</v>
      </c>
      <c r="AW366" s="24">
        <v>1.7513257575757575</v>
      </c>
      <c r="AX366" s="32">
        <v>3362545.4545454546</v>
      </c>
      <c r="AY366" s="16"/>
      <c r="AZ366" s="16"/>
      <c r="BA366" s="16"/>
      <c r="BB366" s="16"/>
      <c r="BC366" s="16"/>
      <c r="BD366" s="16"/>
      <c r="BE366" s="24"/>
      <c r="BF366" s="26"/>
      <c r="BG366" s="25"/>
      <c r="BH366" s="27"/>
    </row>
    <row r="367" spans="1:60" s="17" customFormat="1" hidden="1" x14ac:dyDescent="0.3">
      <c r="A367" s="82">
        <v>35175853</v>
      </c>
      <c r="B367" s="15"/>
      <c r="C367" s="16"/>
      <c r="E367" s="16">
        <v>0.66</v>
      </c>
      <c r="F367" s="18">
        <v>0.66</v>
      </c>
      <c r="G367" s="19"/>
      <c r="H367" s="18"/>
      <c r="I367" s="18"/>
      <c r="J367" s="16"/>
      <c r="K367" s="20">
        <v>0</v>
      </c>
      <c r="L367" s="16" t="s">
        <v>0</v>
      </c>
      <c r="M367" s="21">
        <v>153082106</v>
      </c>
      <c r="N367" s="89" t="s">
        <v>1363</v>
      </c>
      <c r="O367" s="16" t="s">
        <v>1364</v>
      </c>
      <c r="P367" s="22">
        <v>462</v>
      </c>
      <c r="Q367" s="22">
        <v>49.498871370804096</v>
      </c>
      <c r="R367" s="16">
        <v>2131</v>
      </c>
      <c r="S367" s="16">
        <v>2.9784752846565303</v>
      </c>
      <c r="T367" s="16">
        <v>6.4469162005552604E-3</v>
      </c>
      <c r="U367" s="16">
        <v>2171</v>
      </c>
      <c r="V367" s="16">
        <v>2.6608319228304096E-2</v>
      </c>
      <c r="W367" s="16">
        <v>16</v>
      </c>
      <c r="X367" s="16" t="s">
        <v>72</v>
      </c>
      <c r="Y367" s="17" t="s">
        <v>96</v>
      </c>
      <c r="Z367" s="17" t="s">
        <v>1365</v>
      </c>
      <c r="AA367" s="17" t="s">
        <v>86</v>
      </c>
      <c r="AB367" s="17" t="s">
        <v>87</v>
      </c>
      <c r="AC367" s="17" t="s">
        <v>88</v>
      </c>
      <c r="AD367" s="16">
        <v>5790554</v>
      </c>
      <c r="AE367" s="16" t="s">
        <v>1454</v>
      </c>
      <c r="AF367" s="16">
        <v>118981960</v>
      </c>
      <c r="AG367" s="78" t="s">
        <v>1455</v>
      </c>
      <c r="AH367" s="16" t="s">
        <v>1456</v>
      </c>
      <c r="AI367" s="16">
        <v>3483</v>
      </c>
      <c r="AJ367" s="16">
        <v>0</v>
      </c>
      <c r="AK367" s="16">
        <v>0</v>
      </c>
      <c r="AL367" s="16">
        <v>0</v>
      </c>
      <c r="AN367" s="23" t="s">
        <v>1449</v>
      </c>
      <c r="AO367" s="16">
        <v>9187.2000000000007</v>
      </c>
      <c r="AP367" s="24">
        <v>1.74</v>
      </c>
      <c r="AQ367" s="25">
        <v>1864520</v>
      </c>
      <c r="AR367" s="23" t="s">
        <v>1450</v>
      </c>
      <c r="AS367" s="17">
        <v>0</v>
      </c>
      <c r="AT367" s="17">
        <v>0</v>
      </c>
      <c r="AU367" s="17">
        <v>3483</v>
      </c>
      <c r="AV367" s="16">
        <v>3483</v>
      </c>
      <c r="AW367" s="24">
        <v>0.65965909090909092</v>
      </c>
      <c r="AX367" s="32">
        <v>1266545.4545454546</v>
      </c>
      <c r="AY367" s="16"/>
      <c r="AZ367" s="16"/>
      <c r="BA367" s="16"/>
      <c r="BB367" s="16"/>
      <c r="BC367" s="16"/>
      <c r="BD367" s="16"/>
      <c r="BE367" s="24"/>
      <c r="BF367" s="26"/>
      <c r="BG367" s="25"/>
      <c r="BH367" s="27"/>
    </row>
    <row r="368" spans="1:60" s="17" customFormat="1" hidden="1" x14ac:dyDescent="0.3">
      <c r="A368" s="82">
        <v>35175854</v>
      </c>
      <c r="B368" s="15"/>
      <c r="C368" s="16"/>
      <c r="E368" s="16">
        <v>1.94</v>
      </c>
      <c r="F368" s="18">
        <v>1.94</v>
      </c>
      <c r="G368" s="19"/>
      <c r="H368" s="18"/>
      <c r="I368" s="18"/>
      <c r="J368" s="16"/>
      <c r="K368" s="20">
        <v>0</v>
      </c>
      <c r="L368" s="16" t="s">
        <v>0</v>
      </c>
      <c r="M368" s="21">
        <v>153082106</v>
      </c>
      <c r="N368" s="89" t="s">
        <v>1363</v>
      </c>
      <c r="O368" s="16" t="s">
        <v>1364</v>
      </c>
      <c r="P368" s="22">
        <v>462</v>
      </c>
      <c r="Q368" s="22">
        <v>49.498871370804096</v>
      </c>
      <c r="R368" s="16">
        <v>2131</v>
      </c>
      <c r="S368" s="16">
        <v>2.9784752846565303</v>
      </c>
      <c r="T368" s="16">
        <v>6.4469162005552604E-3</v>
      </c>
      <c r="U368" s="16">
        <v>2171</v>
      </c>
      <c r="V368" s="16">
        <v>7.8212332277136282E-2</v>
      </c>
      <c r="W368" s="16">
        <v>16</v>
      </c>
      <c r="X368" s="16" t="s">
        <v>72</v>
      </c>
      <c r="Y368" s="17" t="s">
        <v>96</v>
      </c>
      <c r="Z368" s="17" t="s">
        <v>1365</v>
      </c>
      <c r="AA368" s="17" t="s">
        <v>86</v>
      </c>
      <c r="AB368" s="17" t="s">
        <v>87</v>
      </c>
      <c r="AC368" s="17" t="s">
        <v>88</v>
      </c>
      <c r="AD368" s="16">
        <v>5790555</v>
      </c>
      <c r="AE368" s="16" t="s">
        <v>1457</v>
      </c>
      <c r="AF368" s="16">
        <v>118981961</v>
      </c>
      <c r="AG368" s="78" t="s">
        <v>1458</v>
      </c>
      <c r="AH368" s="16" t="s">
        <v>1459</v>
      </c>
      <c r="AI368" s="16">
        <v>10236</v>
      </c>
      <c r="AJ368" s="16">
        <v>0</v>
      </c>
      <c r="AK368" s="16">
        <v>0</v>
      </c>
      <c r="AL368" s="16">
        <v>0</v>
      </c>
      <c r="AN368" s="23" t="s">
        <v>1449</v>
      </c>
      <c r="AO368" s="16">
        <v>9187.2000000000007</v>
      </c>
      <c r="AP368" s="24">
        <v>1.74</v>
      </c>
      <c r="AQ368" s="25">
        <v>1864520</v>
      </c>
      <c r="AR368" s="23" t="s">
        <v>1450</v>
      </c>
      <c r="AS368" s="17">
        <v>0</v>
      </c>
      <c r="AT368" s="17">
        <v>0</v>
      </c>
      <c r="AU368" s="17">
        <v>10236</v>
      </c>
      <c r="AV368" s="16">
        <v>10236</v>
      </c>
      <c r="AW368" s="24">
        <v>1.9386363636363637</v>
      </c>
      <c r="AX368" s="32">
        <v>3722181.8181818184</v>
      </c>
      <c r="AY368" s="16"/>
      <c r="AZ368" s="16"/>
      <c r="BA368" s="16"/>
      <c r="BB368" s="16"/>
      <c r="BC368" s="16"/>
      <c r="BD368" s="16"/>
      <c r="BE368" s="24"/>
      <c r="BF368" s="26"/>
      <c r="BG368" s="25"/>
      <c r="BH368" s="27"/>
    </row>
    <row r="369" spans="1:60" s="17" customFormat="1" hidden="1" x14ac:dyDescent="0.3">
      <c r="A369" s="82">
        <v>35175855</v>
      </c>
      <c r="B369" s="15"/>
      <c r="C369" s="16"/>
      <c r="E369" s="16">
        <v>1.99</v>
      </c>
      <c r="F369" s="18">
        <v>1.99</v>
      </c>
      <c r="G369" s="19"/>
      <c r="H369" s="18"/>
      <c r="I369" s="18"/>
      <c r="J369" s="16"/>
      <c r="K369" s="20">
        <v>0</v>
      </c>
      <c r="L369" s="16" t="s">
        <v>0</v>
      </c>
      <c r="M369" s="21">
        <v>153082106</v>
      </c>
      <c r="N369" s="89" t="s">
        <v>1363</v>
      </c>
      <c r="O369" s="16" t="s">
        <v>1364</v>
      </c>
      <c r="P369" s="22">
        <v>462</v>
      </c>
      <c r="Q369" s="22">
        <v>49.498871370804096</v>
      </c>
      <c r="R369" s="16">
        <v>2131</v>
      </c>
      <c r="S369" s="16">
        <v>2.9784752846565303</v>
      </c>
      <c r="T369" s="16">
        <v>6.4469162005552604E-3</v>
      </c>
      <c r="U369" s="16">
        <v>2171</v>
      </c>
      <c r="V369" s="16">
        <v>8.0228114036856285E-2</v>
      </c>
      <c r="W369" s="16">
        <v>16</v>
      </c>
      <c r="X369" s="16" t="s">
        <v>72</v>
      </c>
      <c r="Y369" s="17" t="s">
        <v>96</v>
      </c>
      <c r="Z369" s="17" t="s">
        <v>1365</v>
      </c>
      <c r="AA369" s="17" t="s">
        <v>86</v>
      </c>
      <c r="AB369" s="17" t="s">
        <v>87</v>
      </c>
      <c r="AC369" s="17" t="s">
        <v>88</v>
      </c>
      <c r="AD369" s="16">
        <v>5790556</v>
      </c>
      <c r="AE369" s="16" t="s">
        <v>1460</v>
      </c>
      <c r="AF369" s="16">
        <v>118981962</v>
      </c>
      <c r="AG369" s="78" t="s">
        <v>1461</v>
      </c>
      <c r="AH369" s="16" t="s">
        <v>1462</v>
      </c>
      <c r="AI369" s="16">
        <v>10487</v>
      </c>
      <c r="AJ369" s="16">
        <v>0</v>
      </c>
      <c r="AK369" s="16">
        <v>0</v>
      </c>
      <c r="AL369" s="16">
        <v>0</v>
      </c>
      <c r="AN369" s="23" t="s">
        <v>1449</v>
      </c>
      <c r="AO369" s="16">
        <v>9187.2000000000007</v>
      </c>
      <c r="AP369" s="24">
        <v>1.74</v>
      </c>
      <c r="AQ369" s="25">
        <v>1864520</v>
      </c>
      <c r="AR369" s="23" t="s">
        <v>1450</v>
      </c>
      <c r="AS369" s="17">
        <v>0</v>
      </c>
      <c r="AT369" s="17">
        <v>0</v>
      </c>
      <c r="AU369" s="17">
        <v>10487</v>
      </c>
      <c r="AV369" s="16">
        <v>10487</v>
      </c>
      <c r="AW369" s="24">
        <v>1.9861742424242423</v>
      </c>
      <c r="AX369" s="32">
        <v>3813454.5454545454</v>
      </c>
      <c r="AY369" s="16"/>
      <c r="AZ369" s="16"/>
      <c r="BA369" s="16"/>
      <c r="BB369" s="16"/>
      <c r="BC369" s="16"/>
      <c r="BD369" s="16"/>
      <c r="BE369" s="24"/>
      <c r="BF369" s="26"/>
      <c r="BG369" s="25"/>
      <c r="BH369" s="27"/>
    </row>
    <row r="370" spans="1:60" s="17" customFormat="1" hidden="1" x14ac:dyDescent="0.3">
      <c r="A370" s="78">
        <v>35056439</v>
      </c>
      <c r="B370" s="15"/>
      <c r="C370" s="16"/>
      <c r="E370" s="16">
        <v>1.56</v>
      </c>
      <c r="F370" s="18">
        <v>1.56</v>
      </c>
      <c r="G370" s="19"/>
      <c r="H370" s="18"/>
      <c r="I370" s="18"/>
      <c r="J370" s="16"/>
      <c r="K370" s="20">
        <v>11163.21</v>
      </c>
      <c r="L370" s="16" t="s">
        <v>0</v>
      </c>
      <c r="M370" s="21">
        <v>153082106</v>
      </c>
      <c r="N370" s="89" t="s">
        <v>1363</v>
      </c>
      <c r="O370" s="16" t="s">
        <v>1364</v>
      </c>
      <c r="P370" s="22">
        <v>462</v>
      </c>
      <c r="Q370" s="22">
        <v>49.498871370804096</v>
      </c>
      <c r="R370" s="16">
        <v>2131</v>
      </c>
      <c r="S370" s="16">
        <v>2.9784752846565303</v>
      </c>
      <c r="T370" s="16">
        <v>6.4469162005552604E-3</v>
      </c>
      <c r="U370" s="16">
        <v>2171</v>
      </c>
      <c r="V370" s="16">
        <v>6.2892390903264234E-2</v>
      </c>
      <c r="W370" s="16">
        <v>16</v>
      </c>
      <c r="X370" s="16" t="s">
        <v>72</v>
      </c>
      <c r="Y370" s="17" t="s">
        <v>96</v>
      </c>
      <c r="Z370" s="17" t="s">
        <v>1365</v>
      </c>
      <c r="AA370" s="17" t="s">
        <v>86</v>
      </c>
      <c r="AB370" s="17" t="s">
        <v>87</v>
      </c>
      <c r="AC370" s="17" t="s">
        <v>88</v>
      </c>
      <c r="AD370" s="16">
        <v>5782585</v>
      </c>
      <c r="AE370" s="16" t="s">
        <v>1463</v>
      </c>
      <c r="AF370" s="16">
        <v>114985621</v>
      </c>
      <c r="AG370" s="78">
        <v>35056439</v>
      </c>
      <c r="AH370" s="16" t="s">
        <v>1464</v>
      </c>
      <c r="AI370" s="16">
        <v>8243</v>
      </c>
      <c r="AJ370" s="16">
        <v>0</v>
      </c>
      <c r="AK370" s="16">
        <v>0</v>
      </c>
      <c r="AL370" s="16">
        <v>0</v>
      </c>
      <c r="AN370" s="23" t="s">
        <v>1465</v>
      </c>
      <c r="AO370" s="16">
        <v>8342.4</v>
      </c>
      <c r="AP370" s="24">
        <v>1.58</v>
      </c>
      <c r="AQ370" s="25">
        <v>1679100</v>
      </c>
      <c r="AR370" s="23" t="s">
        <v>1466</v>
      </c>
      <c r="AS370" s="17">
        <v>0</v>
      </c>
      <c r="AT370" s="17">
        <v>0</v>
      </c>
      <c r="AU370" s="17">
        <v>8243</v>
      </c>
      <c r="AV370" s="16">
        <v>8243</v>
      </c>
      <c r="AW370" s="24">
        <v>1.5611742424242425</v>
      </c>
      <c r="AX370" s="32">
        <v>2997454.5454545454</v>
      </c>
      <c r="AY370" s="16"/>
      <c r="AZ370" s="16"/>
      <c r="BA370" s="16"/>
      <c r="BB370" s="16"/>
      <c r="BC370" s="16"/>
      <c r="BD370" s="16"/>
      <c r="BE370" s="24"/>
      <c r="BF370" s="26"/>
      <c r="BG370" s="25"/>
      <c r="BH370" s="27"/>
    </row>
    <row r="371" spans="1:60" s="17" customFormat="1" hidden="1" x14ac:dyDescent="0.3">
      <c r="A371" s="82">
        <v>35175856</v>
      </c>
      <c r="B371" s="15"/>
      <c r="C371" s="16"/>
      <c r="E371" s="16">
        <v>1.59</v>
      </c>
      <c r="F371" s="18">
        <v>1.59</v>
      </c>
      <c r="G371" s="19"/>
      <c r="H371" s="18"/>
      <c r="I371" s="18"/>
      <c r="J371" s="16"/>
      <c r="K371" s="20">
        <v>0</v>
      </c>
      <c r="L371" s="16" t="s">
        <v>0</v>
      </c>
      <c r="M371" s="21">
        <v>153082106</v>
      </c>
      <c r="N371" s="89" t="s">
        <v>1363</v>
      </c>
      <c r="O371" s="16" t="s">
        <v>1364</v>
      </c>
      <c r="P371" s="22">
        <v>462</v>
      </c>
      <c r="Q371" s="22">
        <v>49.498871370804096</v>
      </c>
      <c r="R371" s="16">
        <v>2131</v>
      </c>
      <c r="S371" s="16">
        <v>2.9784752846565303</v>
      </c>
      <c r="T371" s="16">
        <v>6.4469162005552604E-3</v>
      </c>
      <c r="U371" s="16">
        <v>2171</v>
      </c>
      <c r="V371" s="16">
        <v>6.410185995909623E-2</v>
      </c>
      <c r="W371" s="16">
        <v>16</v>
      </c>
      <c r="X371" s="16" t="s">
        <v>72</v>
      </c>
      <c r="Y371" s="17" t="s">
        <v>96</v>
      </c>
      <c r="Z371" s="17" t="s">
        <v>1365</v>
      </c>
      <c r="AA371" s="17" t="s">
        <v>86</v>
      </c>
      <c r="AB371" s="17" t="s">
        <v>87</v>
      </c>
      <c r="AC371" s="17" t="s">
        <v>88</v>
      </c>
      <c r="AD371" s="16">
        <v>5790557</v>
      </c>
      <c r="AE371" s="16" t="s">
        <v>1467</v>
      </c>
      <c r="AF371" s="16">
        <v>118981963</v>
      </c>
      <c r="AG371" s="78" t="s">
        <v>1468</v>
      </c>
      <c r="AH371" s="16" t="s">
        <v>1469</v>
      </c>
      <c r="AI371" s="16">
        <v>8397</v>
      </c>
      <c r="AJ371" s="16">
        <v>0</v>
      </c>
      <c r="AK371" s="16">
        <v>0</v>
      </c>
      <c r="AL371" s="16">
        <v>0</v>
      </c>
      <c r="AN371" s="23" t="s">
        <v>1465</v>
      </c>
      <c r="AO371" s="16">
        <v>8342.4</v>
      </c>
      <c r="AP371" s="24">
        <v>1.58</v>
      </c>
      <c r="AQ371" s="25">
        <v>1679100</v>
      </c>
      <c r="AR371" s="23" t="s">
        <v>1466</v>
      </c>
      <c r="AS371" s="17">
        <v>0</v>
      </c>
      <c r="AT371" s="17">
        <v>0</v>
      </c>
      <c r="AU371" s="17">
        <v>8397</v>
      </c>
      <c r="AV371" s="16">
        <v>8397</v>
      </c>
      <c r="AW371" s="24">
        <v>1.5903409090909091</v>
      </c>
      <c r="AX371" s="32">
        <v>3053454.5454545454</v>
      </c>
      <c r="AY371" s="16"/>
      <c r="AZ371" s="16"/>
      <c r="BA371" s="16"/>
      <c r="BB371" s="16"/>
      <c r="BC371" s="16"/>
      <c r="BD371" s="16"/>
      <c r="BE371" s="24"/>
      <c r="BF371" s="26"/>
      <c r="BG371" s="25"/>
      <c r="BH371" s="27"/>
    </row>
    <row r="372" spans="1:60" s="17" customFormat="1" hidden="1" x14ac:dyDescent="0.3">
      <c r="A372" s="82">
        <v>35175857</v>
      </c>
      <c r="B372" s="15"/>
      <c r="C372" s="16"/>
      <c r="E372" s="16">
        <v>1.42</v>
      </c>
      <c r="F372" s="18">
        <v>1.42</v>
      </c>
      <c r="G372" s="19"/>
      <c r="H372" s="18"/>
      <c r="I372" s="18"/>
      <c r="J372" s="16"/>
      <c r="K372" s="20">
        <v>0</v>
      </c>
      <c r="L372" s="16" t="s">
        <v>0</v>
      </c>
      <c r="M372" s="21">
        <v>153082106</v>
      </c>
      <c r="N372" s="89" t="s">
        <v>1363</v>
      </c>
      <c r="O372" s="16" t="s">
        <v>1364</v>
      </c>
      <c r="P372" s="22">
        <v>462</v>
      </c>
      <c r="Q372" s="22">
        <v>49.498871370804096</v>
      </c>
      <c r="R372" s="16">
        <v>2131</v>
      </c>
      <c r="S372" s="16">
        <v>2.9784752846565303</v>
      </c>
      <c r="T372" s="16">
        <v>6.4469162005552604E-3</v>
      </c>
      <c r="U372" s="16">
        <v>2171</v>
      </c>
      <c r="V372" s="16">
        <v>5.7248201976048199E-2</v>
      </c>
      <c r="W372" s="16">
        <v>16</v>
      </c>
      <c r="X372" s="16" t="s">
        <v>72</v>
      </c>
      <c r="Y372" s="17" t="s">
        <v>96</v>
      </c>
      <c r="Z372" s="17" t="s">
        <v>1365</v>
      </c>
      <c r="AA372" s="17" t="s">
        <v>86</v>
      </c>
      <c r="AB372" s="17" t="s">
        <v>87</v>
      </c>
      <c r="AC372" s="17" t="s">
        <v>88</v>
      </c>
      <c r="AD372" s="16">
        <v>5790578</v>
      </c>
      <c r="AE372" s="16" t="s">
        <v>1470</v>
      </c>
      <c r="AF372" s="16">
        <v>118981964</v>
      </c>
      <c r="AG372" s="78" t="s">
        <v>1471</v>
      </c>
      <c r="AH372" s="16" t="s">
        <v>1472</v>
      </c>
      <c r="AI372" s="16">
        <v>7521</v>
      </c>
      <c r="AJ372" s="16">
        <v>0</v>
      </c>
      <c r="AK372" s="16">
        <v>0</v>
      </c>
      <c r="AL372" s="16">
        <v>0</v>
      </c>
      <c r="AN372" s="23" t="s">
        <v>1465</v>
      </c>
      <c r="AO372" s="16">
        <v>8342.4</v>
      </c>
      <c r="AP372" s="24">
        <v>1.58</v>
      </c>
      <c r="AQ372" s="25">
        <v>1679100</v>
      </c>
      <c r="AR372" s="23" t="s">
        <v>1466</v>
      </c>
      <c r="AS372" s="17">
        <v>0</v>
      </c>
      <c r="AT372" s="17">
        <v>0</v>
      </c>
      <c r="AU372" s="17">
        <v>7521</v>
      </c>
      <c r="AV372" s="16">
        <v>7521</v>
      </c>
      <c r="AW372" s="24">
        <v>1.4244318181818181</v>
      </c>
      <c r="AX372" s="32">
        <v>2734909.0909090908</v>
      </c>
      <c r="AY372" s="16"/>
      <c r="AZ372" s="16"/>
      <c r="BA372" s="16"/>
      <c r="BB372" s="16"/>
      <c r="BC372" s="16"/>
      <c r="BD372" s="16"/>
      <c r="BE372" s="24"/>
      <c r="BF372" s="26"/>
      <c r="BG372" s="25"/>
      <c r="BH372" s="27"/>
    </row>
    <row r="373" spans="1:60" s="17" customFormat="1" hidden="1" x14ac:dyDescent="0.3">
      <c r="A373" s="82">
        <v>35175858</v>
      </c>
      <c r="B373" s="15"/>
      <c r="C373" s="16"/>
      <c r="E373" s="16">
        <v>1.01</v>
      </c>
      <c r="F373" s="18">
        <v>1.01</v>
      </c>
      <c r="G373" s="19"/>
      <c r="H373" s="18"/>
      <c r="I373" s="18"/>
      <c r="J373" s="16"/>
      <c r="K373" s="20">
        <v>0</v>
      </c>
      <c r="L373" s="16" t="s">
        <v>0</v>
      </c>
      <c r="M373" s="21">
        <v>153082106</v>
      </c>
      <c r="N373" s="89" t="s">
        <v>1363</v>
      </c>
      <c r="O373" s="16" t="s">
        <v>1364</v>
      </c>
      <c r="P373" s="22">
        <v>462</v>
      </c>
      <c r="Q373" s="22">
        <v>49.498871370804096</v>
      </c>
      <c r="R373" s="16">
        <v>2131</v>
      </c>
      <c r="S373" s="16">
        <v>2.9784752846565303</v>
      </c>
      <c r="T373" s="16">
        <v>6.4469162005552604E-3</v>
      </c>
      <c r="U373" s="16">
        <v>2171</v>
      </c>
      <c r="V373" s="16">
        <v>4.0718791546344148E-2</v>
      </c>
      <c r="W373" s="16">
        <v>16</v>
      </c>
      <c r="X373" s="16" t="s">
        <v>72</v>
      </c>
      <c r="Y373" s="17" t="s">
        <v>96</v>
      </c>
      <c r="Z373" s="17" t="s">
        <v>1365</v>
      </c>
      <c r="AA373" s="17" t="s">
        <v>86</v>
      </c>
      <c r="AB373" s="17" t="s">
        <v>87</v>
      </c>
      <c r="AC373" s="17" t="s">
        <v>88</v>
      </c>
      <c r="AD373" s="16">
        <v>5790579</v>
      </c>
      <c r="AE373" s="16" t="s">
        <v>1473</v>
      </c>
      <c r="AF373" s="16">
        <v>118981965</v>
      </c>
      <c r="AG373" s="78" t="s">
        <v>1474</v>
      </c>
      <c r="AH373" s="16" t="s">
        <v>1475</v>
      </c>
      <c r="AI373" s="16">
        <v>5348</v>
      </c>
      <c r="AJ373" s="16">
        <v>0</v>
      </c>
      <c r="AK373" s="16">
        <v>0</v>
      </c>
      <c r="AL373" s="16">
        <v>0</v>
      </c>
      <c r="AN373" s="23" t="s">
        <v>1465</v>
      </c>
      <c r="AO373" s="16">
        <v>8342.4</v>
      </c>
      <c r="AP373" s="24">
        <v>1.58</v>
      </c>
      <c r="AQ373" s="25">
        <v>1679100</v>
      </c>
      <c r="AR373" s="23" t="s">
        <v>1466</v>
      </c>
      <c r="AS373" s="17">
        <v>0</v>
      </c>
      <c r="AT373" s="17">
        <v>0</v>
      </c>
      <c r="AU373" s="17">
        <v>5348</v>
      </c>
      <c r="AV373" s="16">
        <v>5348</v>
      </c>
      <c r="AW373" s="24">
        <v>1.0128787878787879</v>
      </c>
      <c r="AX373" s="32">
        <v>1944727.2727272729</v>
      </c>
      <c r="AY373" s="16"/>
      <c r="AZ373" s="16"/>
      <c r="BA373" s="16"/>
      <c r="BB373" s="16"/>
      <c r="BC373" s="16"/>
      <c r="BD373" s="16"/>
      <c r="BE373" s="24"/>
      <c r="BF373" s="26"/>
      <c r="BG373" s="25"/>
      <c r="BH373" s="27"/>
    </row>
    <row r="374" spans="1:60" s="17" customFormat="1" hidden="1" x14ac:dyDescent="0.3">
      <c r="A374" s="82">
        <v>35175859</v>
      </c>
      <c r="B374" s="15"/>
      <c r="C374" s="16"/>
      <c r="E374" s="16">
        <v>2.1800000000000002</v>
      </c>
      <c r="F374" s="18">
        <v>2.1800000000000002</v>
      </c>
      <c r="G374" s="19"/>
      <c r="H374" s="18"/>
      <c r="I374" s="18"/>
      <c r="J374" s="16"/>
      <c r="K374" s="20">
        <v>0</v>
      </c>
      <c r="L374" s="16" t="s">
        <v>0</v>
      </c>
      <c r="M374" s="21">
        <v>153082106</v>
      </c>
      <c r="N374" s="89" t="s">
        <v>1363</v>
      </c>
      <c r="O374" s="16" t="s">
        <v>1364</v>
      </c>
      <c r="P374" s="22">
        <v>462</v>
      </c>
      <c r="Q374" s="22">
        <v>49.498871370804096</v>
      </c>
      <c r="R374" s="16">
        <v>2131</v>
      </c>
      <c r="S374" s="16">
        <v>2.9784752846565303</v>
      </c>
      <c r="T374" s="16">
        <v>6.4469162005552604E-3</v>
      </c>
      <c r="U374" s="16">
        <v>2171</v>
      </c>
      <c r="V374" s="16">
        <v>8.7888084723792323E-2</v>
      </c>
      <c r="W374" s="16">
        <v>16</v>
      </c>
      <c r="X374" s="16" t="s">
        <v>72</v>
      </c>
      <c r="Y374" s="17" t="s">
        <v>96</v>
      </c>
      <c r="Z374" s="17" t="s">
        <v>1365</v>
      </c>
      <c r="AA374" s="17" t="s">
        <v>86</v>
      </c>
      <c r="AB374" s="17" t="s">
        <v>87</v>
      </c>
      <c r="AC374" s="17" t="s">
        <v>88</v>
      </c>
      <c r="AD374" s="16">
        <v>5790580</v>
      </c>
      <c r="AE374" s="16" t="s">
        <v>1476</v>
      </c>
      <c r="AF374" s="16">
        <v>118981966</v>
      </c>
      <c r="AG374" s="78" t="s">
        <v>1477</v>
      </c>
      <c r="AH374" s="16" t="s">
        <v>1478</v>
      </c>
      <c r="AI374" s="16">
        <v>11495</v>
      </c>
      <c r="AJ374" s="16">
        <v>0</v>
      </c>
      <c r="AK374" s="16">
        <v>0</v>
      </c>
      <c r="AL374" s="16">
        <v>0</v>
      </c>
      <c r="AN374" s="23" t="s">
        <v>1465</v>
      </c>
      <c r="AO374" s="16">
        <v>8342.4</v>
      </c>
      <c r="AP374" s="24">
        <v>1.58</v>
      </c>
      <c r="AQ374" s="25">
        <v>1679100</v>
      </c>
      <c r="AR374" s="23" t="s">
        <v>1466</v>
      </c>
      <c r="AS374" s="17">
        <v>0</v>
      </c>
      <c r="AT374" s="17">
        <v>0</v>
      </c>
      <c r="AU374" s="17">
        <v>11495</v>
      </c>
      <c r="AV374" s="16">
        <v>11495</v>
      </c>
      <c r="AW374" s="24">
        <v>2.1770833333333335</v>
      </c>
      <c r="AX374" s="32">
        <v>4180000.0000000005</v>
      </c>
      <c r="AY374" s="16"/>
      <c r="AZ374" s="16"/>
      <c r="BA374" s="16"/>
      <c r="BB374" s="16"/>
      <c r="BC374" s="16"/>
      <c r="BD374" s="16"/>
      <c r="BE374" s="24"/>
      <c r="BF374" s="26"/>
      <c r="BG374" s="25"/>
      <c r="BH374" s="27"/>
    </row>
    <row r="375" spans="1:60" s="17" customFormat="1" hidden="1" x14ac:dyDescent="0.3">
      <c r="A375" s="14">
        <v>31361969</v>
      </c>
      <c r="B375" s="15"/>
      <c r="C375" s="16"/>
      <c r="F375" s="18">
        <v>0</v>
      </c>
      <c r="G375" s="19"/>
      <c r="H375" s="18"/>
      <c r="I375" s="18"/>
      <c r="J375" s="16"/>
      <c r="K375" s="20">
        <v>1200.31</v>
      </c>
      <c r="L375" s="16" t="s">
        <v>0</v>
      </c>
      <c r="M375" s="21">
        <v>43381101</v>
      </c>
      <c r="N375" s="89" t="s">
        <v>1479</v>
      </c>
      <c r="O375" s="16" t="s">
        <v>1480</v>
      </c>
      <c r="P375" s="22">
        <v>35</v>
      </c>
      <c r="Q375" s="22">
        <v>4.8875932036031946</v>
      </c>
      <c r="R375" s="16">
        <v>1490</v>
      </c>
      <c r="S375" s="16">
        <v>0.99668200744063706</v>
      </c>
      <c r="T375" s="16">
        <v>2.8476628784018201E-2</v>
      </c>
      <c r="U375" s="16">
        <v>1152</v>
      </c>
      <c r="V375" s="16">
        <v>0</v>
      </c>
      <c r="W375" s="16">
        <v>2712</v>
      </c>
      <c r="X375" s="16" t="s">
        <v>72</v>
      </c>
      <c r="Y375" s="17" t="s">
        <v>4</v>
      </c>
      <c r="Z375" s="17" t="s">
        <v>698</v>
      </c>
      <c r="AA375" s="17" t="s">
        <v>154</v>
      </c>
      <c r="AB375" s="17" t="s">
        <v>417</v>
      </c>
      <c r="AC375" s="17" t="s">
        <v>88</v>
      </c>
      <c r="AD375" s="16">
        <v>5530159</v>
      </c>
      <c r="AE375" s="16" t="s">
        <v>112</v>
      </c>
      <c r="AF375" s="16">
        <v>113752520</v>
      </c>
      <c r="AG375" s="14">
        <v>31361969</v>
      </c>
      <c r="AH375" s="16" t="s">
        <v>1481</v>
      </c>
      <c r="AI375" s="16">
        <v>7700</v>
      </c>
      <c r="AJ375" s="16">
        <v>0</v>
      </c>
      <c r="AK375" s="16">
        <v>0</v>
      </c>
      <c r="AL375" s="16">
        <v>0</v>
      </c>
      <c r="AN375" s="33" t="s">
        <v>1482</v>
      </c>
      <c r="AO375" s="16">
        <v>7700</v>
      </c>
      <c r="AP375" s="24">
        <v>1.4583333333333333</v>
      </c>
      <c r="AQ375" s="25">
        <v>847000</v>
      </c>
      <c r="AV375" s="16">
        <v>0</v>
      </c>
      <c r="AW375" s="24">
        <v>0</v>
      </c>
      <c r="AY375" s="16"/>
      <c r="AZ375" s="16"/>
      <c r="BA375" s="16"/>
      <c r="BB375" s="16"/>
      <c r="BC375" s="16"/>
      <c r="BD375" s="16"/>
      <c r="BE375" s="24"/>
      <c r="BF375" s="26"/>
      <c r="BG375" s="25"/>
      <c r="BH375" s="27"/>
    </row>
    <row r="376" spans="1:60" s="17" customFormat="1" hidden="1" x14ac:dyDescent="0.3">
      <c r="A376" s="29">
        <v>31272375</v>
      </c>
      <c r="B376" s="15"/>
      <c r="C376" s="16"/>
      <c r="F376" s="18">
        <v>0</v>
      </c>
      <c r="G376" s="19"/>
      <c r="H376" s="18"/>
      <c r="I376" s="18"/>
      <c r="J376" s="16"/>
      <c r="K376" s="20">
        <v>81044.210000000006</v>
      </c>
      <c r="L376" s="16" t="s">
        <v>177</v>
      </c>
      <c r="M376" s="21">
        <v>82931101</v>
      </c>
      <c r="N376" s="89" t="s">
        <v>1483</v>
      </c>
      <c r="O376" s="16" t="s">
        <v>1484</v>
      </c>
      <c r="P376" s="22">
        <v>63</v>
      </c>
      <c r="Q376" s="22">
        <v>6.5695317636747665</v>
      </c>
      <c r="R376" s="16">
        <v>2199</v>
      </c>
      <c r="S376" s="16">
        <v>0.32132561964995204</v>
      </c>
      <c r="T376" s="16">
        <v>5.1004066611103497E-3</v>
      </c>
      <c r="U376" s="16">
        <v>2205</v>
      </c>
      <c r="V376" s="16">
        <v>0</v>
      </c>
      <c r="W376" s="16">
        <v>2707</v>
      </c>
      <c r="X376" s="16" t="s">
        <v>72</v>
      </c>
      <c r="Y376" s="17" t="s">
        <v>4</v>
      </c>
      <c r="Z376" s="17" t="s">
        <v>1485</v>
      </c>
      <c r="AA376" s="17" t="s">
        <v>119</v>
      </c>
      <c r="AB376" s="17" t="s">
        <v>120</v>
      </c>
      <c r="AC376" s="17" t="s">
        <v>120</v>
      </c>
      <c r="AD376" s="16">
        <v>5530159</v>
      </c>
      <c r="AE376" s="16" t="s">
        <v>1486</v>
      </c>
      <c r="AF376" s="16">
        <v>111973967</v>
      </c>
      <c r="AG376" s="29">
        <v>31272375</v>
      </c>
      <c r="AH376" s="16" t="s">
        <v>1487</v>
      </c>
      <c r="AI376" s="16">
        <v>5150</v>
      </c>
      <c r="AJ376" s="16">
        <v>0</v>
      </c>
      <c r="AK376" s="16">
        <v>0</v>
      </c>
      <c r="AL376" s="16">
        <v>0</v>
      </c>
      <c r="AN376" s="33" t="s">
        <v>1488</v>
      </c>
      <c r="AO376" s="16">
        <v>5150</v>
      </c>
      <c r="AP376" s="24">
        <v>0.97537878787878785</v>
      </c>
      <c r="AQ376" s="25">
        <v>566500</v>
      </c>
      <c r="AV376" s="16">
        <v>0</v>
      </c>
      <c r="AW376" s="24">
        <v>0</v>
      </c>
      <c r="AY376" s="16"/>
      <c r="AZ376" s="16"/>
      <c r="BA376" s="16"/>
      <c r="BB376" s="16"/>
      <c r="BC376" s="16"/>
      <c r="BD376" s="16"/>
      <c r="BE376" s="24"/>
      <c r="BF376" s="26"/>
      <c r="BG376" s="25"/>
      <c r="BH376" s="27"/>
    </row>
    <row r="377" spans="1:60" s="17" customFormat="1" hidden="1" x14ac:dyDescent="0.3">
      <c r="A377" s="14">
        <v>31280506</v>
      </c>
      <c r="B377" s="15"/>
      <c r="C377" s="16"/>
      <c r="E377" s="16">
        <v>1.8560000000000001</v>
      </c>
      <c r="F377" s="18">
        <v>1.8560000000000001</v>
      </c>
      <c r="G377" s="19"/>
      <c r="H377" s="18"/>
      <c r="I377" s="18"/>
      <c r="J377" s="16"/>
      <c r="K377" s="20">
        <v>22941.03</v>
      </c>
      <c r="L377" s="16" t="s">
        <v>0</v>
      </c>
      <c r="M377" s="21">
        <v>82931101</v>
      </c>
      <c r="N377" s="89" t="s">
        <v>1483</v>
      </c>
      <c r="O377" s="16" t="s">
        <v>1489</v>
      </c>
      <c r="P377" s="22">
        <v>64</v>
      </c>
      <c r="Q377" s="22">
        <v>6.867652615411</v>
      </c>
      <c r="R377" s="16">
        <v>2062</v>
      </c>
      <c r="S377" s="16">
        <v>0.49039504819096064</v>
      </c>
      <c r="T377" s="16">
        <v>7.6624226279837599E-3</v>
      </c>
      <c r="U377" s="16">
        <v>2141</v>
      </c>
      <c r="V377" s="16">
        <v>8.8795413000068962E-2</v>
      </c>
      <c r="W377" s="16">
        <v>992</v>
      </c>
      <c r="X377" s="16" t="s">
        <v>72</v>
      </c>
      <c r="Y377" s="17" t="s">
        <v>4</v>
      </c>
      <c r="Z377" s="17" t="s">
        <v>383</v>
      </c>
      <c r="AA377" s="17" t="s">
        <v>119</v>
      </c>
      <c r="AB377" s="17" t="s">
        <v>120</v>
      </c>
      <c r="AC377" s="17" t="s">
        <v>120</v>
      </c>
      <c r="AD377" s="16">
        <v>5530159</v>
      </c>
      <c r="AE377" s="16" t="s">
        <v>1490</v>
      </c>
      <c r="AF377" s="16">
        <v>112115009</v>
      </c>
      <c r="AG377" s="14">
        <v>31280506</v>
      </c>
      <c r="AH377" s="16" t="s">
        <v>1491</v>
      </c>
      <c r="AI377" s="16">
        <v>9800</v>
      </c>
      <c r="AJ377" s="16">
        <v>0</v>
      </c>
      <c r="AK377" s="16">
        <v>0</v>
      </c>
      <c r="AL377" s="16">
        <v>0</v>
      </c>
      <c r="AN377" s="33" t="s">
        <v>1492</v>
      </c>
      <c r="AO377" s="16">
        <v>9800</v>
      </c>
      <c r="AP377" s="24">
        <v>1.856060606060606</v>
      </c>
      <c r="AQ377" s="25">
        <v>1078000</v>
      </c>
      <c r="AV377" s="16">
        <v>0</v>
      </c>
      <c r="AW377" s="24">
        <v>0</v>
      </c>
      <c r="AY377" s="16"/>
      <c r="AZ377" s="16"/>
      <c r="BA377" s="16"/>
      <c r="BB377" s="16"/>
      <c r="BC377" s="16"/>
      <c r="BD377" s="16"/>
      <c r="BE377" s="24"/>
      <c r="BF377" s="26"/>
      <c r="BG377" s="25"/>
      <c r="BH377" s="27"/>
    </row>
    <row r="378" spans="1:60" s="17" customFormat="1" hidden="1" x14ac:dyDescent="0.3">
      <c r="A378" s="29">
        <v>31272374</v>
      </c>
      <c r="B378" s="15"/>
      <c r="C378" s="16"/>
      <c r="F378" s="18">
        <v>0</v>
      </c>
      <c r="G378" s="19"/>
      <c r="H378" s="18"/>
      <c r="I378" s="18"/>
      <c r="J378" s="16"/>
      <c r="K378" s="20">
        <v>2290054.06</v>
      </c>
      <c r="L378" s="16" t="s">
        <v>177</v>
      </c>
      <c r="M378" s="21">
        <v>82931101</v>
      </c>
      <c r="N378" s="89" t="s">
        <v>1483</v>
      </c>
      <c r="O378" s="16" t="s">
        <v>1493</v>
      </c>
      <c r="P378" s="22">
        <v>67</v>
      </c>
      <c r="Q378" s="22">
        <v>7.4948084681539466</v>
      </c>
      <c r="R378" s="16">
        <v>1393</v>
      </c>
      <c r="S378" s="16">
        <v>2.2617862537038751</v>
      </c>
      <c r="T378" s="16">
        <v>3.3758003786625003E-2</v>
      </c>
      <c r="U378" s="16">
        <v>1508</v>
      </c>
      <c r="V378" s="16">
        <v>0</v>
      </c>
      <c r="W378" s="16">
        <v>2568</v>
      </c>
      <c r="X378" s="16" t="s">
        <v>72</v>
      </c>
      <c r="Y378" s="17" t="s">
        <v>4</v>
      </c>
      <c r="Z378" s="17" t="s">
        <v>1485</v>
      </c>
      <c r="AA378" s="17" t="s">
        <v>119</v>
      </c>
      <c r="AB378" s="17" t="s">
        <v>120</v>
      </c>
      <c r="AC378" s="17" t="s">
        <v>120</v>
      </c>
      <c r="AD378" s="16">
        <v>5788791</v>
      </c>
      <c r="AE378" s="16" t="s">
        <v>1494</v>
      </c>
      <c r="AF378" s="16">
        <v>111973964</v>
      </c>
      <c r="AG378" s="29">
        <v>31272374</v>
      </c>
      <c r="AH378" s="16" t="s">
        <v>1495</v>
      </c>
      <c r="AI378" s="16">
        <v>8500</v>
      </c>
      <c r="AJ378" s="16">
        <v>0</v>
      </c>
      <c r="AK378" s="16">
        <v>0</v>
      </c>
      <c r="AL378" s="16">
        <v>0</v>
      </c>
      <c r="AN378" s="33" t="s">
        <v>1496</v>
      </c>
      <c r="AO378" s="16">
        <v>8500</v>
      </c>
      <c r="AP378" s="24">
        <v>1.6098484848484849</v>
      </c>
      <c r="AQ378" s="25">
        <v>946000</v>
      </c>
      <c r="AV378" s="16">
        <v>0</v>
      </c>
      <c r="AW378" s="24">
        <v>0</v>
      </c>
      <c r="AY378" s="16"/>
      <c r="AZ378" s="16"/>
      <c r="BA378" s="16"/>
      <c r="BB378" s="16"/>
      <c r="BC378" s="16"/>
      <c r="BD378" s="16"/>
      <c r="BE378" s="24"/>
      <c r="BF378" s="26"/>
      <c r="BG378" s="25"/>
      <c r="BH378" s="27"/>
    </row>
    <row r="379" spans="1:60" s="17" customFormat="1" hidden="1" x14ac:dyDescent="0.3">
      <c r="A379" s="14">
        <v>35057921</v>
      </c>
      <c r="B379" s="15"/>
      <c r="C379" s="16"/>
      <c r="F379" s="18">
        <v>0</v>
      </c>
      <c r="G379" s="19"/>
      <c r="H379" s="18"/>
      <c r="I379" s="18"/>
      <c r="J379" s="16"/>
      <c r="K379" s="20">
        <v>1232.06</v>
      </c>
      <c r="L379" s="16" t="s">
        <v>0</v>
      </c>
      <c r="M379" s="21">
        <v>43292103</v>
      </c>
      <c r="N379" s="89" t="s">
        <v>1497</v>
      </c>
      <c r="O379" s="16" t="s">
        <v>1498</v>
      </c>
      <c r="P379" s="22">
        <v>325</v>
      </c>
      <c r="Q379" s="22">
        <v>35.337401819672031</v>
      </c>
      <c r="R379" s="16">
        <v>1224</v>
      </c>
      <c r="S379" s="16">
        <v>14.975129119141457</v>
      </c>
      <c r="T379" s="16">
        <v>4.6077320366589097E-2</v>
      </c>
      <c r="U379" s="16">
        <v>1204</v>
      </c>
      <c r="V379" s="16">
        <v>0</v>
      </c>
      <c r="W379" s="16">
        <v>760</v>
      </c>
      <c r="X379" s="16" t="s">
        <v>72</v>
      </c>
      <c r="Y379" s="17" t="s">
        <v>4</v>
      </c>
      <c r="Z379" s="17" t="s">
        <v>1499</v>
      </c>
      <c r="AA379" s="17" t="s">
        <v>399</v>
      </c>
      <c r="AB379" s="17" t="s">
        <v>75</v>
      </c>
      <c r="AC379" s="17" t="s">
        <v>8</v>
      </c>
      <c r="AD379" s="16">
        <v>5530168</v>
      </c>
      <c r="AE379" s="16"/>
      <c r="AF379" s="16">
        <v>115025758</v>
      </c>
      <c r="AG379" s="14">
        <v>35057921</v>
      </c>
      <c r="AH379" s="16" t="s">
        <v>1500</v>
      </c>
      <c r="AI379" s="16">
        <v>9600</v>
      </c>
      <c r="AJ379" s="16">
        <v>0</v>
      </c>
      <c r="AK379" s="16">
        <v>0</v>
      </c>
      <c r="AL379" s="16">
        <v>0</v>
      </c>
      <c r="AN379" s="33" t="s">
        <v>1501</v>
      </c>
      <c r="AO379" s="16">
        <v>9600</v>
      </c>
      <c r="AP379" s="24">
        <v>1.8181818181818181</v>
      </c>
      <c r="AQ379" s="25">
        <v>1960000</v>
      </c>
      <c r="AV379" s="16">
        <v>0</v>
      </c>
      <c r="AW379" s="24">
        <v>0</v>
      </c>
      <c r="AY379" s="16"/>
      <c r="AZ379" s="16"/>
      <c r="BA379" s="16"/>
      <c r="BB379" s="16"/>
      <c r="BC379" s="16"/>
      <c r="BD379" s="16"/>
      <c r="BE379" s="24"/>
      <c r="BF379" s="26"/>
      <c r="BG379" s="25"/>
      <c r="BH379" s="27"/>
    </row>
    <row r="380" spans="1:60" s="17" customFormat="1" hidden="1" x14ac:dyDescent="0.3">
      <c r="A380" s="14">
        <v>35019004</v>
      </c>
      <c r="B380" s="15"/>
      <c r="C380" s="16"/>
      <c r="F380" s="18">
        <v>0</v>
      </c>
      <c r="G380" s="19"/>
      <c r="H380" s="18"/>
      <c r="I380" s="18"/>
      <c r="J380" s="16"/>
      <c r="K380" s="20">
        <v>8820.84</v>
      </c>
      <c r="L380" s="16" t="s">
        <v>0</v>
      </c>
      <c r="M380" s="21">
        <v>182971101</v>
      </c>
      <c r="N380" s="89" t="s">
        <v>1502</v>
      </c>
      <c r="O380" s="16" t="s">
        <v>1503</v>
      </c>
      <c r="P380" s="22">
        <v>111</v>
      </c>
      <c r="Q380" s="22">
        <v>1.1416048534611125</v>
      </c>
      <c r="R380" s="16">
        <v>2443</v>
      </c>
      <c r="S380" s="16">
        <v>0.24984808365658159</v>
      </c>
      <c r="T380" s="16">
        <v>2.25088363654578E-3</v>
      </c>
      <c r="U380" s="16">
        <v>2160</v>
      </c>
      <c r="V380" s="16">
        <v>0</v>
      </c>
      <c r="W380" s="16">
        <v>2713</v>
      </c>
      <c r="X380" s="16" t="s">
        <v>72</v>
      </c>
      <c r="Y380" s="17" t="s">
        <v>4</v>
      </c>
      <c r="Z380" s="17" t="s">
        <v>1504</v>
      </c>
      <c r="AA380" s="17" t="s">
        <v>626</v>
      </c>
      <c r="AB380" s="17" t="s">
        <v>120</v>
      </c>
      <c r="AC380" s="17" t="s">
        <v>120</v>
      </c>
      <c r="AD380" s="16">
        <v>5530175</v>
      </c>
      <c r="AE380" s="16" t="s">
        <v>112</v>
      </c>
      <c r="AF380" s="16">
        <v>113677313</v>
      </c>
      <c r="AG380" s="14">
        <v>35019004</v>
      </c>
      <c r="AH380" s="16" t="s">
        <v>1505</v>
      </c>
      <c r="AI380" s="16">
        <v>3610</v>
      </c>
      <c r="AJ380" s="16">
        <v>0</v>
      </c>
      <c r="AK380" s="16">
        <v>0</v>
      </c>
      <c r="AL380" s="16">
        <v>0</v>
      </c>
      <c r="AN380" s="33" t="s">
        <v>1506</v>
      </c>
      <c r="AO380" s="16">
        <v>3610</v>
      </c>
      <c r="AP380" s="24">
        <v>0.68371212121212122</v>
      </c>
      <c r="AQ380" s="25">
        <v>397100</v>
      </c>
      <c r="AV380" s="16">
        <v>0</v>
      </c>
      <c r="AW380" s="24">
        <v>0</v>
      </c>
      <c r="AY380" s="16"/>
      <c r="AZ380" s="16"/>
      <c r="BA380" s="16"/>
      <c r="BB380" s="16"/>
      <c r="BC380" s="16"/>
      <c r="BD380" s="16"/>
      <c r="BE380" s="24"/>
      <c r="BF380" s="26"/>
      <c r="BG380" s="25"/>
      <c r="BH380" s="27"/>
    </row>
    <row r="381" spans="1:60" s="17" customFormat="1" hidden="1" x14ac:dyDescent="0.3">
      <c r="A381" s="78">
        <v>35071495</v>
      </c>
      <c r="B381" s="15"/>
      <c r="C381" s="16"/>
      <c r="F381" s="18">
        <v>0</v>
      </c>
      <c r="G381" s="19"/>
      <c r="H381" s="18"/>
      <c r="I381" s="18"/>
      <c r="J381" s="16"/>
      <c r="K381" s="20">
        <v>1860.7</v>
      </c>
      <c r="L381" s="16" t="s">
        <v>0</v>
      </c>
      <c r="M381" s="21">
        <v>182731102</v>
      </c>
      <c r="N381" s="89" t="s">
        <v>1507</v>
      </c>
      <c r="O381" s="16" t="s">
        <v>1508</v>
      </c>
      <c r="P381" s="22">
        <v>84</v>
      </c>
      <c r="Q381" s="22">
        <v>3.6042069516264075</v>
      </c>
      <c r="R381" s="16">
        <v>2804</v>
      </c>
      <c r="S381" s="16">
        <v>2.363849345878381E-2</v>
      </c>
      <c r="T381" s="16">
        <v>2.8141063641409298E-4</v>
      </c>
      <c r="U381" s="16">
        <v>2716</v>
      </c>
      <c r="V381" s="16">
        <v>0</v>
      </c>
      <c r="W381" s="16">
        <v>2831</v>
      </c>
      <c r="X381" s="16" t="s">
        <v>3</v>
      </c>
      <c r="Y381" s="17" t="s">
        <v>4</v>
      </c>
      <c r="Z381" s="17" t="s">
        <v>1509</v>
      </c>
      <c r="AA381" s="17" t="s">
        <v>681</v>
      </c>
      <c r="AB381" s="17" t="s">
        <v>120</v>
      </c>
      <c r="AC381" s="17" t="s">
        <v>120</v>
      </c>
      <c r="AD381" s="16">
        <v>5775246</v>
      </c>
      <c r="AE381" s="16" t="s">
        <v>1510</v>
      </c>
      <c r="AF381" s="16">
        <v>115700424</v>
      </c>
      <c r="AG381" s="78">
        <v>35071495</v>
      </c>
      <c r="AH381" s="16" t="s">
        <v>1511</v>
      </c>
      <c r="AI381" s="16">
        <v>6016</v>
      </c>
      <c r="AJ381" s="16">
        <v>0</v>
      </c>
      <c r="AK381" s="16">
        <v>0</v>
      </c>
      <c r="AL381" s="16">
        <v>0</v>
      </c>
      <c r="AN381" s="33" t="s">
        <v>1512</v>
      </c>
      <c r="AO381" s="16">
        <v>6016</v>
      </c>
      <c r="AP381" s="24">
        <v>1.1393939393939394</v>
      </c>
      <c r="AQ381" s="25">
        <v>1378520</v>
      </c>
      <c r="AV381" s="16">
        <v>0</v>
      </c>
      <c r="AW381" s="24">
        <v>0</v>
      </c>
      <c r="AY381" s="16"/>
      <c r="AZ381" s="16"/>
      <c r="BA381" s="16"/>
      <c r="BB381" s="16"/>
      <c r="BC381" s="16"/>
      <c r="BD381" s="16"/>
      <c r="BE381" s="24"/>
      <c r="BF381" s="26"/>
      <c r="BG381" s="25"/>
      <c r="BH381" s="27"/>
    </row>
    <row r="382" spans="1:60" s="17" customFormat="1" hidden="1" x14ac:dyDescent="0.3">
      <c r="A382" s="28">
        <v>35192295</v>
      </c>
      <c r="B382" s="15"/>
      <c r="C382" s="16"/>
      <c r="E382" s="16">
        <v>6.46</v>
      </c>
      <c r="F382" s="18">
        <v>6.46</v>
      </c>
      <c r="G382" s="19"/>
      <c r="H382" s="18"/>
      <c r="I382" s="18"/>
      <c r="J382" s="16"/>
      <c r="K382" s="20">
        <v>1529.29</v>
      </c>
      <c r="L382" s="16" t="s">
        <v>0</v>
      </c>
      <c r="M382" s="21">
        <v>43321103</v>
      </c>
      <c r="N382" s="89" t="s">
        <v>1513</v>
      </c>
      <c r="O382" s="16" t="s">
        <v>1514</v>
      </c>
      <c r="P382" s="22">
        <v>62</v>
      </c>
      <c r="Q382" s="22">
        <v>6.4237525855656923</v>
      </c>
      <c r="R382" s="16">
        <v>1618</v>
      </c>
      <c r="S382" s="16">
        <v>1.398703753879259</v>
      </c>
      <c r="T382" s="16">
        <v>2.25597379657945E-2</v>
      </c>
      <c r="U382" s="16">
        <v>1658</v>
      </c>
      <c r="V382" s="16">
        <v>0.94241948252231611</v>
      </c>
      <c r="W382" s="16">
        <v>205</v>
      </c>
      <c r="X382" s="16" t="s">
        <v>72</v>
      </c>
      <c r="Y382" s="17" t="s">
        <v>84</v>
      </c>
      <c r="Z382" s="17" t="s">
        <v>1515</v>
      </c>
      <c r="AA382" s="17" t="s">
        <v>417</v>
      </c>
      <c r="AB382" s="17" t="s">
        <v>417</v>
      </c>
      <c r="AC382" s="17" t="s">
        <v>88</v>
      </c>
      <c r="AD382" s="16">
        <v>5792104</v>
      </c>
      <c r="AE382" s="16" t="s">
        <v>1516</v>
      </c>
      <c r="AF382" s="16">
        <v>119556481</v>
      </c>
      <c r="AG382" s="29" t="s">
        <v>1517</v>
      </c>
      <c r="AH382" s="16" t="s">
        <v>1518</v>
      </c>
      <c r="AI382" s="16">
        <v>34108.800000000003</v>
      </c>
      <c r="AJ382" s="16">
        <v>0</v>
      </c>
      <c r="AK382" s="16">
        <v>0</v>
      </c>
      <c r="AL382" s="16">
        <v>0</v>
      </c>
      <c r="AO382" s="16"/>
      <c r="AP382" s="24"/>
      <c r="AQ382" s="25"/>
      <c r="AR382" s="31" t="s">
        <v>93</v>
      </c>
      <c r="AV382" s="16"/>
      <c r="AW382" s="24"/>
      <c r="AY382" s="16"/>
      <c r="AZ382" s="16"/>
      <c r="BA382" s="16"/>
      <c r="BB382" s="16"/>
      <c r="BC382" s="16"/>
      <c r="BD382" s="16"/>
      <c r="BE382" s="24"/>
      <c r="BF382" s="26"/>
      <c r="BG382" s="25"/>
      <c r="BH382" s="27"/>
    </row>
    <row r="383" spans="1:60" s="17" customFormat="1" hidden="1" x14ac:dyDescent="0.3">
      <c r="A383" s="28">
        <v>35192036</v>
      </c>
      <c r="B383" s="15"/>
      <c r="C383" s="16"/>
      <c r="E383" s="16">
        <v>10.7</v>
      </c>
      <c r="F383" s="18">
        <v>10.7</v>
      </c>
      <c r="G383" s="19"/>
      <c r="H383" s="18"/>
      <c r="I383" s="18"/>
      <c r="J383" s="16"/>
      <c r="K383" s="20">
        <v>4112.83</v>
      </c>
      <c r="L383" s="16" t="s">
        <v>0</v>
      </c>
      <c r="M383" s="21">
        <v>43321103</v>
      </c>
      <c r="N383" s="89" t="s">
        <v>1513</v>
      </c>
      <c r="O383" s="16" t="s">
        <v>1519</v>
      </c>
      <c r="P383" s="22">
        <v>174</v>
      </c>
      <c r="Q383" s="22">
        <v>18.335080654338224</v>
      </c>
      <c r="R383" s="16">
        <v>1342</v>
      </c>
      <c r="S383" s="16">
        <v>6.4055049040724112</v>
      </c>
      <c r="T383" s="16">
        <v>3.68132465751288E-2</v>
      </c>
      <c r="U383" s="16">
        <v>1399</v>
      </c>
      <c r="V383" s="16">
        <v>2.5045466405641275</v>
      </c>
      <c r="W383" s="16">
        <v>60</v>
      </c>
      <c r="X383" s="16" t="s">
        <v>72</v>
      </c>
      <c r="Y383" s="17" t="s">
        <v>84</v>
      </c>
      <c r="Z383" s="17" t="s">
        <v>1515</v>
      </c>
      <c r="AA383" s="17" t="s">
        <v>417</v>
      </c>
      <c r="AB383" s="17" t="s">
        <v>804</v>
      </c>
      <c r="AC383" s="17" t="s">
        <v>88</v>
      </c>
      <c r="AD383" s="16">
        <v>5792069</v>
      </c>
      <c r="AE383" s="16" t="s">
        <v>1520</v>
      </c>
      <c r="AF383" s="16">
        <v>119553915</v>
      </c>
      <c r="AG383" s="29" t="s">
        <v>1521</v>
      </c>
      <c r="AH383" s="16" t="s">
        <v>1522</v>
      </c>
      <c r="AI383" s="16">
        <v>56496</v>
      </c>
      <c r="AJ383" s="16">
        <v>0</v>
      </c>
      <c r="AK383" s="16">
        <v>0</v>
      </c>
      <c r="AL383" s="16">
        <v>0</v>
      </c>
      <c r="AO383" s="16"/>
      <c r="AP383" s="24">
        <v>0</v>
      </c>
      <c r="AQ383" s="25"/>
      <c r="AR383" s="31" t="s">
        <v>93</v>
      </c>
      <c r="AV383" s="16"/>
      <c r="AW383" s="24"/>
      <c r="AX383" s="32"/>
      <c r="AY383" s="16"/>
      <c r="AZ383" s="16"/>
      <c r="BA383" s="16"/>
      <c r="BB383" s="16"/>
      <c r="BC383" s="16"/>
      <c r="BD383" s="16"/>
      <c r="BE383" s="24"/>
      <c r="BF383" s="26"/>
      <c r="BG383" s="25"/>
      <c r="BH383" s="27"/>
    </row>
    <row r="384" spans="1:60" s="17" customFormat="1" hidden="1" x14ac:dyDescent="0.3">
      <c r="A384" s="14">
        <v>35024647</v>
      </c>
      <c r="B384" s="15"/>
      <c r="C384" s="16"/>
      <c r="E384" s="16">
        <v>0.51500000000000001</v>
      </c>
      <c r="F384" s="18">
        <v>0.51500000000000001</v>
      </c>
      <c r="G384" s="19"/>
      <c r="H384" s="18"/>
      <c r="I384" s="18"/>
      <c r="J384" s="16"/>
      <c r="K384" s="20">
        <v>326.51</v>
      </c>
      <c r="L384" s="16" t="s">
        <v>0</v>
      </c>
      <c r="M384" s="21">
        <v>83692104</v>
      </c>
      <c r="N384" s="89" t="s">
        <v>1523</v>
      </c>
      <c r="O384" s="16" t="s">
        <v>1524</v>
      </c>
      <c r="P384" s="22">
        <v>212</v>
      </c>
      <c r="Q384" s="22">
        <v>14.167505090508826</v>
      </c>
      <c r="R384" s="16">
        <v>2362</v>
      </c>
      <c r="S384" s="16">
        <v>0.61140833297872643</v>
      </c>
      <c r="T384" s="16">
        <v>2.8840015706543699E-3</v>
      </c>
      <c r="U384" s="16">
        <v>2308</v>
      </c>
      <c r="V384" s="16">
        <v>1.4890867795462549E-2</v>
      </c>
      <c r="W384" s="16">
        <v>1419</v>
      </c>
      <c r="X384" s="16" t="s">
        <v>3</v>
      </c>
      <c r="Y384" s="17" t="s">
        <v>4</v>
      </c>
      <c r="Z384" s="17" t="s">
        <v>1525</v>
      </c>
      <c r="AA384" s="17" t="s">
        <v>119</v>
      </c>
      <c r="AB384" s="17" t="s">
        <v>120</v>
      </c>
      <c r="AC384" s="17" t="s">
        <v>120</v>
      </c>
      <c r="AD384" s="16">
        <v>5530159</v>
      </c>
      <c r="AE384" s="16"/>
      <c r="AF384" s="16">
        <v>113820887</v>
      </c>
      <c r="AG384" s="14">
        <v>35024647</v>
      </c>
      <c r="AH384" s="16" t="s">
        <v>1526</v>
      </c>
      <c r="AI384" s="16">
        <v>2717</v>
      </c>
      <c r="AJ384" s="16">
        <v>0</v>
      </c>
      <c r="AK384" s="16">
        <v>0</v>
      </c>
      <c r="AL384" s="16">
        <v>0</v>
      </c>
      <c r="AN384" s="33" t="s">
        <v>1527</v>
      </c>
      <c r="AO384" s="16">
        <v>2717</v>
      </c>
      <c r="AP384" s="24">
        <v>0.51458333333333328</v>
      </c>
      <c r="AQ384" s="25">
        <v>257028</v>
      </c>
      <c r="AV384" s="16">
        <v>0</v>
      </c>
      <c r="AW384" s="24">
        <v>0</v>
      </c>
      <c r="AY384" s="16"/>
      <c r="AZ384" s="16"/>
      <c r="BA384" s="16"/>
      <c r="BB384" s="16"/>
      <c r="BC384" s="16"/>
      <c r="BD384" s="16"/>
      <c r="BE384" s="24"/>
      <c r="BF384" s="26"/>
      <c r="BG384" s="25"/>
      <c r="BH384" s="27"/>
    </row>
    <row r="385" spans="1:60" s="17" customFormat="1" hidden="1" x14ac:dyDescent="0.3">
      <c r="A385" s="34">
        <v>35085847</v>
      </c>
      <c r="B385" s="15"/>
      <c r="C385" s="16"/>
      <c r="F385" s="18">
        <v>0</v>
      </c>
      <c r="G385" s="19"/>
      <c r="H385" s="18"/>
      <c r="I385" s="18"/>
      <c r="J385" s="16"/>
      <c r="K385" s="20">
        <v>74625.009999999995</v>
      </c>
      <c r="L385" s="16" t="s">
        <v>177</v>
      </c>
      <c r="M385" s="21">
        <v>83692105</v>
      </c>
      <c r="N385" s="89" t="s">
        <v>1528</v>
      </c>
      <c r="O385" s="16" t="s">
        <v>1529</v>
      </c>
      <c r="P385" s="22">
        <v>105</v>
      </c>
      <c r="Q385" s="22">
        <v>3.41037916323637</v>
      </c>
      <c r="R385" s="16">
        <v>3283</v>
      </c>
      <c r="S385" s="16">
        <v>4.8830613474634102E-4</v>
      </c>
      <c r="T385" s="16">
        <v>4.6505346166318196E-6</v>
      </c>
      <c r="U385" s="16">
        <v>3333</v>
      </c>
      <c r="V385" s="16">
        <v>0</v>
      </c>
      <c r="W385" s="16">
        <v>2523</v>
      </c>
      <c r="X385" s="16" t="s">
        <v>72</v>
      </c>
      <c r="Y385" s="17" t="s">
        <v>4</v>
      </c>
      <c r="Z385" s="17" t="s">
        <v>1530</v>
      </c>
      <c r="AA385" s="17" t="s">
        <v>119</v>
      </c>
      <c r="AB385" s="17" t="s">
        <v>120</v>
      </c>
      <c r="AC385" s="17" t="s">
        <v>120</v>
      </c>
      <c r="AD385" s="16">
        <v>5530169</v>
      </c>
      <c r="AE385" s="16" t="s">
        <v>1531</v>
      </c>
      <c r="AF385" s="16">
        <v>113255606</v>
      </c>
      <c r="AG385" s="34">
        <v>35085847</v>
      </c>
      <c r="AH385" s="16" t="s">
        <v>1532</v>
      </c>
      <c r="AI385" s="16">
        <v>4555</v>
      </c>
      <c r="AJ385" s="16">
        <v>0</v>
      </c>
      <c r="AK385" s="16">
        <v>0</v>
      </c>
      <c r="AL385" s="16">
        <v>0</v>
      </c>
      <c r="AO385" s="16"/>
      <c r="AP385" s="24">
        <v>0</v>
      </c>
      <c r="AQ385" s="25"/>
      <c r="AV385" s="16">
        <v>0</v>
      </c>
      <c r="AW385" s="24">
        <v>0</v>
      </c>
      <c r="AY385" s="16"/>
      <c r="AZ385" s="30" t="s">
        <v>1533</v>
      </c>
      <c r="BA385" s="16">
        <v>0</v>
      </c>
      <c r="BB385" s="16">
        <v>0</v>
      </c>
      <c r="BC385" s="16">
        <v>4555</v>
      </c>
      <c r="BD385" s="16">
        <v>4555</v>
      </c>
      <c r="BE385" s="24">
        <v>0.86268939393939392</v>
      </c>
      <c r="BF385" s="26">
        <v>2900525</v>
      </c>
      <c r="BG385" s="25">
        <v>5126422</v>
      </c>
      <c r="BH385" s="27">
        <v>636.7782656421515</v>
      </c>
    </row>
    <row r="386" spans="1:60" s="17" customFormat="1" hidden="1" x14ac:dyDescent="0.3">
      <c r="A386" s="34">
        <v>35015704</v>
      </c>
      <c r="B386" s="15"/>
      <c r="C386" s="16"/>
      <c r="F386" s="18">
        <v>0</v>
      </c>
      <c r="G386" s="19"/>
      <c r="H386" s="18"/>
      <c r="I386" s="18"/>
      <c r="J386" s="16"/>
      <c r="K386" s="20">
        <v>58821.19</v>
      </c>
      <c r="L386" s="16" t="s">
        <v>177</v>
      </c>
      <c r="M386" s="21">
        <v>83692105</v>
      </c>
      <c r="N386" s="89" t="s">
        <v>1528</v>
      </c>
      <c r="O386" s="16" t="s">
        <v>1529</v>
      </c>
      <c r="P386" s="22">
        <v>105</v>
      </c>
      <c r="Q386" s="22">
        <v>3.41037916323637</v>
      </c>
      <c r="R386" s="16">
        <v>3283</v>
      </c>
      <c r="S386" s="16">
        <v>4.8830613474634102E-4</v>
      </c>
      <c r="T386" s="16">
        <v>4.6505346166318196E-6</v>
      </c>
      <c r="U386" s="16">
        <v>3333</v>
      </c>
      <c r="V386" s="16">
        <v>0</v>
      </c>
      <c r="W386" s="16">
        <v>2523</v>
      </c>
      <c r="X386" s="16" t="s">
        <v>72</v>
      </c>
      <c r="Y386" s="17" t="s">
        <v>4</v>
      </c>
      <c r="Z386" s="17" t="s">
        <v>1530</v>
      </c>
      <c r="AA386" s="17" t="s">
        <v>119</v>
      </c>
      <c r="AB386" s="17" t="s">
        <v>120</v>
      </c>
      <c r="AC386" s="17" t="s">
        <v>120</v>
      </c>
      <c r="AD386" s="16">
        <v>5533644</v>
      </c>
      <c r="AE386" s="16"/>
      <c r="AF386" s="16">
        <v>113255603</v>
      </c>
      <c r="AG386" s="34">
        <v>35015704</v>
      </c>
      <c r="AH386" s="16" t="s">
        <v>1534</v>
      </c>
      <c r="AI386" s="16">
        <v>5300</v>
      </c>
      <c r="AJ386" s="16">
        <v>0</v>
      </c>
      <c r="AK386" s="16">
        <v>0</v>
      </c>
      <c r="AL386" s="16">
        <v>0</v>
      </c>
      <c r="AN386" s="33" t="s">
        <v>1535</v>
      </c>
      <c r="AO386" s="16">
        <v>5300</v>
      </c>
      <c r="AP386" s="24">
        <v>1.0037878787878789</v>
      </c>
      <c r="AQ386" s="25">
        <v>502000</v>
      </c>
      <c r="AV386" s="16">
        <v>0</v>
      </c>
      <c r="AW386" s="24">
        <v>0</v>
      </c>
      <c r="AY386" s="16"/>
      <c r="AZ386" s="16"/>
      <c r="BA386" s="16"/>
      <c r="BB386" s="16"/>
      <c r="BC386" s="16"/>
      <c r="BD386" s="16"/>
      <c r="BE386" s="24"/>
      <c r="BF386" s="26"/>
      <c r="BG386" s="25"/>
      <c r="BH386" s="27"/>
    </row>
    <row r="387" spans="1:60" s="17" customFormat="1" hidden="1" x14ac:dyDescent="0.3">
      <c r="A387" s="14">
        <v>35040506</v>
      </c>
      <c r="B387" s="15"/>
      <c r="C387" s="16"/>
      <c r="F387" s="18">
        <v>0</v>
      </c>
      <c r="G387" s="19"/>
      <c r="H387" s="18"/>
      <c r="I387" s="18"/>
      <c r="J387" s="16"/>
      <c r="K387" s="20">
        <v>2868.14</v>
      </c>
      <c r="L387" s="16" t="s">
        <v>0</v>
      </c>
      <c r="M387" s="21">
        <v>83692105</v>
      </c>
      <c r="N387" s="89" t="s">
        <v>1528</v>
      </c>
      <c r="O387" s="16" t="s">
        <v>1536</v>
      </c>
      <c r="P387" s="22">
        <v>245</v>
      </c>
      <c r="Q387" s="22">
        <v>21.267033293973213</v>
      </c>
      <c r="R387" s="16">
        <v>2679</v>
      </c>
      <c r="S387" s="16">
        <v>0.18191055816737914</v>
      </c>
      <c r="T387" s="16">
        <v>7.4249207415256796E-4</v>
      </c>
      <c r="U387" s="16">
        <v>2689</v>
      </c>
      <c r="V387" s="16">
        <v>0</v>
      </c>
      <c r="W387" s="16">
        <v>844</v>
      </c>
      <c r="X387" s="16" t="s">
        <v>3</v>
      </c>
      <c r="Y387" s="17" t="s">
        <v>96</v>
      </c>
      <c r="Z387" s="17" t="s">
        <v>1530</v>
      </c>
      <c r="AA387" s="17" t="s">
        <v>119</v>
      </c>
      <c r="AB387" s="17" t="s">
        <v>120</v>
      </c>
      <c r="AC387" s="17" t="s">
        <v>120</v>
      </c>
      <c r="AD387" s="16">
        <v>5530159</v>
      </c>
      <c r="AE387" s="16"/>
      <c r="AF387" s="16">
        <v>114607613</v>
      </c>
      <c r="AG387" s="14">
        <v>35040506</v>
      </c>
      <c r="AH387" s="16" t="s">
        <v>1537</v>
      </c>
      <c r="AI387" s="16">
        <v>11445</v>
      </c>
      <c r="AJ387" s="16">
        <v>0</v>
      </c>
      <c r="AK387" s="16">
        <v>0</v>
      </c>
      <c r="AL387" s="16">
        <v>0</v>
      </c>
      <c r="AN387" s="33" t="s">
        <v>1538</v>
      </c>
      <c r="AO387" s="16">
        <v>11445</v>
      </c>
      <c r="AP387" s="24">
        <v>2.1676136363636362</v>
      </c>
      <c r="AQ387" s="25">
        <v>2529345</v>
      </c>
      <c r="AV387" s="16">
        <v>0</v>
      </c>
      <c r="AW387" s="24">
        <v>0</v>
      </c>
      <c r="AY387" s="16"/>
      <c r="AZ387" s="16"/>
      <c r="BA387" s="16"/>
      <c r="BB387" s="16"/>
      <c r="BC387" s="16"/>
      <c r="BD387" s="16"/>
      <c r="BE387" s="24"/>
      <c r="BF387" s="26"/>
      <c r="BG387" s="25"/>
      <c r="BH387" s="27"/>
    </row>
    <row r="388" spans="1:60" s="17" customFormat="1" hidden="1" x14ac:dyDescent="0.3">
      <c r="A388" s="14">
        <v>35044115</v>
      </c>
      <c r="B388" s="15"/>
      <c r="C388" s="16"/>
      <c r="E388" s="16">
        <v>7</v>
      </c>
      <c r="F388" s="18">
        <v>7</v>
      </c>
      <c r="G388" s="19"/>
      <c r="H388" s="18"/>
      <c r="I388" s="18"/>
      <c r="J388" s="16"/>
      <c r="K388" s="20">
        <v>7487.87</v>
      </c>
      <c r="L388" s="16" t="s">
        <v>0</v>
      </c>
      <c r="M388" s="21">
        <v>83692105</v>
      </c>
      <c r="N388" s="89" t="s">
        <v>1528</v>
      </c>
      <c r="O388" s="16" t="s">
        <v>1539</v>
      </c>
      <c r="P388" s="22">
        <v>81</v>
      </c>
      <c r="Q388" s="22">
        <v>5.4944552872117836</v>
      </c>
      <c r="R388" s="16">
        <v>2801</v>
      </c>
      <c r="S388" s="16">
        <v>2.3482354231926038E-2</v>
      </c>
      <c r="T388" s="16">
        <v>2.8990560780155602E-4</v>
      </c>
      <c r="U388" s="16">
        <v>2788</v>
      </c>
      <c r="V388" s="16">
        <v>2.0044251084190882E-2</v>
      </c>
      <c r="W388" s="16">
        <v>264</v>
      </c>
      <c r="X388" s="16" t="s">
        <v>72</v>
      </c>
      <c r="Y388" s="17" t="s">
        <v>96</v>
      </c>
      <c r="Z388" s="17" t="s">
        <v>1530</v>
      </c>
      <c r="AA388" s="17" t="s">
        <v>119</v>
      </c>
      <c r="AB388" s="17" t="s">
        <v>120</v>
      </c>
      <c r="AC388" s="17" t="s">
        <v>120</v>
      </c>
      <c r="AD388" s="16">
        <v>5530159</v>
      </c>
      <c r="AE388" s="16"/>
      <c r="AF388" s="16">
        <v>114712175</v>
      </c>
      <c r="AG388" s="14">
        <v>35044115</v>
      </c>
      <c r="AH388" s="16" t="s">
        <v>1540</v>
      </c>
      <c r="AI388" s="16">
        <v>36960</v>
      </c>
      <c r="AJ388" s="16">
        <v>0</v>
      </c>
      <c r="AK388" s="16">
        <v>0</v>
      </c>
      <c r="AL388" s="16">
        <v>0</v>
      </c>
      <c r="AM388" s="33" t="s">
        <v>1541</v>
      </c>
      <c r="AN388" s="33" t="s">
        <v>1542</v>
      </c>
      <c r="AO388" s="16">
        <v>36960</v>
      </c>
      <c r="AP388" s="24">
        <v>7</v>
      </c>
      <c r="AQ388" s="25">
        <v>7335000</v>
      </c>
      <c r="AV388" s="16">
        <v>0</v>
      </c>
      <c r="AW388" s="24">
        <v>0</v>
      </c>
      <c r="AY388" s="16"/>
      <c r="AZ388" s="16"/>
      <c r="BA388" s="16"/>
      <c r="BB388" s="16"/>
      <c r="BC388" s="16"/>
      <c r="BD388" s="16"/>
      <c r="BE388" s="24"/>
      <c r="BF388" s="26"/>
      <c r="BG388" s="25"/>
      <c r="BH388" s="27"/>
    </row>
    <row r="389" spans="1:60" s="17" customFormat="1" hidden="1" x14ac:dyDescent="0.3">
      <c r="A389" s="28">
        <v>35072361</v>
      </c>
      <c r="B389" s="15"/>
      <c r="C389" s="16"/>
      <c r="E389" s="18">
        <v>1.46</v>
      </c>
      <c r="F389" s="18">
        <v>1.46</v>
      </c>
      <c r="G389" s="19"/>
      <c r="H389" s="18"/>
      <c r="I389" s="18"/>
      <c r="J389" s="16"/>
      <c r="K389" s="20">
        <v>147879.19</v>
      </c>
      <c r="L389" s="16" t="s">
        <v>558</v>
      </c>
      <c r="M389" s="21">
        <v>163692102</v>
      </c>
      <c r="N389" s="89" t="s">
        <v>1543</v>
      </c>
      <c r="O389" s="16" t="s">
        <v>1544</v>
      </c>
      <c r="P389" s="22">
        <v>256</v>
      </c>
      <c r="Q389" s="22">
        <v>17.962540891696708</v>
      </c>
      <c r="R389" s="16">
        <v>2659</v>
      </c>
      <c r="S389" s="16">
        <v>0.22060872270922624</v>
      </c>
      <c r="T389" s="16">
        <v>8.61752823082915E-4</v>
      </c>
      <c r="U389" s="16">
        <v>2600</v>
      </c>
      <c r="V389" s="16">
        <v>1.2013860057733798E-2</v>
      </c>
      <c r="W389" s="16">
        <v>8</v>
      </c>
      <c r="X389" s="16" t="s">
        <v>72</v>
      </c>
      <c r="Y389" s="17" t="s">
        <v>96</v>
      </c>
      <c r="Z389" s="17" t="s">
        <v>1545</v>
      </c>
      <c r="AA389" s="17" t="s">
        <v>1546</v>
      </c>
      <c r="AB389" s="17" t="s">
        <v>793</v>
      </c>
      <c r="AC389" s="17" t="s">
        <v>519</v>
      </c>
      <c r="AD389" s="16">
        <v>5783907</v>
      </c>
      <c r="AE389" s="16" t="s">
        <v>1547</v>
      </c>
      <c r="AF389" s="16">
        <v>114754228</v>
      </c>
      <c r="AG389" s="28">
        <v>35072361</v>
      </c>
      <c r="AH389" s="16" t="s">
        <v>1548</v>
      </c>
      <c r="AI389" s="16">
        <v>7703</v>
      </c>
      <c r="AJ389" s="16">
        <v>0</v>
      </c>
      <c r="AK389" s="16">
        <v>0</v>
      </c>
      <c r="AL389" s="16">
        <v>0</v>
      </c>
      <c r="AN389" s="35" t="s">
        <v>1549</v>
      </c>
      <c r="AO389" s="16">
        <v>10644.48</v>
      </c>
      <c r="AP389" s="24">
        <v>2.016</v>
      </c>
      <c r="AQ389" s="25">
        <v>2201000</v>
      </c>
      <c r="AR389" s="35" t="s">
        <v>1550</v>
      </c>
      <c r="AS389" s="17">
        <v>0</v>
      </c>
      <c r="AT389" s="17">
        <v>0</v>
      </c>
      <c r="AU389" s="17">
        <v>7703</v>
      </c>
      <c r="AV389" s="16">
        <v>7703</v>
      </c>
      <c r="AW389" s="24">
        <v>1.4589015151515152</v>
      </c>
      <c r="AX389" s="32">
        <v>2801090.9090909092</v>
      </c>
      <c r="AY389" s="30" t="s">
        <v>1551</v>
      </c>
      <c r="AZ389" s="16"/>
      <c r="BA389" s="16"/>
      <c r="BB389" s="16"/>
      <c r="BC389" s="16"/>
      <c r="BD389" s="16"/>
      <c r="BE389" s="24"/>
      <c r="BF389" s="26"/>
      <c r="BG389" s="25"/>
      <c r="BH389" s="27"/>
    </row>
    <row r="390" spans="1:60" s="17" customFormat="1" hidden="1" x14ac:dyDescent="0.3">
      <c r="A390" s="29">
        <v>35115853</v>
      </c>
      <c r="B390" s="15"/>
      <c r="C390" s="16"/>
      <c r="E390" s="16">
        <v>2</v>
      </c>
      <c r="F390" s="18">
        <v>2</v>
      </c>
      <c r="G390" s="19"/>
      <c r="H390" s="18"/>
      <c r="I390" s="18"/>
      <c r="J390" s="16"/>
      <c r="K390" s="20">
        <v>285372.2</v>
      </c>
      <c r="L390" s="16" t="s">
        <v>170</v>
      </c>
      <c r="M390" s="21">
        <v>163692102</v>
      </c>
      <c r="N390" s="89" t="s">
        <v>1543</v>
      </c>
      <c r="O390" s="16" t="s">
        <v>1544</v>
      </c>
      <c r="P390" s="22">
        <v>256</v>
      </c>
      <c r="Q390" s="22">
        <v>17.962540891696708</v>
      </c>
      <c r="R390" s="16">
        <v>2659</v>
      </c>
      <c r="S390" s="16">
        <v>0.22060872270922624</v>
      </c>
      <c r="T390" s="16">
        <v>8.61752823082915E-4</v>
      </c>
      <c r="U390" s="16">
        <v>2600</v>
      </c>
      <c r="V390" s="16">
        <v>1.6457342544840818E-2</v>
      </c>
      <c r="W390" s="16">
        <v>8</v>
      </c>
      <c r="X390" s="16" t="s">
        <v>72</v>
      </c>
      <c r="Y390" s="17" t="s">
        <v>96</v>
      </c>
      <c r="Z390" s="17" t="s">
        <v>1545</v>
      </c>
      <c r="AA390" s="17" t="s">
        <v>1546</v>
      </c>
      <c r="AB390" s="17" t="s">
        <v>793</v>
      </c>
      <c r="AC390" s="17" t="s">
        <v>519</v>
      </c>
      <c r="AD390" s="16">
        <v>5786022</v>
      </c>
      <c r="AE390" s="16" t="s">
        <v>1552</v>
      </c>
      <c r="AF390" s="16">
        <v>117601683</v>
      </c>
      <c r="AG390" s="29">
        <v>35115853</v>
      </c>
      <c r="AH390" s="16" t="s">
        <v>1553</v>
      </c>
      <c r="AI390" s="16">
        <v>10559</v>
      </c>
      <c r="AJ390" s="16">
        <v>0</v>
      </c>
      <c r="AK390" s="16">
        <v>0</v>
      </c>
      <c r="AL390" s="16">
        <v>0</v>
      </c>
      <c r="AN390" s="35" t="s">
        <v>1549</v>
      </c>
      <c r="AO390" s="16">
        <v>26611.200000000001</v>
      </c>
      <c r="AP390" s="24">
        <v>5.04</v>
      </c>
      <c r="AQ390" s="25">
        <v>5502500</v>
      </c>
      <c r="AR390" s="35" t="s">
        <v>1550</v>
      </c>
      <c r="AS390" s="17">
        <v>0</v>
      </c>
      <c r="AT390" s="17">
        <v>0</v>
      </c>
      <c r="AU390" s="17">
        <v>8473</v>
      </c>
      <c r="AV390" s="16">
        <v>8473</v>
      </c>
      <c r="AW390" s="24">
        <v>1.6047348484848485</v>
      </c>
      <c r="AX390" s="32">
        <v>3081090.9090909092</v>
      </c>
      <c r="AY390" s="30" t="s">
        <v>1554</v>
      </c>
      <c r="AZ390" s="23" t="s">
        <v>1555</v>
      </c>
      <c r="BA390" s="16">
        <v>0</v>
      </c>
      <c r="BB390" s="16">
        <v>0</v>
      </c>
      <c r="BC390" s="16">
        <v>10559</v>
      </c>
      <c r="BD390" s="16">
        <v>10559</v>
      </c>
      <c r="BE390" s="24">
        <v>1.999810606060606</v>
      </c>
      <c r="BF390" s="26">
        <v>3459188</v>
      </c>
      <c r="BG390" s="25">
        <v>4406185</v>
      </c>
      <c r="BH390" s="27">
        <v>327.60564447390851</v>
      </c>
    </row>
    <row r="391" spans="1:60" s="17" customFormat="1" hidden="1" x14ac:dyDescent="0.3">
      <c r="A391" s="28">
        <v>35115856</v>
      </c>
      <c r="B391" s="15"/>
      <c r="C391" s="16"/>
      <c r="E391" s="18">
        <v>2.0699999999999998</v>
      </c>
      <c r="F391" s="18">
        <v>2.0699999999999998</v>
      </c>
      <c r="G391" s="19"/>
      <c r="H391" s="18"/>
      <c r="I391" s="18"/>
      <c r="J391" s="16"/>
      <c r="K391" s="20">
        <v>328942.90999999997</v>
      </c>
      <c r="L391" s="16" t="s">
        <v>115</v>
      </c>
      <c r="M391" s="21">
        <v>163692102</v>
      </c>
      <c r="N391" s="89" t="s">
        <v>1543</v>
      </c>
      <c r="O391" s="16" t="s">
        <v>1544</v>
      </c>
      <c r="P391" s="22">
        <v>256</v>
      </c>
      <c r="Q391" s="22">
        <v>17.962540891696708</v>
      </c>
      <c r="R391" s="16">
        <v>2659</v>
      </c>
      <c r="S391" s="16">
        <v>0.22060872270922624</v>
      </c>
      <c r="T391" s="16">
        <v>8.61752823082915E-4</v>
      </c>
      <c r="U391" s="16">
        <v>2600</v>
      </c>
      <c r="V391" s="16">
        <v>1.7033349533910246E-2</v>
      </c>
      <c r="W391" s="16">
        <v>8</v>
      </c>
      <c r="X391" s="16" t="s">
        <v>72</v>
      </c>
      <c r="Y391" s="17" t="s">
        <v>96</v>
      </c>
      <c r="Z391" s="17" t="s">
        <v>1545</v>
      </c>
      <c r="AA391" s="17" t="s">
        <v>1546</v>
      </c>
      <c r="AB391" s="17" t="s">
        <v>793</v>
      </c>
      <c r="AC391" s="17" t="s">
        <v>519</v>
      </c>
      <c r="AD391" s="16">
        <v>5786025</v>
      </c>
      <c r="AE391" s="16" t="s">
        <v>1556</v>
      </c>
      <c r="AF391" s="16">
        <v>117601688</v>
      </c>
      <c r="AG391" s="28">
        <v>35115856</v>
      </c>
      <c r="AH391" s="16" t="s">
        <v>1557</v>
      </c>
      <c r="AI391" s="16">
        <v>10616</v>
      </c>
      <c r="AJ391" s="16">
        <v>0</v>
      </c>
      <c r="AK391" s="16">
        <v>0</v>
      </c>
      <c r="AL391" s="16">
        <v>0</v>
      </c>
      <c r="AN391" s="35" t="s">
        <v>1549</v>
      </c>
      <c r="AO391" s="16">
        <v>10644.48</v>
      </c>
      <c r="AP391" s="24">
        <v>2.016</v>
      </c>
      <c r="AQ391" s="25">
        <v>2201000</v>
      </c>
      <c r="AR391" s="35" t="s">
        <v>1550</v>
      </c>
      <c r="AS391" s="17">
        <v>0</v>
      </c>
      <c r="AT391" s="17">
        <v>0</v>
      </c>
      <c r="AU391" s="17">
        <v>10943</v>
      </c>
      <c r="AV391" s="16">
        <v>10943</v>
      </c>
      <c r="AW391" s="24">
        <v>2.072537878787879</v>
      </c>
      <c r="AX391" s="32">
        <v>3979272.7272727275</v>
      </c>
      <c r="AY391" s="30" t="s">
        <v>1558</v>
      </c>
      <c r="AZ391" s="33" t="s">
        <v>1559</v>
      </c>
      <c r="BA391" s="16">
        <v>0</v>
      </c>
      <c r="BB391" s="16">
        <v>0</v>
      </c>
      <c r="BC391" s="16">
        <v>10616</v>
      </c>
      <c r="BD391" s="16">
        <v>10616</v>
      </c>
      <c r="BE391" s="24">
        <v>2.0106060606060607</v>
      </c>
      <c r="BF391" s="26">
        <v>3491056</v>
      </c>
      <c r="BG391" s="25">
        <v>4640865</v>
      </c>
      <c r="BH391" s="27">
        <v>328.84853051996987</v>
      </c>
    </row>
    <row r="392" spans="1:60" s="17" customFormat="1" hidden="1" x14ac:dyDescent="0.3">
      <c r="A392" s="29">
        <v>35115857</v>
      </c>
      <c r="B392" s="15"/>
      <c r="C392" s="16"/>
      <c r="E392" s="18">
        <v>1.22</v>
      </c>
      <c r="F392" s="18">
        <v>1.22</v>
      </c>
      <c r="G392" s="19"/>
      <c r="H392" s="18"/>
      <c r="I392" s="18"/>
      <c r="J392" s="16"/>
      <c r="K392" s="20">
        <v>58758.05</v>
      </c>
      <c r="L392" s="16" t="s">
        <v>177</v>
      </c>
      <c r="M392" s="21">
        <v>163692102</v>
      </c>
      <c r="N392" s="89" t="s">
        <v>1543</v>
      </c>
      <c r="O392" s="16" t="s">
        <v>1544</v>
      </c>
      <c r="P392" s="22">
        <v>256</v>
      </c>
      <c r="Q392" s="22">
        <v>17.962540891696708</v>
      </c>
      <c r="R392" s="16">
        <v>2659</v>
      </c>
      <c r="S392" s="16">
        <v>0.22060872270922624</v>
      </c>
      <c r="T392" s="16">
        <v>8.61752823082915E-4</v>
      </c>
      <c r="U392" s="16">
        <v>2600</v>
      </c>
      <c r="V392" s="16">
        <v>1.0038978952352898E-2</v>
      </c>
      <c r="W392" s="16">
        <v>8</v>
      </c>
      <c r="X392" s="16" t="s">
        <v>72</v>
      </c>
      <c r="Y392" s="17" t="s">
        <v>96</v>
      </c>
      <c r="Z392" s="17" t="s">
        <v>1545</v>
      </c>
      <c r="AA392" s="17" t="s">
        <v>1546</v>
      </c>
      <c r="AB392" s="17" t="s">
        <v>793</v>
      </c>
      <c r="AC392" s="17" t="s">
        <v>519</v>
      </c>
      <c r="AD392" s="16">
        <v>5786026</v>
      </c>
      <c r="AE392" s="16" t="s">
        <v>1560</v>
      </c>
      <c r="AF392" s="16">
        <v>117601884</v>
      </c>
      <c r="AG392" s="29">
        <v>35115857</v>
      </c>
      <c r="AH392" s="16" t="s">
        <v>1561</v>
      </c>
      <c r="AI392" s="16">
        <v>6445</v>
      </c>
      <c r="AJ392" s="16">
        <v>0</v>
      </c>
      <c r="AK392" s="16">
        <v>0</v>
      </c>
      <c r="AL392" s="16">
        <v>0</v>
      </c>
      <c r="AN392" s="35" t="s">
        <v>1549</v>
      </c>
      <c r="AO392" s="16">
        <v>10644.48</v>
      </c>
      <c r="AP392" s="24">
        <v>2.016</v>
      </c>
      <c r="AQ392" s="25">
        <v>2201000</v>
      </c>
      <c r="AR392" s="35" t="s">
        <v>1550</v>
      </c>
      <c r="AS392" s="17">
        <v>0</v>
      </c>
      <c r="AT392" s="17">
        <v>0</v>
      </c>
      <c r="AU392" s="17">
        <v>6445</v>
      </c>
      <c r="AV392" s="16">
        <v>6445</v>
      </c>
      <c r="AW392" s="24">
        <v>1.2206439393939394</v>
      </c>
      <c r="AX392" s="32">
        <v>2343636.3636363638</v>
      </c>
      <c r="AY392" s="30" t="s">
        <v>1562</v>
      </c>
      <c r="AZ392" s="16"/>
      <c r="BA392" s="16"/>
      <c r="BB392" s="16"/>
      <c r="BC392" s="16"/>
      <c r="BD392" s="16"/>
      <c r="BE392" s="24"/>
      <c r="BF392" s="26"/>
      <c r="BG392" s="25"/>
      <c r="BH392" s="27"/>
    </row>
    <row r="393" spans="1:60" s="17" customFormat="1" hidden="1" x14ac:dyDescent="0.3">
      <c r="A393" s="28">
        <v>35115858</v>
      </c>
      <c r="B393" s="15"/>
      <c r="C393" s="16"/>
      <c r="E393" s="18">
        <v>1.3</v>
      </c>
      <c r="F393" s="18">
        <v>1.3</v>
      </c>
      <c r="G393" s="19"/>
      <c r="H393" s="18"/>
      <c r="I393" s="18"/>
      <c r="J393" s="16"/>
      <c r="K393" s="20">
        <v>216917.88</v>
      </c>
      <c r="L393" s="16" t="s">
        <v>115</v>
      </c>
      <c r="M393" s="21">
        <v>163692102</v>
      </c>
      <c r="N393" s="89" t="s">
        <v>1543</v>
      </c>
      <c r="O393" s="16" t="s">
        <v>1544</v>
      </c>
      <c r="P393" s="22">
        <v>256</v>
      </c>
      <c r="Q393" s="22">
        <v>17.962540891696708</v>
      </c>
      <c r="R393" s="16">
        <v>2659</v>
      </c>
      <c r="S393" s="16">
        <v>0.22060872270922624</v>
      </c>
      <c r="T393" s="16">
        <v>8.61752823082915E-4</v>
      </c>
      <c r="U393" s="16">
        <v>2600</v>
      </c>
      <c r="V393" s="16">
        <v>1.0697272654146533E-2</v>
      </c>
      <c r="W393" s="16">
        <v>8</v>
      </c>
      <c r="X393" s="16" t="s">
        <v>72</v>
      </c>
      <c r="Y393" s="17" t="s">
        <v>96</v>
      </c>
      <c r="Z393" s="17" t="s">
        <v>1545</v>
      </c>
      <c r="AA393" s="17" t="s">
        <v>1546</v>
      </c>
      <c r="AB393" s="17" t="s">
        <v>793</v>
      </c>
      <c r="AC393" s="17" t="s">
        <v>519</v>
      </c>
      <c r="AD393" s="16">
        <v>5786027</v>
      </c>
      <c r="AE393" s="16" t="s">
        <v>1563</v>
      </c>
      <c r="AF393" s="16">
        <v>117601885</v>
      </c>
      <c r="AG393" s="28">
        <v>35115858</v>
      </c>
      <c r="AH393" s="16" t="s">
        <v>1564</v>
      </c>
      <c r="AI393" s="16">
        <v>6883</v>
      </c>
      <c r="AJ393" s="16">
        <v>0</v>
      </c>
      <c r="AK393" s="16">
        <v>0</v>
      </c>
      <c r="AL393" s="16">
        <v>0</v>
      </c>
      <c r="AN393" s="35" t="s">
        <v>1549</v>
      </c>
      <c r="AO393" s="16">
        <v>10644.48</v>
      </c>
      <c r="AP393" s="24">
        <v>2.016</v>
      </c>
      <c r="AQ393" s="25">
        <v>2201000</v>
      </c>
      <c r="AR393" s="35" t="s">
        <v>1550</v>
      </c>
      <c r="AS393" s="17">
        <v>0</v>
      </c>
      <c r="AT393" s="17">
        <v>0</v>
      </c>
      <c r="AU393" s="17">
        <v>6507</v>
      </c>
      <c r="AV393" s="16">
        <v>6507</v>
      </c>
      <c r="AW393" s="24">
        <v>1.2323863636363637</v>
      </c>
      <c r="AX393" s="32">
        <v>2366181.8181818184</v>
      </c>
      <c r="AY393" s="30" t="s">
        <v>1565</v>
      </c>
      <c r="AZ393" s="30" t="s">
        <v>1566</v>
      </c>
      <c r="BA393" s="16">
        <v>0</v>
      </c>
      <c r="BB393" s="16">
        <v>0</v>
      </c>
      <c r="BC393" s="16">
        <v>6883</v>
      </c>
      <c r="BD393" s="16">
        <v>6883</v>
      </c>
      <c r="BE393" s="24">
        <v>1.303598484848485</v>
      </c>
      <c r="BF393" s="26">
        <v>2213657</v>
      </c>
      <c r="BG393" s="25">
        <v>3153772</v>
      </c>
      <c r="BH393" s="27">
        <v>321.61223303791951</v>
      </c>
    </row>
    <row r="394" spans="1:60" s="17" customFormat="1" hidden="1" x14ac:dyDescent="0.3">
      <c r="A394" s="37">
        <v>35115847</v>
      </c>
      <c r="B394" s="15"/>
      <c r="C394" s="16"/>
      <c r="E394" s="18">
        <v>1.81</v>
      </c>
      <c r="F394" s="18">
        <v>1.81</v>
      </c>
      <c r="G394" s="19"/>
      <c r="H394" s="18"/>
      <c r="I394" s="18"/>
      <c r="J394" s="16"/>
      <c r="K394" s="20">
        <v>79670.25</v>
      </c>
      <c r="L394" s="16" t="s">
        <v>170</v>
      </c>
      <c r="M394" s="21">
        <v>163692102</v>
      </c>
      <c r="N394" s="89" t="s">
        <v>1543</v>
      </c>
      <c r="O394" s="16" t="s">
        <v>1544</v>
      </c>
      <c r="P394" s="22">
        <v>256</v>
      </c>
      <c r="Q394" s="22">
        <v>17.962540891696708</v>
      </c>
      <c r="R394" s="16">
        <v>2659</v>
      </c>
      <c r="S394" s="16">
        <v>0.22060872270922624</v>
      </c>
      <c r="T394" s="16">
        <v>8.61752823082915E-4</v>
      </c>
      <c r="U394" s="16">
        <v>2600</v>
      </c>
      <c r="V394" s="16">
        <v>1.4893895003080941E-2</v>
      </c>
      <c r="W394" s="16">
        <v>8</v>
      </c>
      <c r="X394" s="16" t="s">
        <v>72</v>
      </c>
      <c r="Y394" s="17" t="s">
        <v>96</v>
      </c>
      <c r="Z394" s="17" t="s">
        <v>1545</v>
      </c>
      <c r="AA394" s="17" t="s">
        <v>1546</v>
      </c>
      <c r="AB394" s="17" t="s">
        <v>793</v>
      </c>
      <c r="AC394" s="17" t="s">
        <v>519</v>
      </c>
      <c r="AD394" s="16">
        <v>5786018</v>
      </c>
      <c r="AE394" s="16" t="s">
        <v>1567</v>
      </c>
      <c r="AF394" s="16">
        <v>117602056</v>
      </c>
      <c r="AG394" s="37">
        <v>35115847</v>
      </c>
      <c r="AH394" s="16" t="s">
        <v>1568</v>
      </c>
      <c r="AI394" s="16">
        <v>9566</v>
      </c>
      <c r="AJ394" s="16">
        <v>0</v>
      </c>
      <c r="AK394" s="16">
        <v>0</v>
      </c>
      <c r="AL394" s="16">
        <v>0</v>
      </c>
      <c r="AN394" s="35" t="s">
        <v>1569</v>
      </c>
      <c r="AO394" s="16">
        <v>7708.8</v>
      </c>
      <c r="AP394" s="24">
        <v>1.46</v>
      </c>
      <c r="AQ394" s="25">
        <v>1574171</v>
      </c>
      <c r="AR394" s="35" t="s">
        <v>1570</v>
      </c>
      <c r="AS394" s="17">
        <v>0</v>
      </c>
      <c r="AT394" s="17">
        <v>0</v>
      </c>
      <c r="AU394" s="17">
        <v>9566</v>
      </c>
      <c r="AV394" s="16">
        <v>9566</v>
      </c>
      <c r="AW394" s="24">
        <v>1.8117424242424243</v>
      </c>
      <c r="AX394" s="32">
        <v>3478545.4545454546</v>
      </c>
      <c r="AY394" s="23" t="s">
        <v>1571</v>
      </c>
      <c r="AZ394" s="16"/>
      <c r="BA394" s="16"/>
      <c r="BB394" s="16"/>
      <c r="BC394" s="16"/>
      <c r="BD394" s="16"/>
      <c r="BE394" s="24"/>
      <c r="BF394" s="26"/>
      <c r="BG394" s="25"/>
      <c r="BH394" s="27"/>
    </row>
    <row r="395" spans="1:60" s="17" customFormat="1" hidden="1" x14ac:dyDescent="0.3">
      <c r="A395" s="37">
        <v>35115848</v>
      </c>
      <c r="B395" s="15"/>
      <c r="C395" s="16"/>
      <c r="E395" s="18">
        <v>1.645</v>
      </c>
      <c r="F395" s="18">
        <v>1.645</v>
      </c>
      <c r="G395" s="19"/>
      <c r="H395" s="18"/>
      <c r="I395" s="18"/>
      <c r="J395" s="16"/>
      <c r="K395" s="20">
        <v>287346.77</v>
      </c>
      <c r="L395" s="16" t="s">
        <v>115</v>
      </c>
      <c r="M395" s="21">
        <v>163692102</v>
      </c>
      <c r="N395" s="89" t="s">
        <v>1543</v>
      </c>
      <c r="O395" s="16" t="s">
        <v>1544</v>
      </c>
      <c r="P395" s="22">
        <v>256</v>
      </c>
      <c r="Q395" s="22">
        <v>17.962540891696708</v>
      </c>
      <c r="R395" s="16">
        <v>2659</v>
      </c>
      <c r="S395" s="16">
        <v>0.22060872270922624</v>
      </c>
      <c r="T395" s="16">
        <v>8.61752823082915E-4</v>
      </c>
      <c r="U395" s="16">
        <v>2600</v>
      </c>
      <c r="V395" s="16">
        <v>1.3536164243131572E-2</v>
      </c>
      <c r="W395" s="16">
        <v>8</v>
      </c>
      <c r="X395" s="16" t="s">
        <v>72</v>
      </c>
      <c r="Y395" s="17" t="s">
        <v>96</v>
      </c>
      <c r="Z395" s="17" t="s">
        <v>1545</v>
      </c>
      <c r="AA395" s="17" t="s">
        <v>1546</v>
      </c>
      <c r="AB395" s="17" t="s">
        <v>793</v>
      </c>
      <c r="AC395" s="17" t="s">
        <v>519</v>
      </c>
      <c r="AD395" s="16">
        <v>5786019</v>
      </c>
      <c r="AE395" s="16" t="s">
        <v>1572</v>
      </c>
      <c r="AF395" s="16">
        <v>117602057</v>
      </c>
      <c r="AG395" s="37">
        <v>35115848</v>
      </c>
      <c r="AH395" s="16" t="s">
        <v>1573</v>
      </c>
      <c r="AI395" s="16">
        <v>8685</v>
      </c>
      <c r="AJ395" s="16">
        <v>0</v>
      </c>
      <c r="AK395" s="16">
        <v>0</v>
      </c>
      <c r="AL395" s="16">
        <v>0</v>
      </c>
      <c r="AN395" s="35" t="s">
        <v>1569</v>
      </c>
      <c r="AO395" s="16">
        <v>7708.8</v>
      </c>
      <c r="AP395" s="24">
        <v>1.46</v>
      </c>
      <c r="AQ395" s="25">
        <v>1574171</v>
      </c>
      <c r="AR395" s="35" t="s">
        <v>1570</v>
      </c>
      <c r="AS395" s="17">
        <v>0</v>
      </c>
      <c r="AT395" s="17">
        <v>0</v>
      </c>
      <c r="AU395" s="17">
        <v>8697</v>
      </c>
      <c r="AV395" s="16">
        <v>8697</v>
      </c>
      <c r="AW395" s="24">
        <v>1.647159090909091</v>
      </c>
      <c r="AX395" s="32">
        <v>3162545.4545454546</v>
      </c>
      <c r="AY395" s="35" t="s">
        <v>1574</v>
      </c>
      <c r="AZ395" s="30" t="s">
        <v>1575</v>
      </c>
      <c r="BA395" s="16">
        <v>0</v>
      </c>
      <c r="BB395" s="16">
        <v>0</v>
      </c>
      <c r="BC395" s="16">
        <v>8685</v>
      </c>
      <c r="BD395" s="16">
        <v>8685</v>
      </c>
      <c r="BE395" s="24">
        <v>1.6448863636363635</v>
      </c>
      <c r="BF395" s="26">
        <v>2672611</v>
      </c>
      <c r="BG395" s="25">
        <v>3806940</v>
      </c>
      <c r="BH395" s="27">
        <v>307.72723085780081</v>
      </c>
    </row>
    <row r="396" spans="1:60" s="17" customFormat="1" hidden="1" x14ac:dyDescent="0.3">
      <c r="A396" s="37">
        <v>35115850</v>
      </c>
      <c r="B396" s="15"/>
      <c r="C396" s="16"/>
      <c r="E396" s="18">
        <v>1.29</v>
      </c>
      <c r="F396" s="18">
        <v>1.29</v>
      </c>
      <c r="G396" s="19"/>
      <c r="H396" s="18"/>
      <c r="I396" s="18"/>
      <c r="J396" s="16"/>
      <c r="K396" s="20">
        <v>196238.38</v>
      </c>
      <c r="L396" s="16" t="s">
        <v>115</v>
      </c>
      <c r="M396" s="21">
        <v>163692102</v>
      </c>
      <c r="N396" s="89" t="s">
        <v>1543</v>
      </c>
      <c r="O396" s="16" t="s">
        <v>1544</v>
      </c>
      <c r="P396" s="22">
        <v>256</v>
      </c>
      <c r="Q396" s="22">
        <v>17.962540891696708</v>
      </c>
      <c r="R396" s="16">
        <v>2659</v>
      </c>
      <c r="S396" s="16">
        <v>0.22060872270922624</v>
      </c>
      <c r="T396" s="16">
        <v>8.61752823082915E-4</v>
      </c>
      <c r="U396" s="16">
        <v>2600</v>
      </c>
      <c r="V396" s="16">
        <v>1.0614985941422328E-2</v>
      </c>
      <c r="W396" s="16">
        <v>8</v>
      </c>
      <c r="X396" s="16" t="s">
        <v>72</v>
      </c>
      <c r="Y396" s="17" t="s">
        <v>96</v>
      </c>
      <c r="Z396" s="17" t="s">
        <v>1545</v>
      </c>
      <c r="AA396" s="17" t="s">
        <v>1546</v>
      </c>
      <c r="AB396" s="17" t="s">
        <v>793</v>
      </c>
      <c r="AC396" s="17" t="s">
        <v>519</v>
      </c>
      <c r="AD396" s="16">
        <v>5786021</v>
      </c>
      <c r="AE396" s="16" t="s">
        <v>1576</v>
      </c>
      <c r="AF396" s="16">
        <v>117602059</v>
      </c>
      <c r="AG396" s="37">
        <v>35115850</v>
      </c>
      <c r="AH396" s="16" t="s">
        <v>1577</v>
      </c>
      <c r="AI396" s="16">
        <v>6787</v>
      </c>
      <c r="AJ396" s="16">
        <v>0</v>
      </c>
      <c r="AK396" s="16">
        <v>0</v>
      </c>
      <c r="AL396" s="16">
        <v>0</v>
      </c>
      <c r="AN396" s="35" t="s">
        <v>1569</v>
      </c>
      <c r="AO396" s="16">
        <v>7708.8</v>
      </c>
      <c r="AP396" s="24">
        <v>1.46</v>
      </c>
      <c r="AQ396" s="25">
        <v>1574171</v>
      </c>
      <c r="AR396" s="35" t="s">
        <v>1570</v>
      </c>
      <c r="AS396" s="17">
        <v>0</v>
      </c>
      <c r="AT396" s="17">
        <v>0</v>
      </c>
      <c r="AU396" s="17">
        <v>6787</v>
      </c>
      <c r="AV396" s="16">
        <v>6787</v>
      </c>
      <c r="AW396" s="24">
        <v>1.2854166666666667</v>
      </c>
      <c r="AX396" s="32">
        <v>2468000</v>
      </c>
      <c r="AY396" s="35" t="s">
        <v>1578</v>
      </c>
      <c r="AZ396" s="16"/>
      <c r="BA396" s="16"/>
      <c r="BB396" s="16"/>
      <c r="BC396" s="16"/>
      <c r="BD396" s="16"/>
      <c r="BE396" s="24"/>
      <c r="BF396" s="26"/>
      <c r="BG396" s="25"/>
      <c r="BH396" s="27"/>
    </row>
    <row r="397" spans="1:60" s="17" customFormat="1" hidden="1" x14ac:dyDescent="0.3">
      <c r="A397" s="37">
        <v>35115851</v>
      </c>
      <c r="B397" s="15"/>
      <c r="C397" s="16"/>
      <c r="E397" s="18">
        <v>1.2</v>
      </c>
      <c r="F397" s="18">
        <v>1.2</v>
      </c>
      <c r="G397" s="19"/>
      <c r="H397" s="18"/>
      <c r="I397" s="18"/>
      <c r="J397" s="16"/>
      <c r="K397" s="20">
        <v>92518.53</v>
      </c>
      <c r="L397" s="16" t="s">
        <v>177</v>
      </c>
      <c r="M397" s="21">
        <v>163692102</v>
      </c>
      <c r="N397" s="89" t="s">
        <v>1543</v>
      </c>
      <c r="O397" s="16" t="s">
        <v>1544</v>
      </c>
      <c r="P397" s="22">
        <v>256</v>
      </c>
      <c r="Q397" s="22">
        <v>17.962540891696708</v>
      </c>
      <c r="R397" s="16">
        <v>2659</v>
      </c>
      <c r="S397" s="16">
        <v>0.22060872270922624</v>
      </c>
      <c r="T397" s="16">
        <v>8.61752823082915E-4</v>
      </c>
      <c r="U397" s="16">
        <v>2600</v>
      </c>
      <c r="V397" s="16">
        <v>9.8744055269044916E-3</v>
      </c>
      <c r="W397" s="16">
        <v>8</v>
      </c>
      <c r="X397" s="16" t="s">
        <v>72</v>
      </c>
      <c r="Y397" s="17" t="s">
        <v>96</v>
      </c>
      <c r="Z397" s="17" t="s">
        <v>1545</v>
      </c>
      <c r="AA397" s="17" t="s">
        <v>1546</v>
      </c>
      <c r="AB397" s="17" t="s">
        <v>793</v>
      </c>
      <c r="AC397" s="17" t="s">
        <v>519</v>
      </c>
      <c r="AD397" s="16">
        <v>5786028</v>
      </c>
      <c r="AE397" s="16" t="s">
        <v>1579</v>
      </c>
      <c r="AF397" s="16">
        <v>117602170</v>
      </c>
      <c r="AG397" s="37">
        <v>35115851</v>
      </c>
      <c r="AH397" s="16" t="s">
        <v>1580</v>
      </c>
      <c r="AI397" s="16">
        <v>6354</v>
      </c>
      <c r="AJ397" s="16">
        <v>0</v>
      </c>
      <c r="AK397" s="16">
        <v>0</v>
      </c>
      <c r="AL397" s="16">
        <v>0</v>
      </c>
      <c r="AN397" s="35" t="s">
        <v>1569</v>
      </c>
      <c r="AO397" s="16">
        <v>7708.8</v>
      </c>
      <c r="AP397" s="24">
        <v>1.46</v>
      </c>
      <c r="AQ397" s="25">
        <v>1574171</v>
      </c>
      <c r="AR397" s="35" t="s">
        <v>1570</v>
      </c>
      <c r="AS397" s="17">
        <v>0</v>
      </c>
      <c r="AT397" s="17">
        <v>0</v>
      </c>
      <c r="AU397" s="17">
        <v>6354</v>
      </c>
      <c r="AV397" s="16">
        <v>6354</v>
      </c>
      <c r="AW397" s="24">
        <v>1.2034090909090909</v>
      </c>
      <c r="AX397" s="32">
        <v>2310545.4545454546</v>
      </c>
      <c r="AY397" s="35" t="s">
        <v>1581</v>
      </c>
      <c r="AZ397" s="16"/>
      <c r="BA397" s="16"/>
      <c r="BB397" s="16"/>
      <c r="BC397" s="16"/>
      <c r="BD397" s="16"/>
      <c r="BE397" s="24"/>
      <c r="BF397" s="26"/>
      <c r="BG397" s="25"/>
      <c r="BH397" s="27"/>
    </row>
    <row r="398" spans="1:60" s="17" customFormat="1" hidden="1" x14ac:dyDescent="0.3">
      <c r="A398" s="37">
        <v>35115852</v>
      </c>
      <c r="B398" s="15"/>
      <c r="C398" s="16"/>
      <c r="E398" s="18">
        <v>1.6</v>
      </c>
      <c r="F398" s="18">
        <v>1.6</v>
      </c>
      <c r="G398" s="19"/>
      <c r="H398" s="18"/>
      <c r="I398" s="18"/>
      <c r="J398" s="16"/>
      <c r="K398" s="20">
        <v>167833.44</v>
      </c>
      <c r="L398" s="16" t="s">
        <v>177</v>
      </c>
      <c r="M398" s="21">
        <v>163692102</v>
      </c>
      <c r="N398" s="89" t="s">
        <v>1543</v>
      </c>
      <c r="O398" s="16" t="s">
        <v>1544</v>
      </c>
      <c r="P398" s="22">
        <v>256</v>
      </c>
      <c r="Q398" s="22">
        <v>17.962540891696708</v>
      </c>
      <c r="R398" s="16">
        <v>2659</v>
      </c>
      <c r="S398" s="16">
        <v>0.22060872270922624</v>
      </c>
      <c r="T398" s="16">
        <v>8.61752823082915E-4</v>
      </c>
      <c r="U398" s="16">
        <v>2600</v>
      </c>
      <c r="V398" s="16">
        <v>1.6424793827966921E-2</v>
      </c>
      <c r="W398" s="16">
        <v>8</v>
      </c>
      <c r="X398" s="16" t="s">
        <v>72</v>
      </c>
      <c r="Y398" s="17" t="s">
        <v>96</v>
      </c>
      <c r="Z398" s="17" t="s">
        <v>1545</v>
      </c>
      <c r="AA398" s="17" t="s">
        <v>1546</v>
      </c>
      <c r="AB398" s="17" t="s">
        <v>793</v>
      </c>
      <c r="AC398" s="17" t="s">
        <v>519</v>
      </c>
      <c r="AD398" s="16">
        <v>5786029</v>
      </c>
      <c r="AE398" s="16" t="s">
        <v>1582</v>
      </c>
      <c r="AF398" s="16">
        <v>117602171</v>
      </c>
      <c r="AG398" s="37">
        <v>35115852</v>
      </c>
      <c r="AH398" s="16" t="s">
        <v>1583</v>
      </c>
      <c r="AI398" s="16">
        <v>8497</v>
      </c>
      <c r="AJ398" s="16">
        <v>93</v>
      </c>
      <c r="AK398" s="16">
        <v>8497</v>
      </c>
      <c r="AL398" s="16">
        <v>0</v>
      </c>
      <c r="AN398" s="35" t="s">
        <v>1569</v>
      </c>
      <c r="AO398" s="16">
        <v>7708.8</v>
      </c>
      <c r="AP398" s="24">
        <v>1.46</v>
      </c>
      <c r="AQ398" s="25">
        <v>1574171</v>
      </c>
      <c r="AR398" s="35" t="s">
        <v>1570</v>
      </c>
      <c r="AS398" s="17">
        <v>0</v>
      </c>
      <c r="AT398" s="17">
        <v>0</v>
      </c>
      <c r="AU398" s="17">
        <v>8454</v>
      </c>
      <c r="AV398" s="16">
        <v>8454</v>
      </c>
      <c r="AW398" s="24">
        <v>1.6011363636363636</v>
      </c>
      <c r="AX398" s="32">
        <v>3074181.8181818179</v>
      </c>
      <c r="AY398" s="23" t="s">
        <v>1584</v>
      </c>
      <c r="AZ398" s="33" t="s">
        <v>1585</v>
      </c>
      <c r="BA398" s="16">
        <v>8497</v>
      </c>
      <c r="BB398" s="16">
        <v>93</v>
      </c>
      <c r="BC398" s="16">
        <v>8497</v>
      </c>
      <c r="BD398" s="16">
        <v>8590</v>
      </c>
      <c r="BE398" s="24">
        <v>1.6268939393939394</v>
      </c>
      <c r="BF398" s="26">
        <v>3346859</v>
      </c>
      <c r="BG398" s="25">
        <v>4512982</v>
      </c>
      <c r="BH398" s="27">
        <v>389.62270081490107</v>
      </c>
    </row>
    <row r="399" spans="1:60" s="17" customFormat="1" hidden="1" x14ac:dyDescent="0.3">
      <c r="A399" s="28">
        <v>35192298</v>
      </c>
      <c r="B399" s="15"/>
      <c r="C399" s="16"/>
      <c r="E399" s="16">
        <v>6.99</v>
      </c>
      <c r="F399" s="18">
        <v>6.99</v>
      </c>
      <c r="G399" s="19"/>
      <c r="H399" s="18"/>
      <c r="I399" s="18"/>
      <c r="J399" s="16"/>
      <c r="K399" s="20">
        <v>1529.29</v>
      </c>
      <c r="L399" s="16" t="s">
        <v>0</v>
      </c>
      <c r="M399" s="21">
        <v>163692102</v>
      </c>
      <c r="N399" s="89" t="s">
        <v>1543</v>
      </c>
      <c r="O399" s="16" t="s">
        <v>1586</v>
      </c>
      <c r="P399" s="22">
        <v>41</v>
      </c>
      <c r="Q399" s="22">
        <v>6.9661854850071476</v>
      </c>
      <c r="R399" s="16">
        <v>2301</v>
      </c>
      <c r="S399" s="16">
        <v>0.1400226535224271</v>
      </c>
      <c r="T399" s="16">
        <v>3.4151866712787099E-3</v>
      </c>
      <c r="U399" s="16">
        <v>2278</v>
      </c>
      <c r="V399" s="16">
        <v>9.4135893259366749E-2</v>
      </c>
      <c r="W399" s="16">
        <v>227</v>
      </c>
      <c r="X399" s="16" t="s">
        <v>72</v>
      </c>
      <c r="Y399" s="17" t="s">
        <v>84</v>
      </c>
      <c r="Z399" s="17" t="s">
        <v>1545</v>
      </c>
      <c r="AA399" s="17" t="s">
        <v>1546</v>
      </c>
      <c r="AB399" s="17" t="s">
        <v>793</v>
      </c>
      <c r="AC399" s="17" t="s">
        <v>519</v>
      </c>
      <c r="AD399" s="16">
        <v>5792105</v>
      </c>
      <c r="AE399" s="16" t="s">
        <v>1587</v>
      </c>
      <c r="AF399" s="16">
        <v>119556492</v>
      </c>
      <c r="AG399" s="29" t="s">
        <v>1588</v>
      </c>
      <c r="AH399" s="16" t="s">
        <v>1589</v>
      </c>
      <c r="AI399" s="16">
        <v>36907.199999999997</v>
      </c>
      <c r="AJ399" s="16">
        <v>0</v>
      </c>
      <c r="AK399" s="16">
        <v>0</v>
      </c>
      <c r="AL399" s="16">
        <v>0</v>
      </c>
      <c r="AO399" s="16"/>
      <c r="AP399" s="24">
        <v>0</v>
      </c>
      <c r="AQ399" s="25"/>
      <c r="AR399" s="31" t="s">
        <v>93</v>
      </c>
      <c r="AV399" s="16">
        <v>0</v>
      </c>
      <c r="AW399" s="24">
        <v>0</v>
      </c>
      <c r="AY399" s="16"/>
      <c r="AZ399" s="16"/>
      <c r="BA399" s="16"/>
      <c r="BB399" s="16"/>
      <c r="BC399" s="16"/>
      <c r="BD399" s="16"/>
      <c r="BE399" s="24"/>
      <c r="BF399" s="26"/>
      <c r="BG399" s="25"/>
      <c r="BH399" s="27"/>
    </row>
    <row r="400" spans="1:60" s="17" customFormat="1" hidden="1" x14ac:dyDescent="0.3">
      <c r="A400" s="28">
        <v>35192051</v>
      </c>
      <c r="B400" s="15"/>
      <c r="C400" s="16"/>
      <c r="E400" s="16">
        <v>7.18</v>
      </c>
      <c r="F400" s="18">
        <v>7.18</v>
      </c>
      <c r="G400" s="19"/>
      <c r="H400" s="18"/>
      <c r="I400" s="18"/>
      <c r="J400" s="16"/>
      <c r="K400" s="20">
        <v>2305.86</v>
      </c>
      <c r="L400" s="16" t="s">
        <v>0</v>
      </c>
      <c r="M400" s="21">
        <v>163692102</v>
      </c>
      <c r="N400" s="89" t="s">
        <v>1543</v>
      </c>
      <c r="O400" s="16" t="s">
        <v>1590</v>
      </c>
      <c r="P400" s="22">
        <v>114</v>
      </c>
      <c r="Q400" s="22">
        <v>7.1917157370449969</v>
      </c>
      <c r="R400" s="16">
        <v>2563</v>
      </c>
      <c r="S400" s="16">
        <v>0.16765602391010045</v>
      </c>
      <c r="T400" s="16">
        <v>1.4706668764043901E-3</v>
      </c>
      <c r="U400" s="16">
        <v>2524</v>
      </c>
      <c r="V400" s="16">
        <v>0.11214654445634729</v>
      </c>
      <c r="W400" s="16">
        <v>133</v>
      </c>
      <c r="X400" s="16" t="s">
        <v>72</v>
      </c>
      <c r="Y400" s="17" t="s">
        <v>84</v>
      </c>
      <c r="Z400" s="17" t="s">
        <v>1591</v>
      </c>
      <c r="AA400" s="17" t="s">
        <v>1546</v>
      </c>
      <c r="AB400" s="17" t="s">
        <v>793</v>
      </c>
      <c r="AC400" s="17" t="s">
        <v>519</v>
      </c>
      <c r="AD400" s="16">
        <v>5792079</v>
      </c>
      <c r="AE400" s="16" t="s">
        <v>1592</v>
      </c>
      <c r="AF400" s="16">
        <v>119554056</v>
      </c>
      <c r="AG400" s="29" t="s">
        <v>1593</v>
      </c>
      <c r="AH400" s="16" t="s">
        <v>1594</v>
      </c>
      <c r="AI400" s="16">
        <v>41065</v>
      </c>
      <c r="AJ400" s="16">
        <v>0</v>
      </c>
      <c r="AK400" s="16">
        <v>0</v>
      </c>
      <c r="AL400" s="16">
        <v>0</v>
      </c>
      <c r="AN400" s="33" t="s">
        <v>1595</v>
      </c>
      <c r="AO400" s="16">
        <v>41606.400000000001</v>
      </c>
      <c r="AP400" s="24">
        <v>7.88</v>
      </c>
      <c r="AQ400" s="25">
        <v>9117346</v>
      </c>
      <c r="AR400" s="31" t="s">
        <v>93</v>
      </c>
      <c r="AV400" s="16"/>
      <c r="AW400" s="24"/>
      <c r="AX400" s="32"/>
      <c r="AY400" s="16"/>
      <c r="AZ400" s="16"/>
      <c r="BA400" s="16"/>
      <c r="BB400" s="16"/>
      <c r="BC400" s="16"/>
      <c r="BD400" s="16"/>
      <c r="BE400" s="24"/>
      <c r="BF400" s="26"/>
      <c r="BG400" s="25"/>
      <c r="BH400" s="27"/>
    </row>
    <row r="401" spans="1:60" s="17" customFormat="1" hidden="1" x14ac:dyDescent="0.3">
      <c r="A401" s="28">
        <v>35192299</v>
      </c>
      <c r="B401" s="15"/>
      <c r="C401" s="16"/>
      <c r="E401" s="16">
        <v>5.09</v>
      </c>
      <c r="F401" s="18">
        <v>5.09</v>
      </c>
      <c r="G401" s="19"/>
      <c r="H401" s="18"/>
      <c r="I401" s="18"/>
      <c r="J401" s="16"/>
      <c r="K401" s="20">
        <v>1529.29</v>
      </c>
      <c r="L401" s="16" t="s">
        <v>0</v>
      </c>
      <c r="M401" s="21">
        <v>163692102</v>
      </c>
      <c r="N401" s="89" t="s">
        <v>1543</v>
      </c>
      <c r="O401" s="16" t="s">
        <v>1596</v>
      </c>
      <c r="P401" s="22">
        <v>49</v>
      </c>
      <c r="Q401" s="22">
        <v>5.1506581006365133</v>
      </c>
      <c r="R401" s="16">
        <v>2620</v>
      </c>
      <c r="S401" s="16">
        <v>5.2197816521620775E-2</v>
      </c>
      <c r="T401" s="16">
        <v>1.0652615616657301E-3</v>
      </c>
      <c r="U401" s="16">
        <v>2507</v>
      </c>
      <c r="V401" s="16">
        <v>4.4316341731336216E-2</v>
      </c>
      <c r="W401" s="16">
        <v>290</v>
      </c>
      <c r="X401" s="16" t="s">
        <v>72</v>
      </c>
      <c r="Y401" s="17" t="s">
        <v>84</v>
      </c>
      <c r="Z401" s="17" t="s">
        <v>1545</v>
      </c>
      <c r="AA401" s="17" t="s">
        <v>1546</v>
      </c>
      <c r="AB401" s="17" t="s">
        <v>793</v>
      </c>
      <c r="AC401" s="17" t="s">
        <v>519</v>
      </c>
      <c r="AD401" s="16">
        <v>5792106</v>
      </c>
      <c r="AE401" s="16" t="s">
        <v>1597</v>
      </c>
      <c r="AF401" s="16">
        <v>119556522</v>
      </c>
      <c r="AG401" s="29" t="s">
        <v>1598</v>
      </c>
      <c r="AH401" s="16" t="s">
        <v>1599</v>
      </c>
      <c r="AI401" s="16">
        <v>5536</v>
      </c>
      <c r="AJ401" s="16">
        <v>8000</v>
      </c>
      <c r="AK401" s="16">
        <v>0</v>
      </c>
      <c r="AL401" s="16">
        <v>0</v>
      </c>
      <c r="AO401" s="16"/>
      <c r="AP401" s="24">
        <v>0</v>
      </c>
      <c r="AQ401" s="25"/>
      <c r="AR401" s="31" t="s">
        <v>93</v>
      </c>
      <c r="AV401" s="16">
        <v>0</v>
      </c>
      <c r="AW401" s="24">
        <v>0</v>
      </c>
      <c r="AY401" s="16"/>
      <c r="AZ401" s="16"/>
      <c r="BA401" s="16"/>
      <c r="BB401" s="16"/>
      <c r="BC401" s="16"/>
      <c r="BD401" s="16"/>
      <c r="BE401" s="24"/>
      <c r="BF401" s="26"/>
      <c r="BG401" s="25"/>
      <c r="BH401" s="27"/>
    </row>
    <row r="402" spans="1:60" s="17" customFormat="1" hidden="1" x14ac:dyDescent="0.3">
      <c r="A402" s="14">
        <v>31319329</v>
      </c>
      <c r="B402" s="15"/>
      <c r="C402" s="16"/>
      <c r="E402" s="16">
        <v>0.69399999999999995</v>
      </c>
      <c r="F402" s="18">
        <v>0.69399999999999995</v>
      </c>
      <c r="G402" s="19"/>
      <c r="H402" s="18"/>
      <c r="I402" s="18"/>
      <c r="J402" s="16"/>
      <c r="K402" s="20">
        <v>610.78</v>
      </c>
      <c r="L402" s="16" t="s">
        <v>0</v>
      </c>
      <c r="M402" s="21">
        <v>182631103</v>
      </c>
      <c r="N402" s="89" t="s">
        <v>1600</v>
      </c>
      <c r="O402" s="16" t="s">
        <v>1601</v>
      </c>
      <c r="P402" s="22">
        <v>174</v>
      </c>
      <c r="Q402" s="22">
        <v>8.7819233988530776</v>
      </c>
      <c r="R402" s="16">
        <v>1504</v>
      </c>
      <c r="S402" s="16">
        <v>4.7975214106751931</v>
      </c>
      <c r="T402" s="16">
        <v>2.75719621303172E-2</v>
      </c>
      <c r="U402" s="16">
        <v>1404</v>
      </c>
      <c r="V402" s="16">
        <v>0.25401627914758262</v>
      </c>
      <c r="W402" s="16">
        <v>2182</v>
      </c>
      <c r="X402" s="16" t="s">
        <v>3</v>
      </c>
      <c r="Y402" s="17" t="s">
        <v>4</v>
      </c>
      <c r="Z402" s="17" t="s">
        <v>625</v>
      </c>
      <c r="AA402" s="17" t="s">
        <v>626</v>
      </c>
      <c r="AB402" s="17" t="s">
        <v>392</v>
      </c>
      <c r="AC402" s="17" t="s">
        <v>120</v>
      </c>
      <c r="AD402" s="16">
        <v>5530166</v>
      </c>
      <c r="AE402" s="16"/>
      <c r="AF402" s="16">
        <v>112762682</v>
      </c>
      <c r="AG402" s="14">
        <v>31319329</v>
      </c>
      <c r="AH402" s="16" t="s">
        <v>1602</v>
      </c>
      <c r="AI402" s="16">
        <v>3663</v>
      </c>
      <c r="AJ402" s="16">
        <v>0</v>
      </c>
      <c r="AK402" s="16">
        <v>0</v>
      </c>
      <c r="AL402" s="16">
        <v>0</v>
      </c>
      <c r="AN402" s="33" t="s">
        <v>1603</v>
      </c>
      <c r="AO402" s="16">
        <v>3663</v>
      </c>
      <c r="AP402" s="24">
        <v>0.69374999999999998</v>
      </c>
      <c r="AQ402" s="25">
        <v>604395</v>
      </c>
      <c r="AV402" s="16">
        <v>0</v>
      </c>
      <c r="AW402" s="24">
        <v>0</v>
      </c>
      <c r="AY402" s="16"/>
      <c r="AZ402" s="16"/>
      <c r="BA402" s="16"/>
      <c r="BB402" s="16"/>
      <c r="BC402" s="16"/>
      <c r="BD402" s="16"/>
      <c r="BE402" s="24"/>
      <c r="BF402" s="26"/>
      <c r="BG402" s="25"/>
      <c r="BH402" s="27"/>
    </row>
    <row r="403" spans="1:60" s="17" customFormat="1" hidden="1" x14ac:dyDescent="0.3">
      <c r="A403" s="28">
        <v>35192021</v>
      </c>
      <c r="B403" s="15"/>
      <c r="C403" s="16"/>
      <c r="E403" s="16">
        <v>2.21</v>
      </c>
      <c r="F403" s="18">
        <v>2.21</v>
      </c>
      <c r="G403" s="19"/>
      <c r="H403" s="18"/>
      <c r="I403" s="18"/>
      <c r="J403" s="16"/>
      <c r="K403" s="20">
        <v>8862.98</v>
      </c>
      <c r="L403" s="16" t="s">
        <v>0</v>
      </c>
      <c r="M403" s="21">
        <v>43432104</v>
      </c>
      <c r="N403" s="89" t="s">
        <v>1604</v>
      </c>
      <c r="O403" s="16" t="s">
        <v>1605</v>
      </c>
      <c r="P403" s="22">
        <v>114</v>
      </c>
      <c r="Q403" s="22">
        <v>9.7248729843881918</v>
      </c>
      <c r="R403" s="16">
        <v>1254</v>
      </c>
      <c r="S403" s="16">
        <v>4.9171375725846094</v>
      </c>
      <c r="T403" s="16">
        <v>4.3132785724426401E-2</v>
      </c>
      <c r="U403" s="16">
        <v>1445</v>
      </c>
      <c r="V403" s="16">
        <v>0.74867873497312099</v>
      </c>
      <c r="W403" s="16">
        <v>64</v>
      </c>
      <c r="X403" s="16" t="s">
        <v>72</v>
      </c>
      <c r="Y403" s="17" t="s">
        <v>84</v>
      </c>
      <c r="Z403" s="17" t="s">
        <v>1606</v>
      </c>
      <c r="AA403" s="17" t="s">
        <v>399</v>
      </c>
      <c r="AB403" s="17" t="s">
        <v>75</v>
      </c>
      <c r="AC403" s="17" t="s">
        <v>8</v>
      </c>
      <c r="AD403" s="16">
        <v>5792071</v>
      </c>
      <c r="AE403" s="16" t="s">
        <v>1607</v>
      </c>
      <c r="AF403" s="16">
        <v>119553918</v>
      </c>
      <c r="AG403" s="29" t="s">
        <v>1608</v>
      </c>
      <c r="AH403" s="39" t="s">
        <v>1609</v>
      </c>
      <c r="AI403" s="16">
        <v>11614</v>
      </c>
      <c r="AJ403" s="39">
        <v>0</v>
      </c>
      <c r="AK403" s="39">
        <v>0</v>
      </c>
      <c r="AL403" s="39">
        <v>0</v>
      </c>
      <c r="AM403" s="30" t="s">
        <v>1610</v>
      </c>
      <c r="AN403" s="30" t="s">
        <v>1611</v>
      </c>
      <c r="AO403" s="16">
        <v>11668.8</v>
      </c>
      <c r="AP403" s="24">
        <v>2.21</v>
      </c>
      <c r="AQ403" s="25">
        <v>2104150</v>
      </c>
      <c r="AR403" s="31" t="s">
        <v>93</v>
      </c>
      <c r="AV403" s="16"/>
      <c r="AW403" s="24"/>
      <c r="AY403" s="16"/>
      <c r="AZ403" s="16"/>
      <c r="BA403" s="16"/>
      <c r="BB403" s="16"/>
      <c r="BC403" s="16"/>
      <c r="BD403" s="16"/>
      <c r="BE403" s="24"/>
      <c r="BF403" s="26"/>
      <c r="BG403" s="25"/>
      <c r="BH403" s="27"/>
    </row>
    <row r="404" spans="1:60" s="17" customFormat="1" hidden="1" x14ac:dyDescent="0.3">
      <c r="A404" s="28">
        <v>35192037</v>
      </c>
      <c r="B404" s="15"/>
      <c r="C404" s="16"/>
      <c r="E404" s="16">
        <v>1.94</v>
      </c>
      <c r="F404" s="18">
        <v>1.94</v>
      </c>
      <c r="G404" s="19"/>
      <c r="H404" s="18"/>
      <c r="I404" s="18"/>
      <c r="J404" s="16"/>
      <c r="K404" s="20">
        <v>7267.98</v>
      </c>
      <c r="L404" s="16" t="s">
        <v>0</v>
      </c>
      <c r="M404" s="21">
        <v>43432105</v>
      </c>
      <c r="N404" s="89" t="s">
        <v>1612</v>
      </c>
      <c r="O404" s="16" t="s">
        <v>1613</v>
      </c>
      <c r="P404" s="22">
        <v>70</v>
      </c>
      <c r="Q404" s="22">
        <v>9.5796090349802974</v>
      </c>
      <c r="R404" s="16">
        <v>2174</v>
      </c>
      <c r="S404" s="16">
        <v>0.39281086989395442</v>
      </c>
      <c r="T404" s="16">
        <v>5.6115838556279199E-3</v>
      </c>
      <c r="U404" s="16">
        <v>2203</v>
      </c>
      <c r="V404" s="16">
        <v>5.3298163507902709E-2</v>
      </c>
      <c r="W404" s="16">
        <v>125</v>
      </c>
      <c r="X404" s="16" t="s">
        <v>72</v>
      </c>
      <c r="Y404" s="17" t="s">
        <v>84</v>
      </c>
      <c r="Z404" s="17" t="s">
        <v>1515</v>
      </c>
      <c r="AA404" s="17" t="s">
        <v>417</v>
      </c>
      <c r="AB404" s="17" t="s">
        <v>75</v>
      </c>
      <c r="AC404" s="17" t="s">
        <v>88</v>
      </c>
      <c r="AD404" s="16">
        <v>5792078</v>
      </c>
      <c r="AE404" s="16" t="s">
        <v>1614</v>
      </c>
      <c r="AF404" s="16">
        <v>119554055</v>
      </c>
      <c r="AG404" s="29" t="s">
        <v>1615</v>
      </c>
      <c r="AH404" s="16" t="s">
        <v>1616</v>
      </c>
      <c r="AI404" s="16">
        <v>10935</v>
      </c>
      <c r="AJ404" s="16">
        <v>0</v>
      </c>
      <c r="AK404" s="16">
        <v>0</v>
      </c>
      <c r="AL404" s="16">
        <v>0</v>
      </c>
      <c r="AM404" s="30" t="s">
        <v>1617</v>
      </c>
      <c r="AN404" s="30" t="s">
        <v>1618</v>
      </c>
      <c r="AO404" s="16">
        <v>10929.599999999999</v>
      </c>
      <c r="AP404" s="24">
        <v>2.0699999999999998</v>
      </c>
      <c r="AQ404" s="25">
        <v>2020550</v>
      </c>
      <c r="AR404" s="31" t="s">
        <v>93</v>
      </c>
      <c r="AV404" s="16"/>
      <c r="AW404" s="24"/>
      <c r="AY404" s="16"/>
      <c r="AZ404" s="16"/>
      <c r="BA404" s="16"/>
      <c r="BB404" s="16"/>
      <c r="BC404" s="16"/>
      <c r="BD404" s="16"/>
      <c r="BE404" s="24"/>
      <c r="BF404" s="26"/>
      <c r="BG404" s="25"/>
      <c r="BH404" s="27"/>
    </row>
    <row r="405" spans="1:60" s="17" customFormat="1" hidden="1" x14ac:dyDescent="0.3">
      <c r="A405" s="14">
        <v>35073059</v>
      </c>
      <c r="B405" s="15"/>
      <c r="C405" s="16"/>
      <c r="F405" s="18">
        <v>0</v>
      </c>
      <c r="G405" s="19"/>
      <c r="H405" s="18"/>
      <c r="I405" s="18"/>
      <c r="J405" s="16"/>
      <c r="K405" s="20">
        <v>3724.58</v>
      </c>
      <c r="L405" s="16" t="s">
        <v>0</v>
      </c>
      <c r="M405" s="21">
        <v>42721104</v>
      </c>
      <c r="N405" s="89" t="s">
        <v>1619</v>
      </c>
      <c r="O405" s="16" t="s">
        <v>1620</v>
      </c>
      <c r="P405" s="22">
        <v>198</v>
      </c>
      <c r="Q405" s="22">
        <v>16.626356987737726</v>
      </c>
      <c r="R405" s="16">
        <v>1334</v>
      </c>
      <c r="S405" s="16">
        <v>7.3861821981781413</v>
      </c>
      <c r="T405" s="16">
        <v>3.7303950495849197E-2</v>
      </c>
      <c r="U405" s="16">
        <v>1270</v>
      </c>
      <c r="V405" s="16" t="e">
        <v>#VALUE!</v>
      </c>
      <c r="W405" s="16">
        <v>1476</v>
      </c>
      <c r="X405" s="16" t="s">
        <v>3</v>
      </c>
      <c r="Y405" s="17" t="s">
        <v>4</v>
      </c>
      <c r="Z405" s="17" t="s">
        <v>1621</v>
      </c>
      <c r="AA405" s="17" t="s">
        <v>417</v>
      </c>
      <c r="AB405" s="17" t="s">
        <v>417</v>
      </c>
      <c r="AC405" s="17" t="s">
        <v>88</v>
      </c>
      <c r="AD405" s="16">
        <v>5530175</v>
      </c>
      <c r="AE405" s="16"/>
      <c r="AF405" s="16">
        <v>115768648</v>
      </c>
      <c r="AG405" s="14">
        <v>35073059</v>
      </c>
      <c r="AH405" s="16" t="s">
        <v>1622</v>
      </c>
      <c r="AI405" s="16" t="s">
        <v>93</v>
      </c>
      <c r="AJ405" s="16" t="s">
        <v>93</v>
      </c>
      <c r="AK405" s="16" t="s">
        <v>93</v>
      </c>
      <c r="AL405" s="16" t="s">
        <v>93</v>
      </c>
      <c r="AO405" s="16"/>
      <c r="AP405" s="24">
        <v>0</v>
      </c>
      <c r="AQ405" s="25"/>
      <c r="AV405" s="16">
        <v>0</v>
      </c>
      <c r="AW405" s="24">
        <v>0</v>
      </c>
      <c r="AY405" s="16"/>
      <c r="AZ405" s="16"/>
      <c r="BA405" s="16"/>
      <c r="BB405" s="16"/>
      <c r="BC405" s="16"/>
      <c r="BD405" s="16"/>
      <c r="BE405" s="24"/>
      <c r="BF405" s="26"/>
      <c r="BG405" s="25"/>
      <c r="BH405" s="27"/>
    </row>
    <row r="406" spans="1:60" s="17" customFormat="1" hidden="1" x14ac:dyDescent="0.3">
      <c r="A406" s="37">
        <v>35094513</v>
      </c>
      <c r="B406" s="15"/>
      <c r="C406" s="16"/>
      <c r="E406" s="18">
        <v>1.92</v>
      </c>
      <c r="F406" s="18">
        <v>1.92</v>
      </c>
      <c r="G406" s="19"/>
      <c r="H406" s="18"/>
      <c r="I406" s="18"/>
      <c r="J406" s="16"/>
      <c r="K406" s="20">
        <v>171280.87</v>
      </c>
      <c r="L406" s="16" t="s">
        <v>177</v>
      </c>
      <c r="M406" s="21">
        <v>162821702</v>
      </c>
      <c r="N406" s="89" t="s">
        <v>1623</v>
      </c>
      <c r="O406" s="16" t="s">
        <v>1624</v>
      </c>
      <c r="P406" s="22">
        <v>118</v>
      </c>
      <c r="Q406" s="22">
        <v>8.3796776309891232</v>
      </c>
      <c r="R406" s="16">
        <v>2712</v>
      </c>
      <c r="S406" s="16">
        <v>6.9602264910888931E-2</v>
      </c>
      <c r="T406" s="16">
        <v>5.89849702634652E-4</v>
      </c>
      <c r="U406" s="16">
        <v>2706</v>
      </c>
      <c r="V406" s="16">
        <v>1.0684940104408146E-2</v>
      </c>
      <c r="W406" s="16">
        <v>19</v>
      </c>
      <c r="X406" s="16" t="s">
        <v>72</v>
      </c>
      <c r="Y406" s="17" t="s">
        <v>96</v>
      </c>
      <c r="Z406" s="17" t="s">
        <v>1545</v>
      </c>
      <c r="AA406" s="17" t="s">
        <v>1546</v>
      </c>
      <c r="AB406" s="17" t="s">
        <v>793</v>
      </c>
      <c r="AC406" s="17" t="s">
        <v>519</v>
      </c>
      <c r="AD406" s="16">
        <v>5785245</v>
      </c>
      <c r="AE406" s="16" t="s">
        <v>1625</v>
      </c>
      <c r="AF406" s="16">
        <v>114567769</v>
      </c>
      <c r="AG406" s="37">
        <v>35094513</v>
      </c>
      <c r="AH406" s="16" t="s">
        <v>1626</v>
      </c>
      <c r="AI406" s="16">
        <v>10091</v>
      </c>
      <c r="AJ406" s="16">
        <v>0</v>
      </c>
      <c r="AK406" s="16">
        <v>0</v>
      </c>
      <c r="AL406" s="16">
        <v>0</v>
      </c>
      <c r="AN406" s="35" t="s">
        <v>1627</v>
      </c>
      <c r="AO406" s="16">
        <v>8131.2</v>
      </c>
      <c r="AP406" s="24">
        <v>1.54</v>
      </c>
      <c r="AQ406" s="25">
        <v>1660057.1429999999</v>
      </c>
      <c r="AR406" s="35" t="s">
        <v>1628</v>
      </c>
      <c r="AS406" s="17">
        <v>0</v>
      </c>
      <c r="AT406" s="17">
        <v>0</v>
      </c>
      <c r="AU406" s="17">
        <v>10091</v>
      </c>
      <c r="AV406" s="16">
        <v>10091</v>
      </c>
      <c r="AW406" s="24">
        <v>1.9111742424242424</v>
      </c>
      <c r="AX406" s="32">
        <v>3669454.5454545454</v>
      </c>
      <c r="AY406" s="30" t="s">
        <v>1629</v>
      </c>
      <c r="AZ406" s="16"/>
      <c r="BA406" s="16"/>
      <c r="BB406" s="16"/>
      <c r="BC406" s="16"/>
      <c r="BD406" s="16"/>
      <c r="BE406" s="24"/>
      <c r="BF406" s="26"/>
      <c r="BG406" s="25"/>
      <c r="BH406" s="27"/>
    </row>
    <row r="407" spans="1:60" s="17" customFormat="1" hidden="1" x14ac:dyDescent="0.3">
      <c r="A407" s="37">
        <v>35116921</v>
      </c>
      <c r="B407" s="15"/>
      <c r="C407" s="16"/>
      <c r="E407" s="18">
        <v>1.53</v>
      </c>
      <c r="F407" s="18">
        <v>1.53</v>
      </c>
      <c r="G407" s="19"/>
      <c r="H407" s="18"/>
      <c r="I407" s="18"/>
      <c r="J407" s="16"/>
      <c r="K407" s="20">
        <v>100418.57</v>
      </c>
      <c r="L407" s="16" t="s">
        <v>177</v>
      </c>
      <c r="M407" s="21">
        <v>162821702</v>
      </c>
      <c r="N407" s="89" t="s">
        <v>1623</v>
      </c>
      <c r="O407" s="16" t="s">
        <v>1624</v>
      </c>
      <c r="P407" s="22">
        <v>118</v>
      </c>
      <c r="Q407" s="22">
        <v>8.3796776309891232</v>
      </c>
      <c r="R407" s="16">
        <v>2712</v>
      </c>
      <c r="S407" s="16">
        <v>6.9602264910888931E-2</v>
      </c>
      <c r="T407" s="16">
        <v>5.89849702634652E-4</v>
      </c>
      <c r="U407" s="16">
        <v>2706</v>
      </c>
      <c r="V407" s="16">
        <v>8.5145616457002419E-3</v>
      </c>
      <c r="W407" s="16">
        <v>19</v>
      </c>
      <c r="X407" s="16" t="s">
        <v>72</v>
      </c>
      <c r="Y407" s="17" t="s">
        <v>96</v>
      </c>
      <c r="Z407" s="17" t="s">
        <v>1545</v>
      </c>
      <c r="AA407" s="17" t="s">
        <v>1546</v>
      </c>
      <c r="AB407" s="17" t="s">
        <v>793</v>
      </c>
      <c r="AC407" s="17" t="s">
        <v>519</v>
      </c>
      <c r="AD407" s="16">
        <v>5786030</v>
      </c>
      <c r="AE407" s="16" t="s">
        <v>1630</v>
      </c>
      <c r="AF407" s="16">
        <v>117605453</v>
      </c>
      <c r="AG407" s="37">
        <v>35116921</v>
      </c>
      <c r="AH407" s="16" t="s">
        <v>1631</v>
      </c>
      <c r="AI407" s="16">
        <v>8460</v>
      </c>
      <c r="AJ407" s="16">
        <v>0</v>
      </c>
      <c r="AK407" s="16">
        <v>0</v>
      </c>
      <c r="AL407" s="16">
        <v>0</v>
      </c>
      <c r="AN407" s="35" t="s">
        <v>1627</v>
      </c>
      <c r="AO407" s="16">
        <v>8131.2</v>
      </c>
      <c r="AP407" s="24">
        <v>1.54</v>
      </c>
      <c r="AQ407" s="25">
        <v>1660057.1429999999</v>
      </c>
      <c r="AR407" s="35" t="s">
        <v>1628</v>
      </c>
      <c r="AS407" s="17">
        <v>0</v>
      </c>
      <c r="AT407" s="17">
        <v>0</v>
      </c>
      <c r="AU407" s="17">
        <v>8460</v>
      </c>
      <c r="AV407" s="16">
        <v>8460</v>
      </c>
      <c r="AW407" s="24">
        <v>1.6022727272727273</v>
      </c>
      <c r="AX407" s="32">
        <v>3076363.6363636362</v>
      </c>
      <c r="AY407" s="30" t="s">
        <v>1632</v>
      </c>
      <c r="AZ407" s="16"/>
      <c r="BA407" s="16"/>
      <c r="BB407" s="16"/>
      <c r="BC407" s="16"/>
      <c r="BD407" s="16"/>
      <c r="BE407" s="24"/>
      <c r="BF407" s="26"/>
      <c r="BG407" s="25"/>
      <c r="BH407" s="27"/>
    </row>
    <row r="408" spans="1:60" s="17" customFormat="1" hidden="1" x14ac:dyDescent="0.3">
      <c r="A408" s="37">
        <v>35116924</v>
      </c>
      <c r="B408" s="15"/>
      <c r="C408" s="16"/>
      <c r="E408" s="18">
        <v>1.88</v>
      </c>
      <c r="F408" s="18">
        <v>1.88</v>
      </c>
      <c r="G408" s="19"/>
      <c r="H408" s="18"/>
      <c r="I408" s="18"/>
      <c r="J408" s="16"/>
      <c r="K408" s="20">
        <v>91260.82</v>
      </c>
      <c r="L408" s="16" t="s">
        <v>558</v>
      </c>
      <c r="M408" s="21">
        <v>162821702</v>
      </c>
      <c r="N408" s="89" t="s">
        <v>1623</v>
      </c>
      <c r="O408" s="16" t="s">
        <v>1624</v>
      </c>
      <c r="P408" s="22">
        <v>118</v>
      </c>
      <c r="Q408" s="22">
        <v>8.3796776309891232</v>
      </c>
      <c r="R408" s="16">
        <v>2712</v>
      </c>
      <c r="S408" s="16">
        <v>6.9602264910888931E-2</v>
      </c>
      <c r="T408" s="16">
        <v>5.89849702634652E-4</v>
      </c>
      <c r="U408" s="16">
        <v>2706</v>
      </c>
      <c r="V408" s="16">
        <v>1.0462337185566309E-2</v>
      </c>
      <c r="W408" s="16">
        <v>19</v>
      </c>
      <c r="X408" s="16" t="s">
        <v>72</v>
      </c>
      <c r="Y408" s="17" t="s">
        <v>96</v>
      </c>
      <c r="Z408" s="17" t="s">
        <v>1545</v>
      </c>
      <c r="AA408" s="17" t="s">
        <v>1546</v>
      </c>
      <c r="AB408" s="17" t="s">
        <v>793</v>
      </c>
      <c r="AC408" s="17" t="s">
        <v>519</v>
      </c>
      <c r="AD408" s="16">
        <v>5786033</v>
      </c>
      <c r="AE408" s="16" t="s">
        <v>1633</v>
      </c>
      <c r="AF408" s="16">
        <v>117605550</v>
      </c>
      <c r="AG408" s="37">
        <v>35116924</v>
      </c>
      <c r="AH408" s="16" t="s">
        <v>1634</v>
      </c>
      <c r="AI408" s="16">
        <v>9910</v>
      </c>
      <c r="AJ408" s="16">
        <v>0</v>
      </c>
      <c r="AK408" s="16">
        <v>0</v>
      </c>
      <c r="AL408" s="16">
        <v>0</v>
      </c>
      <c r="AN408" s="35" t="s">
        <v>1627</v>
      </c>
      <c r="AO408" s="16">
        <v>8131.2</v>
      </c>
      <c r="AP408" s="24">
        <v>1.54</v>
      </c>
      <c r="AQ408" s="25">
        <v>1660057.1429999999</v>
      </c>
      <c r="AR408" s="35" t="s">
        <v>1628</v>
      </c>
      <c r="AS408" s="17">
        <v>0</v>
      </c>
      <c r="AT408" s="17">
        <v>0</v>
      </c>
      <c r="AU408" s="17">
        <v>9910</v>
      </c>
      <c r="AV408" s="16">
        <v>9910</v>
      </c>
      <c r="AW408" s="24">
        <v>1.8768939393939394</v>
      </c>
      <c r="AX408" s="32">
        <v>3603636.3636363638</v>
      </c>
      <c r="AY408" s="30" t="s">
        <v>1635</v>
      </c>
      <c r="AZ408" s="16"/>
      <c r="BA408" s="16"/>
      <c r="BB408" s="16"/>
      <c r="BC408" s="16"/>
      <c r="BD408" s="16"/>
      <c r="BE408" s="24"/>
      <c r="BF408" s="26"/>
      <c r="BG408" s="25"/>
      <c r="BH408" s="27"/>
    </row>
    <row r="409" spans="1:60" s="17" customFormat="1" hidden="1" x14ac:dyDescent="0.3">
      <c r="A409" s="37">
        <v>35116925</v>
      </c>
      <c r="B409" s="15"/>
      <c r="C409" s="16"/>
      <c r="E409" s="18">
        <v>1.7</v>
      </c>
      <c r="F409" s="18">
        <v>1.7</v>
      </c>
      <c r="G409" s="19"/>
      <c r="H409" s="18"/>
      <c r="I409" s="18"/>
      <c r="J409" s="16"/>
      <c r="K409" s="20">
        <v>45510.720000000001</v>
      </c>
      <c r="L409" s="16" t="s">
        <v>170</v>
      </c>
      <c r="M409" s="21">
        <v>162821702</v>
      </c>
      <c r="N409" s="89" t="s">
        <v>1623</v>
      </c>
      <c r="O409" s="16" t="s">
        <v>1624</v>
      </c>
      <c r="P409" s="22">
        <v>118</v>
      </c>
      <c r="Q409" s="22">
        <v>8.3796776309891232</v>
      </c>
      <c r="R409" s="16">
        <v>2712</v>
      </c>
      <c r="S409" s="16">
        <v>6.9602264910888931E-2</v>
      </c>
      <c r="T409" s="16">
        <v>5.89849702634652E-4</v>
      </c>
      <c r="U409" s="16">
        <v>2706</v>
      </c>
      <c r="V409" s="16">
        <v>9.4606240507780458E-3</v>
      </c>
      <c r="W409" s="16">
        <v>19</v>
      </c>
      <c r="X409" s="16" t="s">
        <v>72</v>
      </c>
      <c r="Y409" s="17" t="s">
        <v>96</v>
      </c>
      <c r="Z409" s="17" t="s">
        <v>1545</v>
      </c>
      <c r="AA409" s="17" t="s">
        <v>1546</v>
      </c>
      <c r="AB409" s="17" t="s">
        <v>793</v>
      </c>
      <c r="AC409" s="17" t="s">
        <v>519</v>
      </c>
      <c r="AD409" s="16">
        <v>5786034</v>
      </c>
      <c r="AE409" s="16" t="s">
        <v>1636</v>
      </c>
      <c r="AF409" s="16">
        <v>117605552</v>
      </c>
      <c r="AG409" s="37">
        <v>35116925</v>
      </c>
      <c r="AH409" s="16" t="s">
        <v>1637</v>
      </c>
      <c r="AI409" s="16">
        <v>8968</v>
      </c>
      <c r="AJ409" s="16">
        <v>0</v>
      </c>
      <c r="AK409" s="16">
        <v>0</v>
      </c>
      <c r="AL409" s="16">
        <v>0</v>
      </c>
      <c r="AN409" s="35" t="s">
        <v>1627</v>
      </c>
      <c r="AO409" s="16">
        <v>8131.2</v>
      </c>
      <c r="AP409" s="24">
        <v>1.54</v>
      </c>
      <c r="AQ409" s="25">
        <v>1660057.1429999999</v>
      </c>
      <c r="AR409" s="35" t="s">
        <v>1628</v>
      </c>
      <c r="AS409" s="17">
        <v>0</v>
      </c>
      <c r="AT409" s="17">
        <v>0</v>
      </c>
      <c r="AU409" s="17">
        <v>8968</v>
      </c>
      <c r="AV409" s="16">
        <v>8968</v>
      </c>
      <c r="AW409" s="24">
        <v>1.6984848484848485</v>
      </c>
      <c r="AX409" s="32">
        <v>3261090.9090909092</v>
      </c>
      <c r="AY409" s="30" t="s">
        <v>1638</v>
      </c>
      <c r="AZ409" s="16"/>
      <c r="BA409" s="16"/>
      <c r="BB409" s="16"/>
      <c r="BC409" s="16"/>
      <c r="BD409" s="16"/>
      <c r="BE409" s="24"/>
      <c r="BF409" s="26"/>
      <c r="BG409" s="25"/>
      <c r="BH409" s="27"/>
    </row>
    <row r="410" spans="1:60" s="17" customFormat="1" hidden="1" x14ac:dyDescent="0.3">
      <c r="A410" s="37">
        <v>35116926</v>
      </c>
      <c r="B410" s="15"/>
      <c r="C410" s="16"/>
      <c r="E410" s="18">
        <v>1.46</v>
      </c>
      <c r="F410" s="18">
        <v>1.46</v>
      </c>
      <c r="G410" s="19"/>
      <c r="H410" s="18"/>
      <c r="I410" s="18"/>
      <c r="J410" s="16"/>
      <c r="K410" s="20">
        <v>67602.25</v>
      </c>
      <c r="L410" s="16" t="s">
        <v>177</v>
      </c>
      <c r="M410" s="21">
        <v>162821702</v>
      </c>
      <c r="N410" s="89" t="s">
        <v>1623</v>
      </c>
      <c r="O410" s="16" t="s">
        <v>1624</v>
      </c>
      <c r="P410" s="22">
        <v>118</v>
      </c>
      <c r="Q410" s="22">
        <v>8.3796776309891232</v>
      </c>
      <c r="R410" s="16">
        <v>2712</v>
      </c>
      <c r="S410" s="16">
        <v>6.9602264910888931E-2</v>
      </c>
      <c r="T410" s="16">
        <v>5.89849702634652E-4</v>
      </c>
      <c r="U410" s="16">
        <v>2706</v>
      </c>
      <c r="V410" s="16">
        <v>8.1250065377270284E-3</v>
      </c>
      <c r="W410" s="16">
        <v>19</v>
      </c>
      <c r="X410" s="16" t="s">
        <v>72</v>
      </c>
      <c r="Y410" s="17" t="s">
        <v>96</v>
      </c>
      <c r="Z410" s="17" t="s">
        <v>1545</v>
      </c>
      <c r="AA410" s="17" t="s">
        <v>1546</v>
      </c>
      <c r="AB410" s="17" t="s">
        <v>793</v>
      </c>
      <c r="AC410" s="17" t="s">
        <v>519</v>
      </c>
      <c r="AD410" s="16">
        <v>5786035</v>
      </c>
      <c r="AE410" s="16" t="s">
        <v>1639</v>
      </c>
      <c r="AF410" s="16">
        <v>117605553</v>
      </c>
      <c r="AG410" s="37">
        <v>35116926</v>
      </c>
      <c r="AH410" s="16" t="s">
        <v>1640</v>
      </c>
      <c r="AI410" s="16">
        <v>7880</v>
      </c>
      <c r="AJ410" s="16">
        <v>0</v>
      </c>
      <c r="AK410" s="16">
        <v>0</v>
      </c>
      <c r="AL410" s="16">
        <v>0</v>
      </c>
      <c r="AN410" s="35" t="s">
        <v>1627</v>
      </c>
      <c r="AO410" s="16">
        <v>8131.2</v>
      </c>
      <c r="AP410" s="24">
        <v>1.54</v>
      </c>
      <c r="AQ410" s="25">
        <v>1660057.1429999999</v>
      </c>
      <c r="AR410" s="35" t="s">
        <v>1628</v>
      </c>
      <c r="AS410" s="17">
        <v>0</v>
      </c>
      <c r="AT410" s="17">
        <v>0</v>
      </c>
      <c r="AU410" s="17">
        <v>7880</v>
      </c>
      <c r="AV410" s="16">
        <v>7880</v>
      </c>
      <c r="AW410" s="24">
        <v>1.4924242424242424</v>
      </c>
      <c r="AX410" s="32">
        <v>2865454.5454545454</v>
      </c>
      <c r="AY410" s="30" t="s">
        <v>1641</v>
      </c>
      <c r="AZ410" s="16"/>
      <c r="BA410" s="16"/>
      <c r="BB410" s="16"/>
      <c r="BC410" s="16"/>
      <c r="BD410" s="16"/>
      <c r="BE410" s="24"/>
      <c r="BF410" s="26"/>
      <c r="BG410" s="25"/>
      <c r="BH410" s="27"/>
    </row>
    <row r="411" spans="1:60" s="17" customFormat="1" hidden="1" x14ac:dyDescent="0.3">
      <c r="A411" s="28">
        <v>35176497</v>
      </c>
      <c r="B411" s="15"/>
      <c r="C411" s="16"/>
      <c r="E411" s="18">
        <v>0.6</v>
      </c>
      <c r="F411" s="18">
        <v>0.6</v>
      </c>
      <c r="G411" s="19"/>
      <c r="H411" s="18"/>
      <c r="I411" s="18"/>
      <c r="J411" s="16"/>
      <c r="K411" s="20">
        <v>17631.689999999999</v>
      </c>
      <c r="L411" s="16" t="s">
        <v>0</v>
      </c>
      <c r="M411" s="21">
        <v>162821702</v>
      </c>
      <c r="N411" s="89" t="s">
        <v>1623</v>
      </c>
      <c r="O411" s="16" t="s">
        <v>1642</v>
      </c>
      <c r="P411" s="22">
        <v>182</v>
      </c>
      <c r="Q411" s="22">
        <v>13.462511649000435</v>
      </c>
      <c r="R411" s="16">
        <v>2651</v>
      </c>
      <c r="S411" s="16">
        <v>0.16988153678633955</v>
      </c>
      <c r="T411" s="16">
        <v>9.3341503728757997E-4</v>
      </c>
      <c r="U411" s="16">
        <v>2745</v>
      </c>
      <c r="V411" s="16">
        <v>5.4765848221751071E-3</v>
      </c>
      <c r="W411" s="16">
        <v>66</v>
      </c>
      <c r="X411" s="16" t="s">
        <v>72</v>
      </c>
      <c r="Y411" s="17" t="s">
        <v>84</v>
      </c>
      <c r="Z411" s="17" t="s">
        <v>1545</v>
      </c>
      <c r="AA411" s="17" t="s">
        <v>1546</v>
      </c>
      <c r="AB411" s="17" t="s">
        <v>793</v>
      </c>
      <c r="AC411" s="17" t="s">
        <v>519</v>
      </c>
      <c r="AD411" s="16">
        <v>5539421</v>
      </c>
      <c r="AE411" s="16" t="s">
        <v>1643</v>
      </c>
      <c r="AF411" s="16">
        <v>118911798</v>
      </c>
      <c r="AG411" s="28">
        <v>35176497</v>
      </c>
      <c r="AH411" s="16" t="s">
        <v>1644</v>
      </c>
      <c r="AI411" s="76">
        <v>3180</v>
      </c>
      <c r="AJ411" s="76">
        <v>636</v>
      </c>
      <c r="AK411" s="16">
        <v>0</v>
      </c>
      <c r="AL411" s="16">
        <v>0</v>
      </c>
      <c r="AM411" s="30" t="s">
        <v>1645</v>
      </c>
      <c r="AN411" s="83" t="s">
        <v>1646</v>
      </c>
      <c r="AO411" s="16">
        <v>3801.6</v>
      </c>
      <c r="AP411" s="24">
        <v>0.72</v>
      </c>
      <c r="AQ411" s="25">
        <v>1378925</v>
      </c>
      <c r="AR411" s="38">
        <v>44096</v>
      </c>
      <c r="AS411" s="17">
        <v>0</v>
      </c>
      <c r="AT411" s="17">
        <v>633.6</v>
      </c>
      <c r="AU411" s="17">
        <v>3168</v>
      </c>
      <c r="AV411" s="16">
        <v>3801.6</v>
      </c>
      <c r="AW411" s="24">
        <v>0.72</v>
      </c>
      <c r="AX411" s="32">
        <v>1382400</v>
      </c>
      <c r="AY411" s="35" t="s">
        <v>1645</v>
      </c>
      <c r="AZ411" s="16"/>
      <c r="BA411" s="16"/>
      <c r="BB411" s="16"/>
      <c r="BC411" s="16"/>
      <c r="BD411" s="16"/>
      <c r="BE411" s="24"/>
      <c r="BF411" s="26"/>
      <c r="BG411" s="25"/>
      <c r="BH411" s="27"/>
    </row>
    <row r="412" spans="1:60" s="17" customFormat="1" hidden="1" x14ac:dyDescent="0.3">
      <c r="A412" s="84">
        <v>35174174</v>
      </c>
      <c r="B412" s="15"/>
      <c r="C412" s="16"/>
      <c r="E412" s="18">
        <v>0.6</v>
      </c>
      <c r="F412" s="18">
        <v>0.6</v>
      </c>
      <c r="G412" s="19"/>
      <c r="H412" s="18"/>
      <c r="I412" s="18"/>
      <c r="J412" s="16"/>
      <c r="K412" s="20">
        <v>0</v>
      </c>
      <c r="L412" s="16" t="s">
        <v>0</v>
      </c>
      <c r="M412" s="21">
        <v>162821702</v>
      </c>
      <c r="N412" s="89" t="s">
        <v>1623</v>
      </c>
      <c r="O412" s="16" t="s">
        <v>1642</v>
      </c>
      <c r="P412" s="22">
        <v>182</v>
      </c>
      <c r="Q412" s="22">
        <v>13.462511649000435</v>
      </c>
      <c r="R412" s="16">
        <v>2651</v>
      </c>
      <c r="S412" s="16">
        <v>0.16988153678633955</v>
      </c>
      <c r="T412" s="16">
        <v>9.3341503728757997E-4</v>
      </c>
      <c r="U412" s="16">
        <v>2745</v>
      </c>
      <c r="V412" s="16">
        <v>5.0727813329824725E-3</v>
      </c>
      <c r="W412" s="16">
        <v>66</v>
      </c>
      <c r="X412" s="16" t="s">
        <v>72</v>
      </c>
      <c r="Y412" s="17" t="s">
        <v>84</v>
      </c>
      <c r="Z412" s="17" t="s">
        <v>1545</v>
      </c>
      <c r="AA412" s="17" t="s">
        <v>1546</v>
      </c>
      <c r="AB412" s="17" t="s">
        <v>793</v>
      </c>
      <c r="AC412" s="17" t="s">
        <v>519</v>
      </c>
      <c r="AD412" s="16">
        <v>5539421</v>
      </c>
      <c r="AE412" s="16" t="s">
        <v>951</v>
      </c>
      <c r="AF412" s="16">
        <v>13867552</v>
      </c>
      <c r="AG412" s="15">
        <v>35174174</v>
      </c>
      <c r="AH412" s="77" t="s">
        <v>1647</v>
      </c>
      <c r="AI412" s="16">
        <v>3168</v>
      </c>
      <c r="AJ412" s="77">
        <v>0</v>
      </c>
      <c r="AK412" s="77">
        <v>0</v>
      </c>
      <c r="AL412" s="77">
        <v>0</v>
      </c>
      <c r="AO412" s="16"/>
      <c r="AP412" s="24"/>
      <c r="AQ412" s="25"/>
      <c r="AR412" s="31" t="s">
        <v>93</v>
      </c>
      <c r="AV412" s="16"/>
      <c r="AW412" s="24"/>
      <c r="AX412" s="32"/>
      <c r="AY412" s="36"/>
      <c r="AZ412" s="16"/>
      <c r="BA412" s="16"/>
      <c r="BB412" s="16"/>
      <c r="BC412" s="16"/>
      <c r="BD412" s="16"/>
      <c r="BE412" s="24"/>
      <c r="BF412" s="26"/>
      <c r="BG412" s="25"/>
      <c r="BH412" s="27"/>
    </row>
    <row r="413" spans="1:60" s="17" customFormat="1" hidden="1" x14ac:dyDescent="0.3">
      <c r="A413" s="37">
        <v>35095168</v>
      </c>
      <c r="B413" s="15"/>
      <c r="C413" s="16"/>
      <c r="E413" s="18">
        <v>1.27</v>
      </c>
      <c r="F413" s="18">
        <v>1.27</v>
      </c>
      <c r="G413" s="19"/>
      <c r="H413" s="18"/>
      <c r="I413" s="18"/>
      <c r="J413" s="16"/>
      <c r="K413" s="20">
        <v>148823.82999999999</v>
      </c>
      <c r="L413" s="16" t="s">
        <v>177</v>
      </c>
      <c r="M413" s="21">
        <v>162821702</v>
      </c>
      <c r="N413" s="89" t="s">
        <v>1623</v>
      </c>
      <c r="O413" s="16" t="s">
        <v>1648</v>
      </c>
      <c r="P413" s="22">
        <v>231</v>
      </c>
      <c r="Q413" s="22">
        <v>18.918586462488005</v>
      </c>
      <c r="R413" s="16">
        <v>2386</v>
      </c>
      <c r="S413" s="16">
        <v>0.62035604879089845</v>
      </c>
      <c r="T413" s="16">
        <v>2.6855240207398199E-3</v>
      </c>
      <c r="U413" s="16">
        <v>2198</v>
      </c>
      <c r="V413" s="16">
        <v>2.7901712581054849E-2</v>
      </c>
      <c r="W413" s="16">
        <v>4</v>
      </c>
      <c r="X413" s="16" t="s">
        <v>72</v>
      </c>
      <c r="Y413" s="17" t="s">
        <v>96</v>
      </c>
      <c r="Z413" s="17" t="s">
        <v>1545</v>
      </c>
      <c r="AA413" s="17" t="s">
        <v>1546</v>
      </c>
      <c r="AB413" s="17" t="s">
        <v>793</v>
      </c>
      <c r="AC413" s="17" t="s">
        <v>519</v>
      </c>
      <c r="AD413" s="16">
        <v>5785247</v>
      </c>
      <c r="AE413" s="16" t="s">
        <v>1649</v>
      </c>
      <c r="AF413" s="16">
        <v>114832575</v>
      </c>
      <c r="AG413" s="37">
        <v>35095168</v>
      </c>
      <c r="AH413" s="16" t="s">
        <v>1650</v>
      </c>
      <c r="AI413" s="16">
        <v>6461</v>
      </c>
      <c r="AJ413" s="16">
        <v>0</v>
      </c>
      <c r="AK413" s="16">
        <v>0</v>
      </c>
      <c r="AL413" s="16">
        <v>0</v>
      </c>
      <c r="AN413" s="35" t="s">
        <v>1651</v>
      </c>
      <c r="AO413" s="16">
        <v>8764.7999999999993</v>
      </c>
      <c r="AP413" s="24">
        <v>1.66</v>
      </c>
      <c r="AQ413" s="25">
        <v>1793000</v>
      </c>
      <c r="AR413" s="35" t="s">
        <v>1652</v>
      </c>
      <c r="AS413" s="17">
        <v>0</v>
      </c>
      <c r="AT413" s="17">
        <v>0</v>
      </c>
      <c r="AU413" s="17">
        <v>6461</v>
      </c>
      <c r="AV413" s="16">
        <v>6461</v>
      </c>
      <c r="AW413" s="24">
        <v>1.2236742424242424</v>
      </c>
      <c r="AX413" s="32">
        <v>2349454.5454545454</v>
      </c>
      <c r="AY413" s="33" t="s">
        <v>1653</v>
      </c>
      <c r="AZ413" s="16"/>
      <c r="BA413" s="16"/>
      <c r="BB413" s="16"/>
      <c r="BC413" s="16"/>
      <c r="BD413" s="16"/>
      <c r="BE413" s="24"/>
      <c r="BF413" s="26"/>
      <c r="BG413" s="25"/>
      <c r="BH413" s="27"/>
    </row>
    <row r="414" spans="1:60" s="17" customFormat="1" hidden="1" x14ac:dyDescent="0.3">
      <c r="A414" s="15">
        <v>35116515</v>
      </c>
      <c r="B414" s="15"/>
      <c r="C414" s="16"/>
      <c r="E414" s="18">
        <v>1.75</v>
      </c>
      <c r="F414" s="18">
        <v>1.75</v>
      </c>
      <c r="G414" s="19"/>
      <c r="H414" s="18"/>
      <c r="I414" s="18"/>
      <c r="J414" s="16"/>
      <c r="K414" s="20">
        <v>202371.41</v>
      </c>
      <c r="L414" s="16" t="s">
        <v>115</v>
      </c>
      <c r="M414" s="21">
        <v>162821702</v>
      </c>
      <c r="N414" s="89" t="s">
        <v>1623</v>
      </c>
      <c r="O414" s="16" t="s">
        <v>1648</v>
      </c>
      <c r="P414" s="22">
        <v>231</v>
      </c>
      <c r="Q414" s="22">
        <v>18.918586462488005</v>
      </c>
      <c r="R414" s="16">
        <v>2386</v>
      </c>
      <c r="S414" s="16">
        <v>0.62035604879089845</v>
      </c>
      <c r="T414" s="16">
        <v>2.6855240207398199E-3</v>
      </c>
      <c r="U414" s="16">
        <v>2198</v>
      </c>
      <c r="V414" s="16">
        <v>3.8447241745548019E-2</v>
      </c>
      <c r="W414" s="16">
        <v>4</v>
      </c>
      <c r="X414" s="16" t="s">
        <v>72</v>
      </c>
      <c r="Y414" s="17" t="s">
        <v>96</v>
      </c>
      <c r="Z414" s="17" t="s">
        <v>1545</v>
      </c>
      <c r="AA414" s="17" t="s">
        <v>1546</v>
      </c>
      <c r="AB414" s="17" t="s">
        <v>793</v>
      </c>
      <c r="AC414" s="17" t="s">
        <v>519</v>
      </c>
      <c r="AD414" s="16">
        <v>5786036</v>
      </c>
      <c r="AE414" s="16" t="s">
        <v>1654</v>
      </c>
      <c r="AF414" s="16">
        <v>117607998</v>
      </c>
      <c r="AG414" s="15">
        <v>35116515</v>
      </c>
      <c r="AH414" s="16" t="s">
        <v>1655</v>
      </c>
      <c r="AI414" s="16">
        <v>9222</v>
      </c>
      <c r="AJ414" s="16">
        <v>0</v>
      </c>
      <c r="AK414" s="16">
        <v>0</v>
      </c>
      <c r="AL414" s="16">
        <v>0</v>
      </c>
      <c r="AN414" s="35" t="s">
        <v>1651</v>
      </c>
      <c r="AO414" s="16">
        <v>8764.7999999999993</v>
      </c>
      <c r="AP414" s="24">
        <v>1.66</v>
      </c>
      <c r="AQ414" s="25">
        <v>1793000</v>
      </c>
      <c r="AR414" s="35" t="s">
        <v>1652</v>
      </c>
      <c r="AS414" s="17">
        <v>0</v>
      </c>
      <c r="AT414" s="17">
        <v>0</v>
      </c>
      <c r="AU414" s="17">
        <v>8765</v>
      </c>
      <c r="AV414" s="16">
        <v>8765</v>
      </c>
      <c r="AW414" s="24">
        <v>1.6600378787878789</v>
      </c>
      <c r="AX414" s="32">
        <v>3187272.7272727275</v>
      </c>
      <c r="AY414" s="30" t="s">
        <v>1656</v>
      </c>
      <c r="AZ414" s="23" t="s">
        <v>1657</v>
      </c>
      <c r="BA414" s="16">
        <v>0</v>
      </c>
      <c r="BB414" s="16">
        <v>0</v>
      </c>
      <c r="BC414" s="16">
        <v>9222</v>
      </c>
      <c r="BD414" s="16">
        <v>9222</v>
      </c>
      <c r="BE414" s="24">
        <v>1.7465909090909091</v>
      </c>
      <c r="BF414" s="26">
        <v>3203035</v>
      </c>
      <c r="BG414" s="25">
        <v>4438411</v>
      </c>
      <c r="BH414" s="27">
        <v>347.32541747993929</v>
      </c>
    </row>
    <row r="415" spans="1:60" s="17" customFormat="1" hidden="1" x14ac:dyDescent="0.3">
      <c r="A415" s="15">
        <v>35116516</v>
      </c>
      <c r="B415" s="15"/>
      <c r="C415" s="16"/>
      <c r="E415" s="18">
        <v>0.91</v>
      </c>
      <c r="F415" s="18">
        <v>0.91</v>
      </c>
      <c r="G415" s="19"/>
      <c r="H415" s="18"/>
      <c r="I415" s="18"/>
      <c r="J415" s="16"/>
      <c r="K415" s="20">
        <v>155785.13</v>
      </c>
      <c r="L415" s="16" t="s">
        <v>177</v>
      </c>
      <c r="M415" s="21">
        <v>162821702</v>
      </c>
      <c r="N415" s="89" t="s">
        <v>1623</v>
      </c>
      <c r="O415" s="16" t="s">
        <v>1648</v>
      </c>
      <c r="P415" s="22">
        <v>231</v>
      </c>
      <c r="Q415" s="22">
        <v>18.918586462488005</v>
      </c>
      <c r="R415" s="16">
        <v>2386</v>
      </c>
      <c r="S415" s="16">
        <v>0.62035604879089845</v>
      </c>
      <c r="T415" s="16">
        <v>2.6855240207398199E-3</v>
      </c>
      <c r="U415" s="16">
        <v>2198</v>
      </c>
      <c r="V415" s="16">
        <v>1.999256570768497E-2</v>
      </c>
      <c r="W415" s="16">
        <v>4</v>
      </c>
      <c r="X415" s="16" t="s">
        <v>72</v>
      </c>
      <c r="Y415" s="17" t="s">
        <v>96</v>
      </c>
      <c r="Z415" s="17" t="s">
        <v>1545</v>
      </c>
      <c r="AA415" s="17" t="s">
        <v>1546</v>
      </c>
      <c r="AB415" s="17" t="s">
        <v>793</v>
      </c>
      <c r="AC415" s="17" t="s">
        <v>519</v>
      </c>
      <c r="AD415" s="16">
        <v>5786037</v>
      </c>
      <c r="AE415" s="16" t="s">
        <v>1658</v>
      </c>
      <c r="AF415" s="16">
        <v>117608020</v>
      </c>
      <c r="AG415" s="15">
        <v>35116516</v>
      </c>
      <c r="AH415" s="16" t="s">
        <v>1659</v>
      </c>
      <c r="AI415" s="16">
        <v>4825</v>
      </c>
      <c r="AJ415" s="16">
        <v>0</v>
      </c>
      <c r="AK415" s="16">
        <v>0</v>
      </c>
      <c r="AL415" s="16">
        <v>0</v>
      </c>
      <c r="AN415" s="35" t="s">
        <v>1651</v>
      </c>
      <c r="AO415" s="16">
        <v>8764.7999999999993</v>
      </c>
      <c r="AP415" s="24">
        <v>1.66</v>
      </c>
      <c r="AQ415" s="25">
        <v>1793000</v>
      </c>
      <c r="AR415" s="35" t="s">
        <v>1652</v>
      </c>
      <c r="AS415" s="17">
        <v>0</v>
      </c>
      <c r="AT415" s="17">
        <v>0</v>
      </c>
      <c r="AU415" s="17">
        <v>4528</v>
      </c>
      <c r="AV415" s="16">
        <v>4528</v>
      </c>
      <c r="AW415" s="24">
        <v>0.85757575757575755</v>
      </c>
      <c r="AX415" s="32">
        <v>1646545.4545454546</v>
      </c>
      <c r="AY415" s="23" t="s">
        <v>1660</v>
      </c>
      <c r="AZ415" s="23" t="s">
        <v>1661</v>
      </c>
      <c r="BA415" s="16">
        <v>0</v>
      </c>
      <c r="BB415" s="16">
        <v>0</v>
      </c>
      <c r="BC415" s="16">
        <v>4825</v>
      </c>
      <c r="BD415" s="16">
        <v>4825</v>
      </c>
      <c r="BE415" s="24">
        <v>0.91382575757575757</v>
      </c>
      <c r="BF415" s="26">
        <v>2239022</v>
      </c>
      <c r="BG415" s="25">
        <v>3210873</v>
      </c>
      <c r="BH415" s="27">
        <v>464.04601036269429</v>
      </c>
    </row>
    <row r="416" spans="1:60" s="17" customFormat="1" hidden="1" x14ac:dyDescent="0.3">
      <c r="A416" s="15">
        <v>35116519</v>
      </c>
      <c r="B416" s="15"/>
      <c r="C416" s="16"/>
      <c r="E416" s="18">
        <v>1.76</v>
      </c>
      <c r="F416" s="18">
        <v>1.76</v>
      </c>
      <c r="G416" s="19"/>
      <c r="H416" s="18"/>
      <c r="I416" s="18"/>
      <c r="J416" s="16"/>
      <c r="K416" s="20">
        <v>58121.02</v>
      </c>
      <c r="L416" s="16" t="s">
        <v>115</v>
      </c>
      <c r="M416" s="21">
        <v>162821702</v>
      </c>
      <c r="N416" s="89" t="s">
        <v>1623</v>
      </c>
      <c r="O416" s="16" t="s">
        <v>1648</v>
      </c>
      <c r="P416" s="22">
        <v>231</v>
      </c>
      <c r="Q416" s="22">
        <v>18.918586462488005</v>
      </c>
      <c r="R416" s="16">
        <v>2386</v>
      </c>
      <c r="S416" s="16">
        <v>0.62035604879089845</v>
      </c>
      <c r="T416" s="16">
        <v>2.6855240207398199E-3</v>
      </c>
      <c r="U416" s="16">
        <v>2198</v>
      </c>
      <c r="V416" s="16">
        <v>3.8666940269808298E-2</v>
      </c>
      <c r="W416" s="16">
        <v>4</v>
      </c>
      <c r="X416" s="16" t="s">
        <v>3</v>
      </c>
      <c r="Y416" s="17" t="s">
        <v>96</v>
      </c>
      <c r="Z416" s="17" t="s">
        <v>1545</v>
      </c>
      <c r="AA416" s="17" t="s">
        <v>1546</v>
      </c>
      <c r="AB416" s="17" t="s">
        <v>793</v>
      </c>
      <c r="AC416" s="17" t="s">
        <v>519</v>
      </c>
      <c r="AD416" s="16">
        <v>5786038</v>
      </c>
      <c r="AE416" s="16" t="s">
        <v>1662</v>
      </c>
      <c r="AF416" s="16">
        <v>117608026</v>
      </c>
      <c r="AG416" s="15">
        <v>35116519</v>
      </c>
      <c r="AH416" s="16" t="s">
        <v>1663</v>
      </c>
      <c r="AI416" s="16">
        <v>9579</v>
      </c>
      <c r="AJ416" s="16">
        <v>0</v>
      </c>
      <c r="AK416" s="16">
        <v>0</v>
      </c>
      <c r="AL416" s="16">
        <v>0</v>
      </c>
      <c r="AN416" s="35" t="s">
        <v>1651</v>
      </c>
      <c r="AO416" s="16">
        <v>8764.7999999999993</v>
      </c>
      <c r="AP416" s="24">
        <v>1.66</v>
      </c>
      <c r="AQ416" s="25">
        <v>1793000</v>
      </c>
      <c r="AR416" s="35" t="s">
        <v>1652</v>
      </c>
      <c r="AS416" s="17">
        <v>0</v>
      </c>
      <c r="AT416" s="17">
        <v>0</v>
      </c>
      <c r="AU416" s="17">
        <v>9579</v>
      </c>
      <c r="AV416" s="16">
        <v>9579</v>
      </c>
      <c r="AW416" s="24">
        <v>1.8142045454545455</v>
      </c>
      <c r="AX416" s="32">
        <v>3483272.7272727271</v>
      </c>
      <c r="AY416" s="30" t="s">
        <v>1664</v>
      </c>
      <c r="AZ416" s="16"/>
      <c r="BA416" s="16"/>
      <c r="BB416" s="16"/>
      <c r="BC416" s="16"/>
      <c r="BD416" s="16"/>
      <c r="BE416" s="24"/>
      <c r="BF416" s="26"/>
      <c r="BG416" s="25"/>
      <c r="BH416" s="27"/>
    </row>
    <row r="417" spans="1:60" s="17" customFormat="1" hidden="1" x14ac:dyDescent="0.3">
      <c r="A417" s="15">
        <v>35116517</v>
      </c>
      <c r="B417" s="15"/>
      <c r="C417" s="16"/>
      <c r="E417" s="18">
        <v>2.4</v>
      </c>
      <c r="F417" s="18">
        <v>2.4</v>
      </c>
      <c r="G417" s="19"/>
      <c r="H417" s="18"/>
      <c r="I417" s="18"/>
      <c r="J417" s="16"/>
      <c r="K417" s="20">
        <v>103212.89</v>
      </c>
      <c r="L417" s="16" t="s">
        <v>177</v>
      </c>
      <c r="M417" s="21">
        <v>162821702</v>
      </c>
      <c r="N417" s="89" t="s">
        <v>1623</v>
      </c>
      <c r="O417" s="16" t="s">
        <v>1648</v>
      </c>
      <c r="P417" s="22">
        <v>231</v>
      </c>
      <c r="Q417" s="22">
        <v>18.918586462488005</v>
      </c>
      <c r="R417" s="16">
        <v>2386</v>
      </c>
      <c r="S417" s="16">
        <v>0.62035604879089845</v>
      </c>
      <c r="T417" s="16">
        <v>2.6855240207398199E-3</v>
      </c>
      <c r="U417" s="16">
        <v>2198</v>
      </c>
      <c r="V417" s="16">
        <v>5.2727645822465849E-2</v>
      </c>
      <c r="W417" s="16">
        <v>4</v>
      </c>
      <c r="X417" s="16" t="s">
        <v>3</v>
      </c>
      <c r="Y417" s="17" t="s">
        <v>96</v>
      </c>
      <c r="Z417" s="17" t="s">
        <v>1545</v>
      </c>
      <c r="AA417" s="17" t="s">
        <v>1546</v>
      </c>
      <c r="AB417" s="17" t="s">
        <v>793</v>
      </c>
      <c r="AC417" s="17" t="s">
        <v>519</v>
      </c>
      <c r="AD417" s="16">
        <v>5786039</v>
      </c>
      <c r="AE417" s="16" t="s">
        <v>1665</v>
      </c>
      <c r="AF417" s="16">
        <v>117608185</v>
      </c>
      <c r="AG417" s="15">
        <v>35116517</v>
      </c>
      <c r="AH417" s="16" t="s">
        <v>1666</v>
      </c>
      <c r="AI417" s="16">
        <v>10921</v>
      </c>
      <c r="AJ417" s="16">
        <v>0</v>
      </c>
      <c r="AK417" s="16">
        <v>0</v>
      </c>
      <c r="AL417" s="16">
        <v>0</v>
      </c>
      <c r="AN417" s="35" t="s">
        <v>1651</v>
      </c>
      <c r="AO417" s="16">
        <v>8764.7999999999993</v>
      </c>
      <c r="AP417" s="24">
        <v>1.66</v>
      </c>
      <c r="AQ417" s="25">
        <v>1793000</v>
      </c>
      <c r="AR417" s="35" t="s">
        <v>1652</v>
      </c>
      <c r="AS417" s="17">
        <v>0</v>
      </c>
      <c r="AT417" s="17">
        <v>0</v>
      </c>
      <c r="AU417" s="17">
        <v>10921</v>
      </c>
      <c r="AV417" s="16">
        <v>10921</v>
      </c>
      <c r="AW417" s="24">
        <v>2.0683712121212121</v>
      </c>
      <c r="AX417" s="32">
        <v>3971272.7272727271</v>
      </c>
      <c r="AY417" s="30" t="s">
        <v>1667</v>
      </c>
      <c r="AZ417" s="16"/>
      <c r="BA417" s="16"/>
      <c r="BB417" s="16"/>
      <c r="BC417" s="16"/>
      <c r="BD417" s="16"/>
      <c r="BE417" s="24"/>
      <c r="BF417" s="26"/>
      <c r="BG417" s="25"/>
      <c r="BH417" s="27"/>
    </row>
    <row r="418" spans="1:60" s="17" customFormat="1" hidden="1" x14ac:dyDescent="0.3">
      <c r="A418" s="15">
        <v>35116518</v>
      </c>
      <c r="B418" s="15"/>
      <c r="C418" s="16"/>
      <c r="E418" s="18">
        <v>2.0699999999999998</v>
      </c>
      <c r="F418" s="18">
        <v>2.0699999999999998</v>
      </c>
      <c r="G418" s="19"/>
      <c r="H418" s="18"/>
      <c r="I418" s="18"/>
      <c r="J418" s="16"/>
      <c r="K418" s="20">
        <v>53881.43</v>
      </c>
      <c r="L418" s="16" t="s">
        <v>177</v>
      </c>
      <c r="M418" s="21">
        <v>162821702</v>
      </c>
      <c r="N418" s="89" t="s">
        <v>1623</v>
      </c>
      <c r="O418" s="16" t="s">
        <v>1648</v>
      </c>
      <c r="P418" s="22">
        <v>231</v>
      </c>
      <c r="Q418" s="22">
        <v>18.918586462488005</v>
      </c>
      <c r="R418" s="16">
        <v>2386</v>
      </c>
      <c r="S418" s="16">
        <v>0.62035604879089845</v>
      </c>
      <c r="T418" s="16">
        <v>2.6855240207398199E-3</v>
      </c>
      <c r="U418" s="16">
        <v>2198</v>
      </c>
      <c r="V418" s="16">
        <v>4.5477594521876795E-2</v>
      </c>
      <c r="W418" s="16">
        <v>4</v>
      </c>
      <c r="X418" s="16" t="s">
        <v>3</v>
      </c>
      <c r="Y418" s="17" t="s">
        <v>96</v>
      </c>
      <c r="Z418" s="17" t="s">
        <v>1545</v>
      </c>
      <c r="AA418" s="17" t="s">
        <v>1546</v>
      </c>
      <c r="AB418" s="17" t="s">
        <v>793</v>
      </c>
      <c r="AC418" s="17" t="s">
        <v>519</v>
      </c>
      <c r="AD418" s="16">
        <v>5786040</v>
      </c>
      <c r="AE418" s="16" t="s">
        <v>1668</v>
      </c>
      <c r="AF418" s="16">
        <v>117608188</v>
      </c>
      <c r="AG418" s="15">
        <v>35116518</v>
      </c>
      <c r="AH418" s="16" t="s">
        <v>1669</v>
      </c>
      <c r="AI418" s="16">
        <v>10922</v>
      </c>
      <c r="AJ418" s="16">
        <v>0</v>
      </c>
      <c r="AK418" s="16">
        <v>0</v>
      </c>
      <c r="AL418" s="16">
        <v>0</v>
      </c>
      <c r="AN418" s="35" t="s">
        <v>1651</v>
      </c>
      <c r="AO418" s="16">
        <v>8764.7999999999993</v>
      </c>
      <c r="AP418" s="24">
        <v>1.66</v>
      </c>
      <c r="AQ418" s="25">
        <v>1793000</v>
      </c>
      <c r="AR418" s="35" t="s">
        <v>1652</v>
      </c>
      <c r="AS418" s="17">
        <v>0</v>
      </c>
      <c r="AT418" s="17">
        <v>0</v>
      </c>
      <c r="AU418" s="17">
        <v>10922</v>
      </c>
      <c r="AV418" s="16">
        <v>10922</v>
      </c>
      <c r="AW418" s="24">
        <v>2.0685606060606059</v>
      </c>
      <c r="AX418" s="32">
        <v>3971636.3636363633</v>
      </c>
      <c r="AY418" s="30" t="s">
        <v>1670</v>
      </c>
      <c r="AZ418" s="16"/>
      <c r="BA418" s="16"/>
      <c r="BB418" s="16"/>
      <c r="BC418" s="16"/>
      <c r="BD418" s="16"/>
      <c r="BE418" s="24"/>
      <c r="BF418" s="26"/>
      <c r="BG418" s="25"/>
      <c r="BH418" s="27"/>
    </row>
    <row r="419" spans="1:60" s="17" customFormat="1" hidden="1" x14ac:dyDescent="0.3">
      <c r="A419" s="37">
        <v>35095167</v>
      </c>
      <c r="B419" s="15"/>
      <c r="C419" s="16"/>
      <c r="E419" s="18">
        <v>1.1200000000000001</v>
      </c>
      <c r="F419" s="18">
        <v>1.1200000000000001</v>
      </c>
      <c r="G419" s="19"/>
      <c r="H419" s="18"/>
      <c r="I419" s="18"/>
      <c r="J419" s="16"/>
      <c r="K419" s="20">
        <v>126187.53</v>
      </c>
      <c r="L419" s="16" t="s">
        <v>177</v>
      </c>
      <c r="M419" s="21">
        <v>162821702</v>
      </c>
      <c r="N419" s="89" t="s">
        <v>1623</v>
      </c>
      <c r="O419" s="16" t="s">
        <v>1648</v>
      </c>
      <c r="P419" s="22">
        <v>231</v>
      </c>
      <c r="Q419" s="22">
        <v>18.918586462488005</v>
      </c>
      <c r="R419" s="16">
        <v>2386</v>
      </c>
      <c r="S419" s="16">
        <v>0.62035604879089845</v>
      </c>
      <c r="T419" s="16">
        <v>2.6855240207398199E-3</v>
      </c>
      <c r="U419" s="16">
        <v>2198</v>
      </c>
      <c r="V419" s="16">
        <v>2.4606234717150736E-2</v>
      </c>
      <c r="W419" s="16">
        <v>4</v>
      </c>
      <c r="X419" s="16" t="s">
        <v>3</v>
      </c>
      <c r="Y419" s="17" t="s">
        <v>96</v>
      </c>
      <c r="Z419" s="17" t="s">
        <v>1545</v>
      </c>
      <c r="AA419" s="17" t="s">
        <v>1546</v>
      </c>
      <c r="AB419" s="17" t="s">
        <v>793</v>
      </c>
      <c r="AC419" s="17" t="s">
        <v>519</v>
      </c>
      <c r="AD419" s="16">
        <v>5785246</v>
      </c>
      <c r="AE419" s="16" t="s">
        <v>1671</v>
      </c>
      <c r="AF419" s="16">
        <v>114832579</v>
      </c>
      <c r="AG419" s="37">
        <v>35095167</v>
      </c>
      <c r="AH419" s="16" t="s">
        <v>1672</v>
      </c>
      <c r="AI419" s="16">
        <v>5899</v>
      </c>
      <c r="AJ419" s="16">
        <v>0</v>
      </c>
      <c r="AK419" s="16">
        <v>0</v>
      </c>
      <c r="AL419" s="16">
        <v>0</v>
      </c>
      <c r="AM419" s="16" t="s">
        <v>124</v>
      </c>
      <c r="AN419" s="35" t="s">
        <v>1673</v>
      </c>
      <c r="AO419" s="16">
        <v>8659.1999999999989</v>
      </c>
      <c r="AP419" s="24">
        <v>1.64</v>
      </c>
      <c r="AQ419" s="25">
        <v>1768880</v>
      </c>
      <c r="AR419" s="35" t="s">
        <v>1674</v>
      </c>
      <c r="AS419" s="17">
        <v>0</v>
      </c>
      <c r="AT419" s="17">
        <v>0</v>
      </c>
      <c r="AU419" s="17">
        <v>5833</v>
      </c>
      <c r="AV419" s="16">
        <v>5833</v>
      </c>
      <c r="AW419" s="24">
        <v>1.1047348484848485</v>
      </c>
      <c r="AX419" s="32">
        <v>2121090.9090909092</v>
      </c>
      <c r="AY419" s="30" t="s">
        <v>1675</v>
      </c>
      <c r="AZ419" s="30" t="s">
        <v>1676</v>
      </c>
      <c r="BA419" s="16">
        <v>0</v>
      </c>
      <c r="BB419" s="16">
        <v>0</v>
      </c>
      <c r="BC419" s="16">
        <v>5899</v>
      </c>
      <c r="BD419" s="16">
        <v>5899</v>
      </c>
      <c r="BE419" s="24">
        <v>1.1172348484848484</v>
      </c>
      <c r="BF419" s="26">
        <v>2365952</v>
      </c>
      <c r="BG419" s="25">
        <v>3732876</v>
      </c>
      <c r="BH419" s="27">
        <v>401.07679267672489</v>
      </c>
    </row>
    <row r="420" spans="1:60" s="17" customFormat="1" hidden="1" x14ac:dyDescent="0.3">
      <c r="A420" s="15">
        <v>35116511</v>
      </c>
      <c r="B420" s="15"/>
      <c r="C420" s="16"/>
      <c r="E420" s="18">
        <v>1.2</v>
      </c>
      <c r="F420" s="18">
        <v>1.2</v>
      </c>
      <c r="G420" s="19"/>
      <c r="H420" s="18"/>
      <c r="I420" s="18"/>
      <c r="J420" s="16"/>
      <c r="K420" s="20">
        <v>82759.03</v>
      </c>
      <c r="L420" s="16" t="s">
        <v>177</v>
      </c>
      <c r="M420" s="21">
        <v>162821702</v>
      </c>
      <c r="N420" s="89" t="s">
        <v>1623</v>
      </c>
      <c r="O420" s="16" t="s">
        <v>1648</v>
      </c>
      <c r="P420" s="22">
        <v>231</v>
      </c>
      <c r="Q420" s="22">
        <v>18.918586462488005</v>
      </c>
      <c r="R420" s="16">
        <v>2386</v>
      </c>
      <c r="S420" s="16">
        <v>0.62035604879089845</v>
      </c>
      <c r="T420" s="16">
        <v>2.6855240207398199E-3</v>
      </c>
      <c r="U420" s="16">
        <v>2198</v>
      </c>
      <c r="V420" s="16">
        <v>2.6363822911232924E-2</v>
      </c>
      <c r="W420" s="16">
        <v>4</v>
      </c>
      <c r="X420" s="16" t="s">
        <v>3</v>
      </c>
      <c r="Y420" s="17" t="s">
        <v>96</v>
      </c>
      <c r="Z420" s="17" t="s">
        <v>1545</v>
      </c>
      <c r="AA420" s="17" t="s">
        <v>1546</v>
      </c>
      <c r="AB420" s="17" t="s">
        <v>793</v>
      </c>
      <c r="AC420" s="17" t="s">
        <v>519</v>
      </c>
      <c r="AD420" s="16">
        <v>5786041</v>
      </c>
      <c r="AE420" s="16" t="s">
        <v>1677</v>
      </c>
      <c r="AF420" s="16">
        <v>117608780</v>
      </c>
      <c r="AG420" s="15">
        <v>35116511</v>
      </c>
      <c r="AH420" s="16" t="s">
        <v>1678</v>
      </c>
      <c r="AI420" s="16">
        <v>6934</v>
      </c>
      <c r="AJ420" s="16">
        <v>0</v>
      </c>
      <c r="AK420" s="16">
        <v>0</v>
      </c>
      <c r="AL420" s="16">
        <v>0</v>
      </c>
      <c r="AM420" s="16" t="s">
        <v>124</v>
      </c>
      <c r="AN420" s="35" t="s">
        <v>1673</v>
      </c>
      <c r="AO420" s="16">
        <v>8659.1999999999989</v>
      </c>
      <c r="AP420" s="24">
        <v>1.64</v>
      </c>
      <c r="AQ420" s="25">
        <v>1768880</v>
      </c>
      <c r="AR420" s="35" t="s">
        <v>1674</v>
      </c>
      <c r="AS420" s="17">
        <v>0</v>
      </c>
      <c r="AT420" s="17">
        <v>0</v>
      </c>
      <c r="AU420" s="17">
        <v>6934</v>
      </c>
      <c r="AV420" s="16">
        <v>6934</v>
      </c>
      <c r="AW420" s="24">
        <v>1.3132575757575757</v>
      </c>
      <c r="AX420" s="32">
        <v>2521454.5454545454</v>
      </c>
      <c r="AY420" s="30" t="s">
        <v>1679</v>
      </c>
      <c r="AZ420" s="16"/>
      <c r="BA420" s="16"/>
      <c r="BB420" s="16"/>
      <c r="BC420" s="16"/>
      <c r="BD420" s="16"/>
      <c r="BE420" s="24"/>
      <c r="BF420" s="26"/>
      <c r="BG420" s="25"/>
      <c r="BH420" s="27"/>
    </row>
    <row r="421" spans="1:60" s="17" customFormat="1" hidden="1" x14ac:dyDescent="0.3">
      <c r="A421" s="15">
        <v>35116512</v>
      </c>
      <c r="B421" s="15"/>
      <c r="C421" s="16"/>
      <c r="E421" s="18">
        <v>1.75</v>
      </c>
      <c r="F421" s="18">
        <v>1.75</v>
      </c>
      <c r="G421" s="19"/>
      <c r="H421" s="18"/>
      <c r="I421" s="18"/>
      <c r="J421" s="16"/>
      <c r="K421" s="20">
        <v>98259.199999999997</v>
      </c>
      <c r="L421" s="16" t="s">
        <v>177</v>
      </c>
      <c r="M421" s="21">
        <v>162821702</v>
      </c>
      <c r="N421" s="89" t="s">
        <v>1623</v>
      </c>
      <c r="O421" s="16" t="s">
        <v>1648</v>
      </c>
      <c r="P421" s="22">
        <v>231</v>
      </c>
      <c r="Q421" s="22">
        <v>18.918586462488005</v>
      </c>
      <c r="R421" s="16">
        <v>2386</v>
      </c>
      <c r="S421" s="16">
        <v>0.62035604879089845</v>
      </c>
      <c r="T421" s="16">
        <v>2.6855240207398199E-3</v>
      </c>
      <c r="U421" s="16">
        <v>2198</v>
      </c>
      <c r="V421" s="16">
        <v>3.8447241745548019E-2</v>
      </c>
      <c r="W421" s="16">
        <v>4</v>
      </c>
      <c r="X421" s="16" t="s">
        <v>3</v>
      </c>
      <c r="Y421" s="17" t="s">
        <v>96</v>
      </c>
      <c r="Z421" s="17" t="s">
        <v>1545</v>
      </c>
      <c r="AA421" s="17" t="s">
        <v>1546</v>
      </c>
      <c r="AB421" s="17" t="s">
        <v>793</v>
      </c>
      <c r="AC421" s="17" t="s">
        <v>519</v>
      </c>
      <c r="AD421" s="16">
        <v>6786042</v>
      </c>
      <c r="AE421" s="16" t="s">
        <v>1680</v>
      </c>
      <c r="AF421" s="16">
        <v>117608788</v>
      </c>
      <c r="AG421" s="15">
        <v>35116512</v>
      </c>
      <c r="AH421" s="16" t="s">
        <v>1681</v>
      </c>
      <c r="AI421" s="16">
        <v>9387</v>
      </c>
      <c r="AJ421" s="16">
        <v>0</v>
      </c>
      <c r="AK421" s="16">
        <v>0</v>
      </c>
      <c r="AL421" s="16">
        <v>0</v>
      </c>
      <c r="AM421" s="16" t="s">
        <v>124</v>
      </c>
      <c r="AN421" s="35" t="s">
        <v>1673</v>
      </c>
      <c r="AO421" s="16">
        <v>8659.1999999999989</v>
      </c>
      <c r="AP421" s="24">
        <v>1.64</v>
      </c>
      <c r="AQ421" s="25">
        <v>1768880</v>
      </c>
      <c r="AR421" s="35" t="s">
        <v>1674</v>
      </c>
      <c r="AS421" s="17">
        <v>0</v>
      </c>
      <c r="AT421" s="17">
        <v>0</v>
      </c>
      <c r="AU421" s="17">
        <v>9387</v>
      </c>
      <c r="AV421" s="16">
        <v>9387</v>
      </c>
      <c r="AW421" s="24">
        <v>1.7778409090909091</v>
      </c>
      <c r="AX421" s="32">
        <v>3413454.5454545454</v>
      </c>
      <c r="AY421" s="30" t="s">
        <v>1682</v>
      </c>
      <c r="AZ421" s="16"/>
      <c r="BA421" s="16"/>
      <c r="BB421" s="16"/>
      <c r="BC421" s="16"/>
      <c r="BD421" s="16"/>
      <c r="BE421" s="24"/>
      <c r="BF421" s="26"/>
      <c r="BG421" s="25"/>
      <c r="BH421" s="27"/>
    </row>
    <row r="422" spans="1:60" s="17" customFormat="1" hidden="1" x14ac:dyDescent="0.3">
      <c r="A422" s="15">
        <v>35116513</v>
      </c>
      <c r="B422" s="15"/>
      <c r="C422" s="16"/>
      <c r="E422" s="18">
        <v>2.13</v>
      </c>
      <c r="F422" s="18">
        <v>2.13</v>
      </c>
      <c r="G422" s="19"/>
      <c r="H422" s="18"/>
      <c r="I422" s="18"/>
      <c r="J422" s="16"/>
      <c r="K422" s="20">
        <v>51636.01</v>
      </c>
      <c r="L422" s="16" t="s">
        <v>177</v>
      </c>
      <c r="M422" s="21">
        <v>162821702</v>
      </c>
      <c r="N422" s="89" t="s">
        <v>1623</v>
      </c>
      <c r="O422" s="16" t="s">
        <v>1648</v>
      </c>
      <c r="P422" s="22">
        <v>231</v>
      </c>
      <c r="Q422" s="22">
        <v>18.918586462488005</v>
      </c>
      <c r="R422" s="16">
        <v>2386</v>
      </c>
      <c r="S422" s="16">
        <v>0.62035604879089845</v>
      </c>
      <c r="T422" s="16">
        <v>2.6855240207398199E-3</v>
      </c>
      <c r="U422" s="16">
        <v>2198</v>
      </c>
      <c r="V422" s="16">
        <v>4.6795785667438444E-2</v>
      </c>
      <c r="W422" s="16">
        <v>4</v>
      </c>
      <c r="X422" s="16" t="s">
        <v>3</v>
      </c>
      <c r="Y422" s="17" t="s">
        <v>96</v>
      </c>
      <c r="Z422" s="17" t="s">
        <v>1545</v>
      </c>
      <c r="AA422" s="17" t="s">
        <v>1546</v>
      </c>
      <c r="AB422" s="17" t="s">
        <v>793</v>
      </c>
      <c r="AC422" s="17" t="s">
        <v>519</v>
      </c>
      <c r="AD422" s="16">
        <v>6786043</v>
      </c>
      <c r="AE422" s="16" t="s">
        <v>1683</v>
      </c>
      <c r="AF422" s="16">
        <v>117608814</v>
      </c>
      <c r="AG422" s="15">
        <v>35116513</v>
      </c>
      <c r="AH422" s="16" t="s">
        <v>1684</v>
      </c>
      <c r="AI422" s="16">
        <v>11249</v>
      </c>
      <c r="AJ422" s="16">
        <v>0</v>
      </c>
      <c r="AK422" s="16">
        <v>0</v>
      </c>
      <c r="AL422" s="16">
        <v>0</v>
      </c>
      <c r="AM422" s="16" t="s">
        <v>124</v>
      </c>
      <c r="AN422" s="35" t="s">
        <v>1673</v>
      </c>
      <c r="AO422" s="16">
        <v>8659.1999999999989</v>
      </c>
      <c r="AP422" s="24">
        <v>1.64</v>
      </c>
      <c r="AQ422" s="25">
        <v>1768880</v>
      </c>
      <c r="AR422" s="35" t="s">
        <v>1674</v>
      </c>
      <c r="AS422" s="17">
        <v>0</v>
      </c>
      <c r="AT422" s="17">
        <v>0</v>
      </c>
      <c r="AU422" s="17">
        <v>11249</v>
      </c>
      <c r="AV422" s="16">
        <v>11249</v>
      </c>
      <c r="AW422" s="24">
        <v>2.1304924242424241</v>
      </c>
      <c r="AX422" s="32">
        <v>4090545.4545454541</v>
      </c>
      <c r="AY422" s="30" t="s">
        <v>1685</v>
      </c>
      <c r="AZ422" s="16"/>
      <c r="BA422" s="16"/>
      <c r="BB422" s="16"/>
      <c r="BC422" s="16"/>
      <c r="BD422" s="16"/>
      <c r="BE422" s="24"/>
      <c r="BF422" s="26"/>
      <c r="BG422" s="25"/>
      <c r="BH422" s="27"/>
    </row>
    <row r="423" spans="1:60" s="17" customFormat="1" hidden="1" x14ac:dyDescent="0.3">
      <c r="A423" s="15">
        <v>35116514</v>
      </c>
      <c r="B423" s="15"/>
      <c r="C423" s="16"/>
      <c r="E423" s="18">
        <v>2.06</v>
      </c>
      <c r="F423" s="18">
        <v>2.06</v>
      </c>
      <c r="G423" s="19"/>
      <c r="H423" s="18"/>
      <c r="I423" s="18"/>
      <c r="J423" s="16"/>
      <c r="K423" s="20">
        <v>53747.61</v>
      </c>
      <c r="L423" s="16" t="s">
        <v>177</v>
      </c>
      <c r="M423" s="21">
        <v>162821702</v>
      </c>
      <c r="N423" s="89" t="s">
        <v>1623</v>
      </c>
      <c r="O423" s="16" t="s">
        <v>1648</v>
      </c>
      <c r="P423" s="22">
        <v>231</v>
      </c>
      <c r="Q423" s="22">
        <v>18.918586462488005</v>
      </c>
      <c r="R423" s="16">
        <v>2386</v>
      </c>
      <c r="S423" s="16">
        <v>0.62035604879089845</v>
      </c>
      <c r="T423" s="16">
        <v>2.6855240207398199E-3</v>
      </c>
      <c r="U423" s="16">
        <v>2198</v>
      </c>
      <c r="V423" s="16">
        <v>4.525789599761653E-2</v>
      </c>
      <c r="W423" s="16">
        <v>4</v>
      </c>
      <c r="X423" s="16" t="s">
        <v>3</v>
      </c>
      <c r="Y423" s="17" t="s">
        <v>96</v>
      </c>
      <c r="Z423" s="17" t="s">
        <v>1545</v>
      </c>
      <c r="AA423" s="17" t="s">
        <v>1546</v>
      </c>
      <c r="AB423" s="17" t="s">
        <v>793</v>
      </c>
      <c r="AC423" s="17" t="s">
        <v>519</v>
      </c>
      <c r="AD423" s="16">
        <v>6786044</v>
      </c>
      <c r="AE423" s="16" t="s">
        <v>1686</v>
      </c>
      <c r="AF423" s="16">
        <v>117608818</v>
      </c>
      <c r="AG423" s="15">
        <v>35116514</v>
      </c>
      <c r="AH423" s="16" t="s">
        <v>1687</v>
      </c>
      <c r="AI423" s="16">
        <v>10882</v>
      </c>
      <c r="AJ423" s="16">
        <v>0</v>
      </c>
      <c r="AK423" s="16">
        <v>0</v>
      </c>
      <c r="AL423" s="16">
        <v>0</v>
      </c>
      <c r="AM423" s="16" t="s">
        <v>124</v>
      </c>
      <c r="AN423" s="35" t="s">
        <v>1673</v>
      </c>
      <c r="AO423" s="16">
        <v>8659.1999999999989</v>
      </c>
      <c r="AP423" s="24">
        <v>1.64</v>
      </c>
      <c r="AQ423" s="25">
        <v>1768880</v>
      </c>
      <c r="AR423" s="35" t="s">
        <v>1674</v>
      </c>
      <c r="AS423" s="17">
        <v>0</v>
      </c>
      <c r="AT423" s="17">
        <v>0</v>
      </c>
      <c r="AU423" s="17">
        <v>10882</v>
      </c>
      <c r="AV423" s="16">
        <v>10882</v>
      </c>
      <c r="AW423" s="24">
        <v>2.0609848484848485</v>
      </c>
      <c r="AX423" s="32">
        <v>3957090.9090909092</v>
      </c>
      <c r="AY423" s="30" t="s">
        <v>1688</v>
      </c>
      <c r="AZ423" s="16"/>
      <c r="BA423" s="16"/>
      <c r="BB423" s="16"/>
      <c r="BC423" s="16"/>
      <c r="BD423" s="16"/>
      <c r="BE423" s="24"/>
      <c r="BF423" s="26"/>
      <c r="BG423" s="25"/>
      <c r="BH423" s="27"/>
    </row>
    <row r="424" spans="1:60" s="17" customFormat="1" hidden="1" x14ac:dyDescent="0.3">
      <c r="A424" s="28">
        <v>35174467</v>
      </c>
      <c r="B424" s="15"/>
      <c r="C424" s="16"/>
      <c r="E424" s="16">
        <v>6</v>
      </c>
      <c r="F424" s="18">
        <v>6</v>
      </c>
      <c r="G424" s="19"/>
      <c r="H424" s="18"/>
      <c r="I424" s="18"/>
      <c r="J424" s="16"/>
      <c r="K424" s="20">
        <v>3175.4</v>
      </c>
      <c r="L424" s="16" t="s">
        <v>170</v>
      </c>
      <c r="M424" s="21">
        <v>162821702</v>
      </c>
      <c r="N424" s="89" t="s">
        <v>1623</v>
      </c>
      <c r="O424" s="16" t="s">
        <v>1689</v>
      </c>
      <c r="P424" s="22">
        <v>168</v>
      </c>
      <c r="Q424" s="22">
        <v>11.65100583849043</v>
      </c>
      <c r="R424" s="16">
        <v>2825</v>
      </c>
      <c r="S424" s="16">
        <v>3.7039392086111352E-2</v>
      </c>
      <c r="T424" s="16">
        <v>2.2047257194113899E-4</v>
      </c>
      <c r="U424" s="16">
        <v>2839</v>
      </c>
      <c r="V424" s="16">
        <v>1.2779871390525348E-2</v>
      </c>
      <c r="W424" s="16">
        <v>37</v>
      </c>
      <c r="X424" s="16" t="s">
        <v>72</v>
      </c>
      <c r="Y424" s="17" t="s">
        <v>84</v>
      </c>
      <c r="Z424" s="17" t="s">
        <v>1545</v>
      </c>
      <c r="AA424" s="17" t="s">
        <v>1546</v>
      </c>
      <c r="AB424" s="17" t="s">
        <v>793</v>
      </c>
      <c r="AC424" s="17" t="s">
        <v>519</v>
      </c>
      <c r="AD424" s="16">
        <v>5790106</v>
      </c>
      <c r="AE424" s="16" t="s">
        <v>1690</v>
      </c>
      <c r="AF424" s="16">
        <v>118912984</v>
      </c>
      <c r="AG424" s="28">
        <v>35174467</v>
      </c>
      <c r="AH424" s="16" t="s">
        <v>1691</v>
      </c>
      <c r="AI424" s="16">
        <v>34056</v>
      </c>
      <c r="AJ424" s="16">
        <v>0</v>
      </c>
      <c r="AK424" s="16">
        <v>0</v>
      </c>
      <c r="AL424" s="16">
        <v>0</v>
      </c>
      <c r="AN424" s="33" t="s">
        <v>1692</v>
      </c>
      <c r="AO424" s="16">
        <v>34056</v>
      </c>
      <c r="AP424" s="24">
        <v>6.45</v>
      </c>
      <c r="AQ424" s="25">
        <v>6949300</v>
      </c>
      <c r="AR424" s="12" t="s">
        <v>93</v>
      </c>
      <c r="AS424" s="17">
        <v>0</v>
      </c>
      <c r="AT424" s="17">
        <v>0</v>
      </c>
      <c r="AU424" s="17">
        <v>34056</v>
      </c>
      <c r="AV424" s="16">
        <v>34056</v>
      </c>
      <c r="AW424" s="24">
        <v>6.45</v>
      </c>
      <c r="AX424" s="32">
        <v>12384000</v>
      </c>
      <c r="AY424" s="16"/>
      <c r="AZ424" s="16"/>
      <c r="BA424" s="16"/>
      <c r="BB424" s="16"/>
      <c r="BC424" s="16"/>
      <c r="BD424" s="16"/>
      <c r="BE424" s="24"/>
      <c r="BF424" s="26"/>
      <c r="BG424" s="25"/>
      <c r="BH424" s="27"/>
    </row>
    <row r="425" spans="1:60" s="17" customFormat="1" hidden="1" x14ac:dyDescent="0.3">
      <c r="A425" s="15">
        <v>35174468</v>
      </c>
      <c r="B425" s="15"/>
      <c r="C425" s="16"/>
      <c r="E425" s="16">
        <v>5.72</v>
      </c>
      <c r="F425" s="18">
        <v>5.72</v>
      </c>
      <c r="G425" s="19"/>
      <c r="H425" s="18"/>
      <c r="I425" s="18"/>
      <c r="J425" s="16"/>
      <c r="K425" s="20">
        <v>2800.77</v>
      </c>
      <c r="L425" s="16" t="s">
        <v>170</v>
      </c>
      <c r="M425" s="21">
        <v>162821702</v>
      </c>
      <c r="N425" s="89" t="s">
        <v>1623</v>
      </c>
      <c r="O425" s="16" t="s">
        <v>1689</v>
      </c>
      <c r="P425" s="22">
        <v>168</v>
      </c>
      <c r="Q425" s="22">
        <v>11.65100583849043</v>
      </c>
      <c r="R425" s="16">
        <v>2825</v>
      </c>
      <c r="S425" s="16">
        <v>3.7039392086111352E-2</v>
      </c>
      <c r="T425" s="16">
        <v>2.2047257194113899E-4</v>
      </c>
      <c r="U425" s="16">
        <v>2839</v>
      </c>
      <c r="V425" s="16">
        <v>1.2183477392300831E-2</v>
      </c>
      <c r="W425" s="16">
        <v>37</v>
      </c>
      <c r="X425" s="16" t="s">
        <v>72</v>
      </c>
      <c r="Y425" s="17" t="s">
        <v>84</v>
      </c>
      <c r="Z425" s="17" t="s">
        <v>1545</v>
      </c>
      <c r="AA425" s="17" t="s">
        <v>1546</v>
      </c>
      <c r="AB425" s="17" t="s">
        <v>793</v>
      </c>
      <c r="AC425" s="17" t="s">
        <v>519</v>
      </c>
      <c r="AD425" s="16">
        <v>5790107</v>
      </c>
      <c r="AE425" s="16" t="s">
        <v>1693</v>
      </c>
      <c r="AF425" s="16">
        <v>118912985</v>
      </c>
      <c r="AG425" s="14" t="s">
        <v>1694</v>
      </c>
      <c r="AH425" s="16" t="s">
        <v>1695</v>
      </c>
      <c r="AI425" s="16">
        <v>34056</v>
      </c>
      <c r="AJ425" s="16">
        <v>0</v>
      </c>
      <c r="AK425" s="16">
        <v>0</v>
      </c>
      <c r="AL425" s="16">
        <v>0</v>
      </c>
      <c r="AN425" s="33" t="s">
        <v>1692</v>
      </c>
      <c r="AO425" s="16">
        <v>34056</v>
      </c>
      <c r="AP425" s="24">
        <v>6.45</v>
      </c>
      <c r="AQ425" s="25">
        <v>6949300</v>
      </c>
      <c r="AR425" s="12" t="s">
        <v>93</v>
      </c>
      <c r="AS425" s="17">
        <v>0</v>
      </c>
      <c r="AT425" s="17">
        <v>0</v>
      </c>
      <c r="AU425" s="17">
        <v>34056</v>
      </c>
      <c r="AV425" s="16">
        <v>34056</v>
      </c>
      <c r="AW425" s="24">
        <v>6.45</v>
      </c>
      <c r="AX425" s="32">
        <v>12384000</v>
      </c>
      <c r="AY425" s="16"/>
      <c r="AZ425" s="16"/>
      <c r="BA425" s="16"/>
      <c r="BB425" s="16"/>
      <c r="BC425" s="16"/>
      <c r="BD425" s="16"/>
      <c r="BE425" s="24"/>
      <c r="BF425" s="26"/>
      <c r="BG425" s="25"/>
      <c r="BH425" s="27"/>
    </row>
    <row r="426" spans="1:60" s="17" customFormat="1" hidden="1" x14ac:dyDescent="0.3">
      <c r="A426" s="14">
        <v>35046371</v>
      </c>
      <c r="B426" s="15"/>
      <c r="C426" s="16"/>
      <c r="E426" s="18">
        <v>12.92</v>
      </c>
      <c r="F426" s="18">
        <v>12.92</v>
      </c>
      <c r="G426" s="19"/>
      <c r="H426" s="18"/>
      <c r="I426" s="18"/>
      <c r="J426" s="16"/>
      <c r="K426" s="20">
        <v>55329.72</v>
      </c>
      <c r="L426" s="16" t="s">
        <v>0</v>
      </c>
      <c r="M426" s="21">
        <v>162821702</v>
      </c>
      <c r="N426" s="89" t="s">
        <v>1623</v>
      </c>
      <c r="O426" s="16" t="s">
        <v>1689</v>
      </c>
      <c r="P426" s="22">
        <v>168</v>
      </c>
      <c r="Q426" s="22">
        <v>11.65100583849043</v>
      </c>
      <c r="R426" s="16">
        <v>2825</v>
      </c>
      <c r="S426" s="16">
        <v>3.7039392086111352E-2</v>
      </c>
      <c r="T426" s="16">
        <v>2.2047257194113899E-4</v>
      </c>
      <c r="U426" s="16">
        <v>2839</v>
      </c>
      <c r="V426" s="16">
        <v>2.7519323060931244E-2</v>
      </c>
      <c r="W426" s="16">
        <v>37</v>
      </c>
      <c r="X426" s="16" t="s">
        <v>72</v>
      </c>
      <c r="Y426" s="17" t="s">
        <v>84</v>
      </c>
      <c r="Z426" s="17" t="s">
        <v>1545</v>
      </c>
      <c r="AA426" s="17" t="s">
        <v>1546</v>
      </c>
      <c r="AB426" s="17" t="s">
        <v>793</v>
      </c>
      <c r="AC426" s="17" t="s">
        <v>519</v>
      </c>
      <c r="AD426" s="16">
        <v>5530176</v>
      </c>
      <c r="AE426" s="16"/>
      <c r="AF426" s="16">
        <v>114712085</v>
      </c>
      <c r="AG426" s="14">
        <v>35046371</v>
      </c>
      <c r="AH426" s="16" t="s">
        <v>1696</v>
      </c>
      <c r="AI426" s="16">
        <v>68112</v>
      </c>
      <c r="AJ426" s="16">
        <v>0</v>
      </c>
      <c r="AK426" s="16">
        <v>0</v>
      </c>
      <c r="AL426" s="16">
        <v>0</v>
      </c>
      <c r="AM426" s="30" t="s">
        <v>1697</v>
      </c>
      <c r="AN426" s="83" t="s">
        <v>1692</v>
      </c>
      <c r="AO426" s="16">
        <v>68112</v>
      </c>
      <c r="AP426" s="24">
        <v>12.9</v>
      </c>
      <c r="AQ426" s="25">
        <v>13898600</v>
      </c>
      <c r="AR426" s="38">
        <v>44096</v>
      </c>
      <c r="AS426" s="17">
        <v>0</v>
      </c>
      <c r="AT426" s="17">
        <v>0</v>
      </c>
      <c r="AU426" s="17">
        <v>68204</v>
      </c>
      <c r="AV426" s="16">
        <v>68204</v>
      </c>
      <c r="AW426" s="24">
        <v>12.917424242424243</v>
      </c>
      <c r="AX426" s="32">
        <v>24801454.545454547</v>
      </c>
      <c r="AY426" s="16"/>
      <c r="AZ426" s="16"/>
      <c r="BA426" s="16"/>
      <c r="BB426" s="16"/>
      <c r="BC426" s="16"/>
      <c r="BD426" s="16"/>
      <c r="BE426" s="24"/>
      <c r="BF426" s="26"/>
      <c r="BG426" s="25"/>
      <c r="BH426" s="27"/>
    </row>
    <row r="427" spans="1:60" s="17" customFormat="1" hidden="1" x14ac:dyDescent="0.3">
      <c r="A427" s="37">
        <v>35116922</v>
      </c>
      <c r="B427" s="15"/>
      <c r="C427" s="16"/>
      <c r="E427" s="18">
        <v>1.1599999999999999</v>
      </c>
      <c r="F427" s="18">
        <v>1.1599999999999999</v>
      </c>
      <c r="G427" s="19"/>
      <c r="H427" s="18"/>
      <c r="I427" s="18"/>
      <c r="J427" s="16"/>
      <c r="K427" s="20">
        <v>64959.87</v>
      </c>
      <c r="L427" s="16" t="s">
        <v>177</v>
      </c>
      <c r="M427" s="21">
        <v>162821702</v>
      </c>
      <c r="N427" s="89" t="s">
        <v>1623</v>
      </c>
      <c r="O427" s="16" t="s">
        <v>1698</v>
      </c>
      <c r="P427" s="22">
        <v>35</v>
      </c>
      <c r="Q427" s="22">
        <v>2.3021368347493536</v>
      </c>
      <c r="R427" s="16">
        <v>2766</v>
      </c>
      <c r="S427" s="16">
        <v>1.3609827701530235E-2</v>
      </c>
      <c r="T427" s="16">
        <v>3.8885222004372101E-4</v>
      </c>
      <c r="U427" s="16">
        <v>2710</v>
      </c>
      <c r="V427" s="16">
        <v>4.5946695826101659E-3</v>
      </c>
      <c r="W427" s="16">
        <v>82</v>
      </c>
      <c r="X427" s="16" t="s">
        <v>72</v>
      </c>
      <c r="Y427" s="17" t="s">
        <v>96</v>
      </c>
      <c r="Z427" s="17" t="s">
        <v>1545</v>
      </c>
      <c r="AA427" s="17" t="s">
        <v>1546</v>
      </c>
      <c r="AB427" s="17" t="s">
        <v>793</v>
      </c>
      <c r="AC427" s="17" t="s">
        <v>519</v>
      </c>
      <c r="AD427" s="16">
        <v>5786031</v>
      </c>
      <c r="AE427" s="16" t="s">
        <v>1699</v>
      </c>
      <c r="AF427" s="16">
        <v>117605456</v>
      </c>
      <c r="AG427" s="37">
        <v>35116922</v>
      </c>
      <c r="AH427" s="16" t="s">
        <v>1700</v>
      </c>
      <c r="AI427" s="16">
        <v>6221</v>
      </c>
      <c r="AJ427" s="16">
        <v>0</v>
      </c>
      <c r="AK427" s="16">
        <v>0</v>
      </c>
      <c r="AL427" s="16">
        <v>0</v>
      </c>
      <c r="AN427" s="35" t="s">
        <v>1627</v>
      </c>
      <c r="AO427" s="16">
        <v>8131.2</v>
      </c>
      <c r="AP427" s="24">
        <v>1.54</v>
      </c>
      <c r="AQ427" s="25">
        <v>1660057.1429999999</v>
      </c>
      <c r="AR427" s="35" t="s">
        <v>1628</v>
      </c>
      <c r="AS427" s="17">
        <v>0</v>
      </c>
      <c r="AT427" s="17">
        <v>0</v>
      </c>
      <c r="AU427" s="17">
        <v>6221</v>
      </c>
      <c r="AV427" s="16">
        <v>6221</v>
      </c>
      <c r="AW427" s="24">
        <v>1.178219696969697</v>
      </c>
      <c r="AX427" s="32">
        <v>2262181.8181818184</v>
      </c>
      <c r="AY427" s="23" t="s">
        <v>1701</v>
      </c>
      <c r="AZ427" s="16"/>
      <c r="BA427" s="16"/>
      <c r="BB427" s="16"/>
      <c r="BC427" s="16"/>
      <c r="BD427" s="16"/>
      <c r="BE427" s="24"/>
      <c r="BF427" s="26"/>
      <c r="BG427" s="25"/>
      <c r="BH427" s="27"/>
    </row>
    <row r="428" spans="1:60" s="17" customFormat="1" hidden="1" x14ac:dyDescent="0.3">
      <c r="A428" s="37">
        <v>35116923</v>
      </c>
      <c r="B428" s="15"/>
      <c r="C428" s="16"/>
      <c r="E428" s="18">
        <v>1.2</v>
      </c>
      <c r="F428" s="18">
        <v>1.2</v>
      </c>
      <c r="G428" s="19"/>
      <c r="H428" s="18"/>
      <c r="I428" s="18"/>
      <c r="J428" s="16"/>
      <c r="K428" s="20">
        <v>78749.66</v>
      </c>
      <c r="L428" s="16" t="s">
        <v>558</v>
      </c>
      <c r="M428" s="21">
        <v>162821702</v>
      </c>
      <c r="N428" s="89" t="s">
        <v>1623</v>
      </c>
      <c r="O428" s="16" t="s">
        <v>1698</v>
      </c>
      <c r="P428" s="22">
        <v>35</v>
      </c>
      <c r="Q428" s="22">
        <v>2.3021368347493536</v>
      </c>
      <c r="R428" s="16">
        <v>2766</v>
      </c>
      <c r="S428" s="16">
        <v>1.3609827701530235E-2</v>
      </c>
      <c r="T428" s="16">
        <v>3.8885222004372101E-4</v>
      </c>
      <c r="U428" s="16">
        <v>2710</v>
      </c>
      <c r="V428" s="16">
        <v>4.7531064647691355E-3</v>
      </c>
      <c r="W428" s="16">
        <v>82</v>
      </c>
      <c r="X428" s="16" t="s">
        <v>72</v>
      </c>
      <c r="Y428" s="17" t="s">
        <v>96</v>
      </c>
      <c r="Z428" s="17" t="s">
        <v>1545</v>
      </c>
      <c r="AA428" s="17" t="s">
        <v>1546</v>
      </c>
      <c r="AB428" s="17" t="s">
        <v>793</v>
      </c>
      <c r="AC428" s="17" t="s">
        <v>519</v>
      </c>
      <c r="AD428" s="16">
        <v>5786032</v>
      </c>
      <c r="AE428" s="16" t="s">
        <v>1702</v>
      </c>
      <c r="AF428" s="16">
        <v>117605459</v>
      </c>
      <c r="AG428" s="37">
        <v>35116923</v>
      </c>
      <c r="AH428" s="16" t="s">
        <v>1703</v>
      </c>
      <c r="AI428" s="16">
        <v>6326</v>
      </c>
      <c r="AJ428" s="16">
        <v>0</v>
      </c>
      <c r="AK428" s="16">
        <v>0</v>
      </c>
      <c r="AL428" s="16">
        <v>0</v>
      </c>
      <c r="AN428" s="35" t="s">
        <v>1627</v>
      </c>
      <c r="AO428" s="16">
        <v>8131.2</v>
      </c>
      <c r="AP428" s="24">
        <v>1.54</v>
      </c>
      <c r="AQ428" s="25">
        <v>1660057.1429999999</v>
      </c>
      <c r="AR428" s="35" t="s">
        <v>1628</v>
      </c>
      <c r="AS428" s="17">
        <v>0</v>
      </c>
      <c r="AT428" s="17">
        <v>0</v>
      </c>
      <c r="AU428" s="17">
        <v>6326</v>
      </c>
      <c r="AV428" s="16">
        <v>6326</v>
      </c>
      <c r="AW428" s="24">
        <v>1.1981060606060605</v>
      </c>
      <c r="AX428" s="32">
        <v>2300363.6363636362</v>
      </c>
      <c r="AY428" s="30" t="s">
        <v>1704</v>
      </c>
      <c r="AZ428" s="16"/>
      <c r="BA428" s="16"/>
      <c r="BB428" s="16"/>
      <c r="BC428" s="16"/>
      <c r="BD428" s="16"/>
      <c r="BE428" s="24"/>
      <c r="BF428" s="26"/>
      <c r="BG428" s="25"/>
      <c r="BH428" s="27"/>
    </row>
    <row r="429" spans="1:60" s="17" customFormat="1" hidden="1" x14ac:dyDescent="0.3">
      <c r="A429" s="28">
        <v>35192045</v>
      </c>
      <c r="B429" s="15"/>
      <c r="C429" s="16"/>
      <c r="E429" s="16">
        <v>5.4</v>
      </c>
      <c r="F429" s="18">
        <v>5.4</v>
      </c>
      <c r="G429" s="19"/>
      <c r="H429" s="18"/>
      <c r="I429" s="18"/>
      <c r="J429" s="16"/>
      <c r="K429" s="20">
        <v>3418.02</v>
      </c>
      <c r="L429" s="16" t="s">
        <v>0</v>
      </c>
      <c r="M429" s="21">
        <v>162821702</v>
      </c>
      <c r="N429" s="89" t="s">
        <v>1623</v>
      </c>
      <c r="O429" s="16" t="s">
        <v>1705</v>
      </c>
      <c r="P429" s="22">
        <v>77</v>
      </c>
      <c r="Q429" s="22">
        <v>5.3029237597635053</v>
      </c>
      <c r="R429" s="16">
        <v>2878</v>
      </c>
      <c r="S429" s="16">
        <v>7.3520701671086052E-3</v>
      </c>
      <c r="T429" s="16">
        <v>9.5481430741670199E-5</v>
      </c>
      <c r="U429" s="16">
        <v>2874</v>
      </c>
      <c r="V429" s="16">
        <v>5.0160611522322195E-3</v>
      </c>
      <c r="W429" s="16">
        <v>53</v>
      </c>
      <c r="X429" s="16" t="s">
        <v>72</v>
      </c>
      <c r="Y429" s="17" t="s">
        <v>84</v>
      </c>
      <c r="Z429" s="17" t="s">
        <v>1545</v>
      </c>
      <c r="AA429" s="17" t="s">
        <v>1546</v>
      </c>
      <c r="AB429" s="17" t="s">
        <v>793</v>
      </c>
      <c r="AC429" s="17" t="s">
        <v>519</v>
      </c>
      <c r="AD429" s="16">
        <v>5792068</v>
      </c>
      <c r="AE429" s="16" t="s">
        <v>1706</v>
      </c>
      <c r="AF429" s="16">
        <v>119553913</v>
      </c>
      <c r="AG429" s="29" t="s">
        <v>1707</v>
      </c>
      <c r="AH429" s="16" t="s">
        <v>1708</v>
      </c>
      <c r="AI429" s="16">
        <v>28512</v>
      </c>
      <c r="AJ429" s="16">
        <v>0</v>
      </c>
      <c r="AK429" s="16">
        <v>0</v>
      </c>
      <c r="AL429" s="16">
        <v>0</v>
      </c>
      <c r="AM429" s="33" t="s">
        <v>1709</v>
      </c>
      <c r="AN429" s="30" t="s">
        <v>1710</v>
      </c>
      <c r="AO429" s="16">
        <v>27984</v>
      </c>
      <c r="AP429" s="24">
        <v>5.3</v>
      </c>
      <c r="AQ429" s="25">
        <v>7605052</v>
      </c>
      <c r="AR429" s="31" t="s">
        <v>93</v>
      </c>
      <c r="AV429" s="16"/>
      <c r="AW429" s="24"/>
      <c r="AY429" s="16"/>
      <c r="AZ429" s="16"/>
      <c r="BA429" s="16"/>
      <c r="BB429" s="16"/>
      <c r="BC429" s="16"/>
      <c r="BD429" s="16"/>
      <c r="BE429" s="24"/>
      <c r="BF429" s="26"/>
      <c r="BG429" s="25"/>
      <c r="BH429" s="27"/>
    </row>
    <row r="430" spans="1:60" s="17" customFormat="1" hidden="1" x14ac:dyDescent="0.3">
      <c r="A430" s="14">
        <v>35024428</v>
      </c>
      <c r="B430" s="15"/>
      <c r="C430" s="16"/>
      <c r="F430" s="18">
        <v>0</v>
      </c>
      <c r="G430" s="19"/>
      <c r="H430" s="18"/>
      <c r="I430" s="18"/>
      <c r="J430" s="16"/>
      <c r="K430" s="20">
        <v>220.19</v>
      </c>
      <c r="L430" s="16" t="s">
        <v>0</v>
      </c>
      <c r="M430" s="21">
        <v>152591101</v>
      </c>
      <c r="N430" s="89" t="s">
        <v>1711</v>
      </c>
      <c r="O430" s="16" t="s">
        <v>1712</v>
      </c>
      <c r="P430" s="22">
        <v>38</v>
      </c>
      <c r="Q430" s="22">
        <v>2.7294149323788006</v>
      </c>
      <c r="R430" s="16">
        <v>1529</v>
      </c>
      <c r="S430" s="16">
        <v>1.0002825308502039</v>
      </c>
      <c r="T430" s="16">
        <v>2.6323224496057999E-2</v>
      </c>
      <c r="U430" s="16">
        <v>1895</v>
      </c>
      <c r="V430" s="16" t="e">
        <v>#VALUE!</v>
      </c>
      <c r="W430" s="16">
        <v>2032</v>
      </c>
      <c r="X430" s="16" t="s">
        <v>3</v>
      </c>
      <c r="Y430" s="17" t="s">
        <v>4</v>
      </c>
      <c r="Z430" s="17" t="s">
        <v>1713</v>
      </c>
      <c r="AA430" s="17" t="s">
        <v>639</v>
      </c>
      <c r="AB430" s="17" t="s">
        <v>87</v>
      </c>
      <c r="AC430" s="17" t="s">
        <v>88</v>
      </c>
      <c r="AD430" s="16">
        <v>5530173</v>
      </c>
      <c r="AE430" s="16"/>
      <c r="AF430" s="16">
        <v>114127299</v>
      </c>
      <c r="AG430" s="14">
        <v>35024428</v>
      </c>
      <c r="AH430" s="16" t="s">
        <v>1714</v>
      </c>
      <c r="AI430" s="16" t="s">
        <v>93</v>
      </c>
      <c r="AJ430" s="16" t="s">
        <v>93</v>
      </c>
      <c r="AK430" s="16" t="s">
        <v>93</v>
      </c>
      <c r="AL430" s="16" t="s">
        <v>93</v>
      </c>
      <c r="AO430" s="16"/>
      <c r="AP430" s="24">
        <v>0</v>
      </c>
      <c r="AQ430" s="25"/>
      <c r="AV430" s="16">
        <v>0</v>
      </c>
      <c r="AW430" s="24">
        <v>0</v>
      </c>
      <c r="AY430" s="16"/>
      <c r="AZ430" s="16"/>
      <c r="BA430" s="16"/>
      <c r="BB430" s="16"/>
      <c r="BC430" s="16"/>
      <c r="BD430" s="16"/>
      <c r="BE430" s="24"/>
      <c r="BF430" s="26"/>
      <c r="BG430" s="25"/>
      <c r="BH430" s="27"/>
    </row>
    <row r="431" spans="1:60" s="17" customFormat="1" hidden="1" x14ac:dyDescent="0.3">
      <c r="A431" s="14">
        <v>35058060</v>
      </c>
      <c r="B431" s="15"/>
      <c r="C431" s="16"/>
      <c r="E431" s="16">
        <v>1.704</v>
      </c>
      <c r="F431" s="18">
        <v>1.704</v>
      </c>
      <c r="G431" s="19"/>
      <c r="H431" s="18"/>
      <c r="I431" s="18"/>
      <c r="J431" s="16"/>
      <c r="K431" s="20">
        <v>7515.31</v>
      </c>
      <c r="L431" s="16" t="s">
        <v>0</v>
      </c>
      <c r="M431" s="21">
        <v>83392110</v>
      </c>
      <c r="N431" s="89" t="s">
        <v>1715</v>
      </c>
      <c r="O431" s="16" t="s">
        <v>1716</v>
      </c>
      <c r="P431" s="22">
        <v>129</v>
      </c>
      <c r="Q431" s="22">
        <v>8.4324438638745196</v>
      </c>
      <c r="R431" s="16">
        <v>877</v>
      </c>
      <c r="S431" s="16">
        <v>10.687378958762169</v>
      </c>
      <c r="T431" s="16">
        <v>8.2847898905133097E-2</v>
      </c>
      <c r="U431" s="16">
        <v>822</v>
      </c>
      <c r="V431" s="16">
        <v>1.4469787177490019</v>
      </c>
      <c r="W431" s="16">
        <v>1392</v>
      </c>
      <c r="X431" s="16" t="s">
        <v>3</v>
      </c>
      <c r="Y431" s="17" t="s">
        <v>4</v>
      </c>
      <c r="Z431" s="17" t="s">
        <v>1717</v>
      </c>
      <c r="AA431" s="17" t="s">
        <v>143</v>
      </c>
      <c r="AB431" s="17" t="s">
        <v>983</v>
      </c>
      <c r="AC431" s="17" t="s">
        <v>120</v>
      </c>
      <c r="AD431" s="16">
        <v>5530174</v>
      </c>
      <c r="AE431" s="16"/>
      <c r="AF431" s="16">
        <v>115029437</v>
      </c>
      <c r="AG431" s="14">
        <v>35058060</v>
      </c>
      <c r="AH431" s="16" t="s">
        <v>1718</v>
      </c>
      <c r="AI431" s="16">
        <v>8995</v>
      </c>
      <c r="AJ431" s="16">
        <v>0</v>
      </c>
      <c r="AK431" s="16">
        <v>0</v>
      </c>
      <c r="AL431" s="16">
        <v>0</v>
      </c>
      <c r="AN431" s="85" t="s">
        <v>1719</v>
      </c>
      <c r="AO431" s="16">
        <v>8995</v>
      </c>
      <c r="AP431" s="24">
        <v>1.7035984848484849</v>
      </c>
      <c r="AQ431" s="25">
        <v>1921600</v>
      </c>
      <c r="AV431" s="16">
        <v>0</v>
      </c>
      <c r="AW431" s="24">
        <v>0</v>
      </c>
      <c r="AY431" s="16"/>
      <c r="AZ431" s="16"/>
      <c r="BA431" s="16"/>
      <c r="BB431" s="16"/>
      <c r="BC431" s="16"/>
      <c r="BD431" s="16"/>
      <c r="BE431" s="24"/>
      <c r="BF431" s="26"/>
      <c r="BG431" s="25"/>
      <c r="BH431" s="27"/>
    </row>
    <row r="432" spans="1:60" s="17" customFormat="1" hidden="1" x14ac:dyDescent="0.3">
      <c r="A432" s="86">
        <v>35076130</v>
      </c>
      <c r="B432" s="15"/>
      <c r="C432" s="16"/>
      <c r="F432" s="18">
        <v>0</v>
      </c>
      <c r="G432" s="19"/>
      <c r="H432" s="18"/>
      <c r="I432" s="18"/>
      <c r="J432" s="16"/>
      <c r="K432" s="20">
        <v>0</v>
      </c>
      <c r="L432" s="16" t="s">
        <v>0</v>
      </c>
      <c r="M432" s="21">
        <v>152291101</v>
      </c>
      <c r="N432" s="89" t="s">
        <v>1720</v>
      </c>
      <c r="O432" s="16" t="s">
        <v>1721</v>
      </c>
      <c r="P432" s="22">
        <v>148</v>
      </c>
      <c r="Q432" s="22">
        <v>17.47902782270311</v>
      </c>
      <c r="R432" s="16">
        <v>2630</v>
      </c>
      <c r="S432" s="16">
        <v>0.14896082596794802</v>
      </c>
      <c r="T432" s="16">
        <v>1.0064920673510001E-3</v>
      </c>
      <c r="U432" s="16">
        <v>2552</v>
      </c>
      <c r="V432" s="16" t="e">
        <v>#VALUE!</v>
      </c>
      <c r="W432" s="16">
        <v>1169</v>
      </c>
      <c r="X432" s="16" t="s">
        <v>3</v>
      </c>
      <c r="Y432" s="17" t="s">
        <v>4</v>
      </c>
      <c r="Z432" s="17" t="s">
        <v>1713</v>
      </c>
      <c r="AA432" s="17" t="s">
        <v>166</v>
      </c>
      <c r="AB432" s="17" t="s">
        <v>87</v>
      </c>
      <c r="AC432" s="17" t="s">
        <v>88</v>
      </c>
      <c r="AD432" s="16">
        <v>5530173</v>
      </c>
      <c r="AE432" s="16"/>
      <c r="AF432" s="16">
        <v>116489079</v>
      </c>
      <c r="AG432" s="86">
        <v>35076130</v>
      </c>
      <c r="AH432" s="16" t="s">
        <v>1722</v>
      </c>
      <c r="AI432" s="16" t="s">
        <v>93</v>
      </c>
      <c r="AJ432" s="16" t="s">
        <v>93</v>
      </c>
      <c r="AK432" s="16" t="s">
        <v>93</v>
      </c>
      <c r="AL432" s="16" t="s">
        <v>93</v>
      </c>
      <c r="AO432" s="16"/>
      <c r="AP432" s="24">
        <v>0</v>
      </c>
      <c r="AQ432" s="25"/>
      <c r="AV432" s="16">
        <v>0</v>
      </c>
      <c r="AW432" s="24">
        <v>0</v>
      </c>
      <c r="AY432" s="16"/>
      <c r="AZ432" s="16"/>
      <c r="BA432" s="16"/>
      <c r="BB432" s="16"/>
      <c r="BC432" s="16"/>
      <c r="BD432" s="16"/>
      <c r="BE432" s="24"/>
      <c r="BF432" s="26"/>
      <c r="BG432" s="25"/>
      <c r="BH432" s="27"/>
    </row>
    <row r="433" spans="1:60" s="17" customFormat="1" hidden="1" x14ac:dyDescent="0.3">
      <c r="A433" s="14">
        <v>35043421</v>
      </c>
      <c r="B433" s="15"/>
      <c r="C433" s="16"/>
      <c r="E433" s="16">
        <v>2.21</v>
      </c>
      <c r="F433" s="18">
        <v>2.21</v>
      </c>
      <c r="G433" s="19"/>
      <c r="H433" s="18"/>
      <c r="I433" s="18"/>
      <c r="J433" s="16"/>
      <c r="K433" s="20">
        <v>33453.57</v>
      </c>
      <c r="L433" s="16" t="s">
        <v>170</v>
      </c>
      <c r="M433" s="21">
        <v>163201101</v>
      </c>
      <c r="N433" s="89" t="s">
        <v>1723</v>
      </c>
      <c r="O433" s="16" t="s">
        <v>1724</v>
      </c>
      <c r="P433" s="22">
        <v>86</v>
      </c>
      <c r="Q433" s="22">
        <v>6.4792516557208204</v>
      </c>
      <c r="R433" s="16">
        <v>2589</v>
      </c>
      <c r="S433" s="16">
        <v>0.10854913035037504</v>
      </c>
      <c r="T433" s="16">
        <v>1.26219919012064E-3</v>
      </c>
      <c r="U433" s="16">
        <v>2453</v>
      </c>
      <c r="V433" s="16">
        <v>2.480667611789485E-2</v>
      </c>
      <c r="W433" s="16">
        <v>96</v>
      </c>
      <c r="X433" s="16" t="s">
        <v>72</v>
      </c>
      <c r="Y433" s="17" t="s">
        <v>96</v>
      </c>
      <c r="Z433" s="17" t="s">
        <v>1289</v>
      </c>
      <c r="AA433" s="17" t="s">
        <v>792</v>
      </c>
      <c r="AB433" s="17" t="s">
        <v>793</v>
      </c>
      <c r="AC433" s="17" t="s">
        <v>519</v>
      </c>
      <c r="AD433" s="16">
        <v>5784647</v>
      </c>
      <c r="AE433" s="16" t="s">
        <v>1725</v>
      </c>
      <c r="AF433" s="16">
        <v>114676761</v>
      </c>
      <c r="AG433" s="14">
        <v>35043421</v>
      </c>
      <c r="AH433" s="16" t="s">
        <v>1726</v>
      </c>
      <c r="AI433" s="16">
        <v>11665</v>
      </c>
      <c r="AJ433" s="16">
        <v>0</v>
      </c>
      <c r="AK433" s="16">
        <v>0</v>
      </c>
      <c r="AL433" s="16">
        <v>0</v>
      </c>
      <c r="AN433" s="35" t="s">
        <v>1727</v>
      </c>
      <c r="AO433" s="16">
        <v>7128.0000000000009</v>
      </c>
      <c r="AP433" s="24">
        <v>1.35</v>
      </c>
      <c r="AQ433" s="25">
        <v>1455162</v>
      </c>
      <c r="AR433" s="81" t="s">
        <v>1728</v>
      </c>
      <c r="AS433" s="17">
        <v>0</v>
      </c>
      <c r="AT433" s="17">
        <v>0</v>
      </c>
      <c r="AU433" s="17">
        <v>11665</v>
      </c>
      <c r="AV433" s="16">
        <v>11665</v>
      </c>
      <c r="AW433" s="24">
        <v>2.2092803030303032</v>
      </c>
      <c r="AX433" s="32">
        <v>4241818.1818181826</v>
      </c>
      <c r="AY433" s="16"/>
      <c r="AZ433" s="16"/>
      <c r="BA433" s="16"/>
      <c r="BB433" s="16"/>
      <c r="BC433" s="16"/>
      <c r="BD433" s="16"/>
      <c r="BE433" s="24"/>
      <c r="BF433" s="26"/>
      <c r="BG433" s="25"/>
      <c r="BH433" s="27"/>
    </row>
    <row r="434" spans="1:60" s="17" customFormat="1" hidden="1" x14ac:dyDescent="0.3">
      <c r="A434" s="14">
        <v>35113993</v>
      </c>
      <c r="B434" s="15"/>
      <c r="C434" s="16"/>
      <c r="E434" s="16">
        <v>2.12</v>
      </c>
      <c r="F434" s="18">
        <v>2.12</v>
      </c>
      <c r="G434" s="19"/>
      <c r="H434" s="18"/>
      <c r="I434" s="18"/>
      <c r="J434" s="16"/>
      <c r="K434" s="20">
        <v>15841.94</v>
      </c>
      <c r="L434" s="16" t="s">
        <v>170</v>
      </c>
      <c r="M434" s="21">
        <v>163201101</v>
      </c>
      <c r="N434" s="89" t="s">
        <v>1723</v>
      </c>
      <c r="O434" s="16" t="s">
        <v>1724</v>
      </c>
      <c r="P434" s="22">
        <v>86</v>
      </c>
      <c r="Q434" s="22">
        <v>6.4792516557208204</v>
      </c>
      <c r="R434" s="16">
        <v>2589</v>
      </c>
      <c r="S434" s="16">
        <v>0.10854913035037504</v>
      </c>
      <c r="T434" s="16">
        <v>1.26219919012064E-3</v>
      </c>
      <c r="U434" s="16">
        <v>2453</v>
      </c>
      <c r="V434" s="16">
        <v>2.3796449488659315E-2</v>
      </c>
      <c r="W434" s="16">
        <v>96</v>
      </c>
      <c r="X434" s="16" t="s">
        <v>72</v>
      </c>
      <c r="Y434" s="17" t="s">
        <v>96</v>
      </c>
      <c r="Z434" s="17" t="s">
        <v>1289</v>
      </c>
      <c r="AA434" s="17" t="s">
        <v>792</v>
      </c>
      <c r="AB434" s="17" t="s">
        <v>793</v>
      </c>
      <c r="AC434" s="17" t="s">
        <v>519</v>
      </c>
      <c r="AD434" s="16">
        <v>5786012</v>
      </c>
      <c r="AE434" s="16" t="s">
        <v>1729</v>
      </c>
      <c r="AF434" s="16">
        <v>117501693</v>
      </c>
      <c r="AG434" s="14">
        <v>35113993</v>
      </c>
      <c r="AH434" s="16" t="s">
        <v>1730</v>
      </c>
      <c r="AI434" s="16">
        <v>11178</v>
      </c>
      <c r="AJ434" s="16">
        <v>0</v>
      </c>
      <c r="AK434" s="16">
        <v>0</v>
      </c>
      <c r="AL434" s="16">
        <v>0</v>
      </c>
      <c r="AN434" s="35" t="s">
        <v>1727</v>
      </c>
      <c r="AO434" s="16">
        <v>7128.0000000000009</v>
      </c>
      <c r="AP434" s="24">
        <v>1.35</v>
      </c>
      <c r="AQ434" s="25">
        <v>1455162</v>
      </c>
      <c r="AR434" s="35" t="s">
        <v>1731</v>
      </c>
      <c r="AS434" s="17">
        <v>0</v>
      </c>
      <c r="AT434" s="17">
        <v>0</v>
      </c>
      <c r="AU434" s="17">
        <v>11178</v>
      </c>
      <c r="AV434" s="16">
        <v>11178</v>
      </c>
      <c r="AW434" s="24">
        <v>2.1170454545454547</v>
      </c>
      <c r="AX434" s="32">
        <v>4064727.2727272729</v>
      </c>
      <c r="AY434" s="33" t="s">
        <v>1732</v>
      </c>
      <c r="AZ434" s="16"/>
      <c r="BA434" s="16"/>
      <c r="BB434" s="16"/>
      <c r="BC434" s="16"/>
      <c r="BD434" s="16"/>
      <c r="BE434" s="24"/>
      <c r="BF434" s="26"/>
      <c r="BG434" s="25"/>
      <c r="BH434" s="27"/>
    </row>
    <row r="435" spans="1:60" s="17" customFormat="1" hidden="1" x14ac:dyDescent="0.3">
      <c r="A435" s="14">
        <v>35113994</v>
      </c>
      <c r="B435" s="15"/>
      <c r="C435" s="16"/>
      <c r="E435" s="16">
        <v>1.33</v>
      </c>
      <c r="F435" s="18">
        <v>1.33</v>
      </c>
      <c r="G435" s="19"/>
      <c r="H435" s="18"/>
      <c r="I435" s="18"/>
      <c r="J435" s="16"/>
      <c r="K435" s="20">
        <v>30909.87</v>
      </c>
      <c r="L435" s="16" t="s">
        <v>558</v>
      </c>
      <c r="M435" s="21">
        <v>163201101</v>
      </c>
      <c r="N435" s="89" t="s">
        <v>1723</v>
      </c>
      <c r="O435" s="16" t="s">
        <v>1724</v>
      </c>
      <c r="P435" s="22">
        <v>86</v>
      </c>
      <c r="Q435" s="22">
        <v>6.4792516557208204</v>
      </c>
      <c r="R435" s="16">
        <v>2589</v>
      </c>
      <c r="S435" s="16">
        <v>0.10854913035037504</v>
      </c>
      <c r="T435" s="16">
        <v>1.26219919012064E-3</v>
      </c>
      <c r="U435" s="16">
        <v>2453</v>
      </c>
      <c r="V435" s="16">
        <v>1.4928904632036269E-2</v>
      </c>
      <c r="W435" s="16">
        <v>96</v>
      </c>
      <c r="X435" s="16" t="s">
        <v>72</v>
      </c>
      <c r="Y435" s="17" t="s">
        <v>96</v>
      </c>
      <c r="Z435" s="17" t="s">
        <v>1289</v>
      </c>
      <c r="AA435" s="17" t="s">
        <v>792</v>
      </c>
      <c r="AB435" s="17" t="s">
        <v>793</v>
      </c>
      <c r="AC435" s="17" t="s">
        <v>519</v>
      </c>
      <c r="AD435" s="16">
        <v>5786013</v>
      </c>
      <c r="AE435" s="16" t="s">
        <v>1733</v>
      </c>
      <c r="AF435" s="16">
        <v>117501694</v>
      </c>
      <c r="AG435" s="14">
        <v>35113994</v>
      </c>
      <c r="AH435" s="16" t="s">
        <v>1734</v>
      </c>
      <c r="AI435" s="16">
        <v>7001</v>
      </c>
      <c r="AJ435" s="16">
        <v>0</v>
      </c>
      <c r="AK435" s="16">
        <v>0</v>
      </c>
      <c r="AL435" s="16">
        <v>0</v>
      </c>
      <c r="AN435" s="35" t="s">
        <v>1727</v>
      </c>
      <c r="AO435" s="16">
        <v>7128.0000000000009</v>
      </c>
      <c r="AP435" s="24">
        <v>1.35</v>
      </c>
      <c r="AQ435" s="25">
        <v>1455162</v>
      </c>
      <c r="AR435" s="35" t="s">
        <v>1731</v>
      </c>
      <c r="AS435" s="17">
        <v>0</v>
      </c>
      <c r="AT435" s="17">
        <v>0</v>
      </c>
      <c r="AU435" s="17">
        <v>7001</v>
      </c>
      <c r="AV435" s="16">
        <v>7001</v>
      </c>
      <c r="AW435" s="24">
        <v>1.3259469696969697</v>
      </c>
      <c r="AX435" s="32">
        <v>2545818.1818181816</v>
      </c>
      <c r="AY435" s="33" t="s">
        <v>1735</v>
      </c>
      <c r="AZ435" s="16"/>
      <c r="BA435" s="16"/>
      <c r="BB435" s="16"/>
      <c r="BC435" s="16"/>
      <c r="BD435" s="16"/>
      <c r="BE435" s="24"/>
      <c r="BF435" s="26"/>
      <c r="BG435" s="25"/>
      <c r="BH435" s="27"/>
    </row>
    <row r="436" spans="1:60" s="17" customFormat="1" hidden="1" x14ac:dyDescent="0.3">
      <c r="A436" s="14">
        <v>35113995</v>
      </c>
      <c r="B436" s="15"/>
      <c r="C436" s="16"/>
      <c r="E436" s="16">
        <v>1.41</v>
      </c>
      <c r="F436" s="18">
        <v>1.41</v>
      </c>
      <c r="G436" s="19"/>
      <c r="H436" s="18"/>
      <c r="I436" s="18"/>
      <c r="J436" s="16"/>
      <c r="K436" s="20">
        <v>35279.54</v>
      </c>
      <c r="L436" s="16" t="s">
        <v>177</v>
      </c>
      <c r="M436" s="21">
        <v>163201101</v>
      </c>
      <c r="N436" s="89" t="s">
        <v>1723</v>
      </c>
      <c r="O436" s="16" t="s">
        <v>1724</v>
      </c>
      <c r="P436" s="22">
        <v>86</v>
      </c>
      <c r="Q436" s="22">
        <v>6.4792516557208204</v>
      </c>
      <c r="R436" s="16">
        <v>2589</v>
      </c>
      <c r="S436" s="16">
        <v>0.10854913035037504</v>
      </c>
      <c r="T436" s="16">
        <v>1.26219919012064E-3</v>
      </c>
      <c r="U436" s="16">
        <v>2453</v>
      </c>
      <c r="V436" s="16">
        <v>1.5826883858023409E-2</v>
      </c>
      <c r="W436" s="16">
        <v>96</v>
      </c>
      <c r="X436" s="16" t="s">
        <v>72</v>
      </c>
      <c r="Y436" s="17" t="s">
        <v>96</v>
      </c>
      <c r="Z436" s="17" t="s">
        <v>1289</v>
      </c>
      <c r="AA436" s="17" t="s">
        <v>792</v>
      </c>
      <c r="AB436" s="17" t="s">
        <v>793</v>
      </c>
      <c r="AC436" s="17" t="s">
        <v>519</v>
      </c>
      <c r="AD436" s="16">
        <v>5786014</v>
      </c>
      <c r="AE436" s="16" t="s">
        <v>1736</v>
      </c>
      <c r="AF436" s="16">
        <v>117501695</v>
      </c>
      <c r="AG436" s="14">
        <v>35113995</v>
      </c>
      <c r="AH436" s="16" t="s">
        <v>1737</v>
      </c>
      <c r="AI436" s="16">
        <v>7448</v>
      </c>
      <c r="AJ436" s="16">
        <v>0</v>
      </c>
      <c r="AK436" s="16">
        <v>0</v>
      </c>
      <c r="AL436" s="16">
        <v>0</v>
      </c>
      <c r="AN436" s="35" t="s">
        <v>1727</v>
      </c>
      <c r="AO436" s="16">
        <v>7128.0000000000009</v>
      </c>
      <c r="AP436" s="24">
        <v>1.35</v>
      </c>
      <c r="AQ436" s="25">
        <v>1455162</v>
      </c>
      <c r="AR436" s="35" t="s">
        <v>1731</v>
      </c>
      <c r="AS436" s="17">
        <v>0</v>
      </c>
      <c r="AT436" s="17">
        <v>0</v>
      </c>
      <c r="AU436" s="17">
        <v>7448</v>
      </c>
      <c r="AV436" s="16">
        <v>7448</v>
      </c>
      <c r="AW436" s="24">
        <v>1.4106060606060606</v>
      </c>
      <c r="AX436" s="32">
        <v>2708363.6363636362</v>
      </c>
      <c r="AY436" s="33" t="s">
        <v>1738</v>
      </c>
      <c r="AZ436" s="16"/>
      <c r="BA436" s="16"/>
      <c r="BB436" s="16"/>
      <c r="BC436" s="16"/>
      <c r="BD436" s="16"/>
      <c r="BE436" s="24"/>
      <c r="BF436" s="26"/>
      <c r="BG436" s="25"/>
      <c r="BH436" s="27"/>
    </row>
    <row r="437" spans="1:60" s="17" customFormat="1" hidden="1" x14ac:dyDescent="0.3">
      <c r="A437" s="14">
        <v>35113996</v>
      </c>
      <c r="B437" s="15"/>
      <c r="C437" s="16"/>
      <c r="E437" s="16">
        <v>1.1879999999999999</v>
      </c>
      <c r="F437" s="18">
        <v>1.1879999999999999</v>
      </c>
      <c r="G437" s="19"/>
      <c r="H437" s="18"/>
      <c r="I437" s="18"/>
      <c r="J437" s="16"/>
      <c r="K437" s="20">
        <v>92385.72</v>
      </c>
      <c r="L437" s="16" t="s">
        <v>177</v>
      </c>
      <c r="M437" s="21">
        <v>163201101</v>
      </c>
      <c r="N437" s="89" t="s">
        <v>1723</v>
      </c>
      <c r="O437" s="16" t="s">
        <v>1724</v>
      </c>
      <c r="P437" s="22">
        <v>86</v>
      </c>
      <c r="Q437" s="22">
        <v>6.4792516557208204</v>
      </c>
      <c r="R437" s="16">
        <v>2589</v>
      </c>
      <c r="S437" s="16">
        <v>0.10854913035037504</v>
      </c>
      <c r="T437" s="16">
        <v>1.26219919012064E-3</v>
      </c>
      <c r="U437" s="16">
        <v>2453</v>
      </c>
      <c r="V437" s="16">
        <v>1.3334991505909086E-2</v>
      </c>
      <c r="W437" s="16">
        <v>96</v>
      </c>
      <c r="X437" s="16" t="s">
        <v>72</v>
      </c>
      <c r="Y437" s="17" t="s">
        <v>96</v>
      </c>
      <c r="Z437" s="17" t="s">
        <v>1289</v>
      </c>
      <c r="AA437" s="17" t="s">
        <v>792</v>
      </c>
      <c r="AB437" s="17" t="s">
        <v>793</v>
      </c>
      <c r="AC437" s="17" t="s">
        <v>519</v>
      </c>
      <c r="AD437" s="16">
        <v>5786015</v>
      </c>
      <c r="AE437" s="16" t="s">
        <v>1739</v>
      </c>
      <c r="AF437" s="16">
        <v>117501697</v>
      </c>
      <c r="AG437" s="14">
        <v>35113996</v>
      </c>
      <c r="AH437" s="16" t="s">
        <v>1740</v>
      </c>
      <c r="AI437" s="16">
        <v>6270</v>
      </c>
      <c r="AJ437" s="16">
        <v>0</v>
      </c>
      <c r="AK437" s="16">
        <v>0</v>
      </c>
      <c r="AL437" s="16">
        <v>0</v>
      </c>
      <c r="AN437" s="35" t="s">
        <v>1727</v>
      </c>
      <c r="AO437" s="16">
        <v>7128.0000000000009</v>
      </c>
      <c r="AP437" s="24">
        <v>1.35</v>
      </c>
      <c r="AQ437" s="25">
        <v>1455162</v>
      </c>
      <c r="AR437" s="35" t="s">
        <v>1731</v>
      </c>
      <c r="AS437" s="17">
        <v>0</v>
      </c>
      <c r="AT437" s="17">
        <v>0</v>
      </c>
      <c r="AU437" s="17">
        <v>6270</v>
      </c>
      <c r="AV437" s="16">
        <v>6270</v>
      </c>
      <c r="AW437" s="24">
        <v>1.1875</v>
      </c>
      <c r="AX437" s="32">
        <v>2280000</v>
      </c>
      <c r="AY437" s="33" t="s">
        <v>1741</v>
      </c>
      <c r="AZ437" s="16"/>
      <c r="BA437" s="16"/>
      <c r="BB437" s="16"/>
      <c r="BC437" s="16"/>
      <c r="BD437" s="16"/>
      <c r="BE437" s="24"/>
      <c r="BF437" s="26"/>
      <c r="BG437" s="25"/>
      <c r="BH437" s="27"/>
    </row>
    <row r="438" spans="1:60" s="17" customFormat="1" hidden="1" x14ac:dyDescent="0.3">
      <c r="A438" s="14">
        <v>35113997</v>
      </c>
      <c r="B438" s="15"/>
      <c r="C438" s="16"/>
      <c r="E438" s="16">
        <v>1.2230000000000001</v>
      </c>
      <c r="F438" s="18">
        <v>1.2230000000000001</v>
      </c>
      <c r="G438" s="19"/>
      <c r="H438" s="18"/>
      <c r="I438" s="18"/>
      <c r="J438" s="16"/>
      <c r="K438" s="20">
        <v>71196.78</v>
      </c>
      <c r="L438" s="16" t="s">
        <v>177</v>
      </c>
      <c r="M438" s="21">
        <v>163201101</v>
      </c>
      <c r="N438" s="89" t="s">
        <v>1723</v>
      </c>
      <c r="O438" s="16" t="s">
        <v>1724</v>
      </c>
      <c r="P438" s="22">
        <v>86</v>
      </c>
      <c r="Q438" s="22">
        <v>6.4792516557208204</v>
      </c>
      <c r="R438" s="16">
        <v>2589</v>
      </c>
      <c r="S438" s="16">
        <v>0.10854913035037504</v>
      </c>
      <c r="T438" s="16">
        <v>1.26219919012064E-3</v>
      </c>
      <c r="U438" s="16">
        <v>2453</v>
      </c>
      <c r="V438" s="16">
        <v>1.3727857417278461E-2</v>
      </c>
      <c r="W438" s="16">
        <v>96</v>
      </c>
      <c r="X438" s="16" t="s">
        <v>72</v>
      </c>
      <c r="Y438" s="17" t="s">
        <v>96</v>
      </c>
      <c r="Z438" s="17" t="s">
        <v>1289</v>
      </c>
      <c r="AA438" s="17" t="s">
        <v>792</v>
      </c>
      <c r="AB438" s="17" t="s">
        <v>793</v>
      </c>
      <c r="AC438" s="17" t="s">
        <v>519</v>
      </c>
      <c r="AD438" s="16">
        <v>5786016</v>
      </c>
      <c r="AE438" s="16" t="s">
        <v>1742</v>
      </c>
      <c r="AF438" s="16">
        <v>117500608</v>
      </c>
      <c r="AG438" s="14">
        <v>35113997</v>
      </c>
      <c r="AH438" s="16" t="s">
        <v>1743</v>
      </c>
      <c r="AI438" s="16">
        <v>6460</v>
      </c>
      <c r="AJ438" s="16">
        <v>0</v>
      </c>
      <c r="AK438" s="16">
        <v>0</v>
      </c>
      <c r="AL438" s="16">
        <v>0</v>
      </c>
      <c r="AN438" s="35" t="s">
        <v>1727</v>
      </c>
      <c r="AO438" s="16">
        <v>7128.0000000000009</v>
      </c>
      <c r="AP438" s="24">
        <v>1.35</v>
      </c>
      <c r="AQ438" s="25">
        <v>1455162</v>
      </c>
      <c r="AR438" s="35" t="s">
        <v>1731</v>
      </c>
      <c r="AS438" s="17">
        <v>0</v>
      </c>
      <c r="AT438" s="17">
        <v>0</v>
      </c>
      <c r="AU438" s="17">
        <v>6460</v>
      </c>
      <c r="AV438" s="16">
        <v>6460</v>
      </c>
      <c r="AW438" s="24">
        <v>1.2234848484848484</v>
      </c>
      <c r="AX438" s="32">
        <v>2349090.9090909087</v>
      </c>
      <c r="AY438" s="33" t="s">
        <v>1744</v>
      </c>
      <c r="AZ438" s="16"/>
      <c r="BA438" s="16"/>
      <c r="BB438" s="16"/>
      <c r="BC438" s="16"/>
      <c r="BD438" s="16"/>
      <c r="BE438" s="24"/>
      <c r="BF438" s="26"/>
      <c r="BG438" s="25"/>
      <c r="BH438" s="27"/>
    </row>
    <row r="439" spans="1:60" s="17" customFormat="1" hidden="1" x14ac:dyDescent="0.3">
      <c r="A439" s="14">
        <v>35113998</v>
      </c>
      <c r="B439" s="15"/>
      <c r="C439" s="16"/>
      <c r="E439" s="16">
        <v>1.119</v>
      </c>
      <c r="F439" s="18">
        <v>1.119</v>
      </c>
      <c r="G439" s="19"/>
      <c r="H439" s="18"/>
      <c r="I439" s="18"/>
      <c r="J439" s="16"/>
      <c r="K439" s="20">
        <v>109812.59</v>
      </c>
      <c r="L439" s="16" t="s">
        <v>177</v>
      </c>
      <c r="M439" s="21">
        <v>163201101</v>
      </c>
      <c r="N439" s="89" t="s">
        <v>1723</v>
      </c>
      <c r="O439" s="16" t="s">
        <v>1724</v>
      </c>
      <c r="P439" s="22">
        <v>86</v>
      </c>
      <c r="Q439" s="22">
        <v>6.4792516557208204</v>
      </c>
      <c r="R439" s="16">
        <v>2589</v>
      </c>
      <c r="S439" s="16">
        <v>0.10854913035037504</v>
      </c>
      <c r="T439" s="16">
        <v>1.26219919012064E-3</v>
      </c>
      <c r="U439" s="16">
        <v>2453</v>
      </c>
      <c r="V439" s="16">
        <v>1.2560484423495177E-2</v>
      </c>
      <c r="W439" s="16">
        <v>96</v>
      </c>
      <c r="X439" s="16" t="s">
        <v>3</v>
      </c>
      <c r="Y439" s="17" t="s">
        <v>96</v>
      </c>
      <c r="Z439" s="17" t="s">
        <v>1289</v>
      </c>
      <c r="AA439" s="17" t="s">
        <v>792</v>
      </c>
      <c r="AB439" s="17" t="s">
        <v>793</v>
      </c>
      <c r="AC439" s="17" t="s">
        <v>519</v>
      </c>
      <c r="AD439" s="16">
        <v>5786017</v>
      </c>
      <c r="AE439" s="16" t="s">
        <v>1745</v>
      </c>
      <c r="AF439" s="16">
        <v>117500659</v>
      </c>
      <c r="AG439" s="14">
        <v>35113998</v>
      </c>
      <c r="AH439" s="16" t="s">
        <v>1746</v>
      </c>
      <c r="AI439" s="16">
        <v>5907</v>
      </c>
      <c r="AJ439" s="16">
        <v>0</v>
      </c>
      <c r="AK439" s="16">
        <v>0</v>
      </c>
      <c r="AL439" s="16">
        <v>0</v>
      </c>
      <c r="AN439" s="35" t="s">
        <v>1727</v>
      </c>
      <c r="AO439" s="16">
        <v>7128.0000000000009</v>
      </c>
      <c r="AP439" s="24">
        <v>1.35</v>
      </c>
      <c r="AQ439" s="25">
        <v>1455162</v>
      </c>
      <c r="AR439" s="35" t="s">
        <v>1731</v>
      </c>
      <c r="AS439" s="17">
        <v>0</v>
      </c>
      <c r="AT439" s="17">
        <v>0</v>
      </c>
      <c r="AU439" s="17">
        <v>5907</v>
      </c>
      <c r="AV439" s="16">
        <v>5907</v>
      </c>
      <c r="AW439" s="24">
        <v>1.1187499999999999</v>
      </c>
      <c r="AX439" s="32">
        <v>2148000</v>
      </c>
      <c r="AY439" s="33" t="s">
        <v>1747</v>
      </c>
      <c r="AZ439" s="16"/>
      <c r="BA439" s="16"/>
      <c r="BB439" s="16"/>
      <c r="BC439" s="16"/>
      <c r="BD439" s="16"/>
      <c r="BE439" s="24"/>
      <c r="BF439" s="26"/>
      <c r="BG439" s="25"/>
      <c r="BH439" s="27"/>
    </row>
    <row r="440" spans="1:60" s="17" customFormat="1" hidden="1" x14ac:dyDescent="0.3">
      <c r="A440" s="14">
        <v>35113999</v>
      </c>
      <c r="B440" s="15"/>
      <c r="C440" s="16"/>
      <c r="E440" s="16">
        <v>1.6930000000000001</v>
      </c>
      <c r="F440" s="18">
        <v>1.6930000000000001</v>
      </c>
      <c r="G440" s="19"/>
      <c r="H440" s="18"/>
      <c r="I440" s="18"/>
      <c r="J440" s="16"/>
      <c r="K440" s="20">
        <v>17525.47</v>
      </c>
      <c r="L440" s="16" t="s">
        <v>170</v>
      </c>
      <c r="M440" s="21">
        <v>163201101</v>
      </c>
      <c r="N440" s="89" t="s">
        <v>1723</v>
      </c>
      <c r="O440" s="16" t="s">
        <v>1724</v>
      </c>
      <c r="P440" s="22">
        <v>86</v>
      </c>
      <c r="Q440" s="22">
        <v>6.4792516557208204</v>
      </c>
      <c r="R440" s="16">
        <v>2589</v>
      </c>
      <c r="S440" s="16">
        <v>0.10854913035037504</v>
      </c>
      <c r="T440" s="16">
        <v>1.26219919012064E-3</v>
      </c>
      <c r="U440" s="16">
        <v>2453</v>
      </c>
      <c r="V440" s="16">
        <v>1.9003485369952933E-2</v>
      </c>
      <c r="W440" s="16">
        <v>96</v>
      </c>
      <c r="X440" s="16" t="s">
        <v>72</v>
      </c>
      <c r="Y440" s="17" t="s">
        <v>96</v>
      </c>
      <c r="Z440" s="17" t="s">
        <v>1289</v>
      </c>
      <c r="AA440" s="17" t="s">
        <v>792</v>
      </c>
      <c r="AB440" s="17" t="s">
        <v>793</v>
      </c>
      <c r="AC440" s="17" t="s">
        <v>519</v>
      </c>
      <c r="AD440" s="16">
        <v>5786134</v>
      </c>
      <c r="AE440" s="16" t="s">
        <v>1748</v>
      </c>
      <c r="AF440" s="16">
        <v>117500661</v>
      </c>
      <c r="AG440" s="14">
        <v>35113999</v>
      </c>
      <c r="AH440" s="16" t="s">
        <v>1749</v>
      </c>
      <c r="AI440" s="16">
        <v>8940</v>
      </c>
      <c r="AJ440" s="16">
        <v>0</v>
      </c>
      <c r="AK440" s="16">
        <v>0</v>
      </c>
      <c r="AL440" s="16">
        <v>0</v>
      </c>
      <c r="AN440" s="35" t="s">
        <v>1727</v>
      </c>
      <c r="AO440" s="16">
        <v>7128.0000000000009</v>
      </c>
      <c r="AP440" s="24">
        <v>1.35</v>
      </c>
      <c r="AQ440" s="25">
        <v>1455162</v>
      </c>
      <c r="AR440" s="35" t="s">
        <v>1731</v>
      </c>
      <c r="AS440" s="17">
        <v>0</v>
      </c>
      <c r="AT440" s="17">
        <v>0</v>
      </c>
      <c r="AU440" s="17">
        <v>8940</v>
      </c>
      <c r="AV440" s="16">
        <v>8940</v>
      </c>
      <c r="AW440" s="24">
        <v>1.6931818181818181</v>
      </c>
      <c r="AX440" s="32">
        <v>3250909.0909090908</v>
      </c>
      <c r="AY440" s="33" t="s">
        <v>1750</v>
      </c>
      <c r="AZ440" s="16"/>
      <c r="BA440" s="16"/>
      <c r="BB440" s="16"/>
      <c r="BC440" s="16"/>
      <c r="BD440" s="16"/>
      <c r="BE440" s="24"/>
      <c r="BF440" s="26"/>
      <c r="BG440" s="25"/>
      <c r="BH440" s="27"/>
    </row>
    <row r="441" spans="1:60" s="17" customFormat="1" hidden="1" x14ac:dyDescent="0.3">
      <c r="A441" s="34">
        <v>35112972</v>
      </c>
      <c r="B441" s="15"/>
      <c r="C441" s="16"/>
      <c r="E441" s="16">
        <v>1.26</v>
      </c>
      <c r="F441" s="18">
        <v>1.26</v>
      </c>
      <c r="G441" s="19"/>
      <c r="H441" s="18"/>
      <c r="I441" s="18"/>
      <c r="J441" s="16"/>
      <c r="K441" s="20">
        <v>27511.56</v>
      </c>
      <c r="L441" s="16" t="s">
        <v>170</v>
      </c>
      <c r="M441" s="21">
        <v>163201101</v>
      </c>
      <c r="N441" s="89" t="s">
        <v>1723</v>
      </c>
      <c r="O441" s="16" t="s">
        <v>1751</v>
      </c>
      <c r="P441" s="22">
        <v>221</v>
      </c>
      <c r="Q441" s="22">
        <v>17.021034620557117</v>
      </c>
      <c r="R441" s="16">
        <v>2293</v>
      </c>
      <c r="S441" s="16">
        <v>0.77919288741955783</v>
      </c>
      <c r="T441" s="16">
        <v>3.5257596715817098E-3</v>
      </c>
      <c r="U441" s="16">
        <v>2268</v>
      </c>
      <c r="V441" s="16">
        <v>3.864598423207135E-2</v>
      </c>
      <c r="W441" s="16">
        <v>63</v>
      </c>
      <c r="X441" s="16" t="s">
        <v>72</v>
      </c>
      <c r="Y441" s="17" t="s">
        <v>96</v>
      </c>
      <c r="Z441" s="17" t="s">
        <v>1289</v>
      </c>
      <c r="AA441" s="17" t="s">
        <v>792</v>
      </c>
      <c r="AB441" s="17" t="s">
        <v>793</v>
      </c>
      <c r="AC441" s="17" t="s">
        <v>519</v>
      </c>
      <c r="AD441" s="16">
        <v>5786001</v>
      </c>
      <c r="AE441" s="16" t="s">
        <v>1752</v>
      </c>
      <c r="AF441" s="16">
        <v>117491267</v>
      </c>
      <c r="AG441" s="34">
        <v>35112972</v>
      </c>
      <c r="AH441" s="16" t="s">
        <v>1753</v>
      </c>
      <c r="AI441" s="16">
        <v>7761</v>
      </c>
      <c r="AJ441" s="16">
        <v>0</v>
      </c>
      <c r="AK441" s="16">
        <v>0</v>
      </c>
      <c r="AL441" s="16">
        <v>0</v>
      </c>
      <c r="AN441" s="35" t="s">
        <v>1754</v>
      </c>
      <c r="AO441" s="16">
        <v>7761.5999999999995</v>
      </c>
      <c r="AP441" s="24">
        <v>1.47</v>
      </c>
      <c r="AQ441" s="25">
        <v>1573714</v>
      </c>
      <c r="AR441" s="35" t="s">
        <v>1755</v>
      </c>
      <c r="AS441" s="17">
        <v>0</v>
      </c>
      <c r="AT441" s="17">
        <v>0</v>
      </c>
      <c r="AU441" s="17">
        <v>7761</v>
      </c>
      <c r="AV441" s="16">
        <v>7761</v>
      </c>
      <c r="AW441" s="24">
        <v>1.4698863636363637</v>
      </c>
      <c r="AX441" s="17">
        <v>2822181.8181818184</v>
      </c>
      <c r="AY441" s="33" t="s">
        <v>1756</v>
      </c>
      <c r="AZ441" s="16"/>
      <c r="BA441" s="16"/>
      <c r="BB441" s="16"/>
      <c r="BC441" s="16"/>
      <c r="BD441" s="16"/>
      <c r="BE441" s="24"/>
      <c r="BF441" s="26"/>
      <c r="BG441" s="25"/>
      <c r="BH441" s="27"/>
    </row>
    <row r="442" spans="1:60" s="17" customFormat="1" hidden="1" x14ac:dyDescent="0.3">
      <c r="A442" s="34">
        <v>35112973</v>
      </c>
      <c r="B442" s="15"/>
      <c r="C442" s="16"/>
      <c r="E442" s="16">
        <v>0.8</v>
      </c>
      <c r="F442" s="18">
        <v>0.8</v>
      </c>
      <c r="G442" s="19"/>
      <c r="H442" s="18"/>
      <c r="I442" s="18"/>
      <c r="J442" s="16"/>
      <c r="K442" s="20">
        <v>87779.68</v>
      </c>
      <c r="L442" s="16" t="s">
        <v>177</v>
      </c>
      <c r="M442" s="21">
        <v>163201101</v>
      </c>
      <c r="N442" s="89" t="s">
        <v>1723</v>
      </c>
      <c r="O442" s="16" t="s">
        <v>1751</v>
      </c>
      <c r="P442" s="22">
        <v>221</v>
      </c>
      <c r="Q442" s="22">
        <v>17.021034620557117</v>
      </c>
      <c r="R442" s="16">
        <v>2293</v>
      </c>
      <c r="S442" s="16">
        <v>0.77919288741955783</v>
      </c>
      <c r="T442" s="16">
        <v>3.5257596715817098E-3</v>
      </c>
      <c r="U442" s="16">
        <v>2268</v>
      </c>
      <c r="V442" s="16">
        <v>2.4537132845759587E-2</v>
      </c>
      <c r="W442" s="16">
        <v>63</v>
      </c>
      <c r="X442" s="16" t="s">
        <v>72</v>
      </c>
      <c r="Y442" s="17" t="s">
        <v>96</v>
      </c>
      <c r="Z442" s="17" t="s">
        <v>1289</v>
      </c>
      <c r="AA442" s="17" t="s">
        <v>792</v>
      </c>
      <c r="AB442" s="17" t="s">
        <v>793</v>
      </c>
      <c r="AC442" s="17" t="s">
        <v>519</v>
      </c>
      <c r="AD442" s="16">
        <v>5786002</v>
      </c>
      <c r="AE442" s="16" t="s">
        <v>1757</v>
      </c>
      <c r="AF442" s="16">
        <v>117491412</v>
      </c>
      <c r="AG442" s="34">
        <v>35112973</v>
      </c>
      <c r="AH442" s="16" t="s">
        <v>1758</v>
      </c>
      <c r="AI442" s="16">
        <v>7761</v>
      </c>
      <c r="AJ442" s="16">
        <v>0</v>
      </c>
      <c r="AK442" s="16">
        <v>0</v>
      </c>
      <c r="AL442" s="16">
        <v>0</v>
      </c>
      <c r="AN442" s="35" t="s">
        <v>1754</v>
      </c>
      <c r="AO442" s="16">
        <v>7761.5999999999995</v>
      </c>
      <c r="AP442" s="24">
        <v>1.47</v>
      </c>
      <c r="AQ442" s="25">
        <v>1573714</v>
      </c>
      <c r="AR442" s="35" t="s">
        <v>1755</v>
      </c>
      <c r="AS442" s="17">
        <v>0</v>
      </c>
      <c r="AT442" s="17">
        <v>0</v>
      </c>
      <c r="AU442" s="17">
        <v>7761</v>
      </c>
      <c r="AV442" s="16">
        <v>7761</v>
      </c>
      <c r="AW442" s="24">
        <v>1.4698863636363637</v>
      </c>
      <c r="AX442" s="17">
        <v>2822181.8181818184</v>
      </c>
      <c r="AY442" s="33" t="s">
        <v>1759</v>
      </c>
      <c r="AZ442" s="16"/>
      <c r="BA442" s="16"/>
      <c r="BB442" s="16"/>
      <c r="BC442" s="16"/>
      <c r="BD442" s="16"/>
      <c r="BE442" s="24"/>
      <c r="BF442" s="26"/>
      <c r="BG442" s="25"/>
      <c r="BH442" s="27"/>
    </row>
    <row r="443" spans="1:60" s="17" customFormat="1" hidden="1" x14ac:dyDescent="0.3">
      <c r="A443" s="34">
        <v>35112974</v>
      </c>
      <c r="B443" s="15"/>
      <c r="C443" s="16"/>
      <c r="E443" s="16">
        <v>2.61</v>
      </c>
      <c r="F443" s="18">
        <v>2.61</v>
      </c>
      <c r="G443" s="19"/>
      <c r="H443" s="18"/>
      <c r="I443" s="18"/>
      <c r="J443" s="16"/>
      <c r="K443" s="20">
        <v>25228.93</v>
      </c>
      <c r="L443" s="16" t="s">
        <v>558</v>
      </c>
      <c r="M443" s="21">
        <v>163201101</v>
      </c>
      <c r="N443" s="89" t="s">
        <v>1723</v>
      </c>
      <c r="O443" s="16" t="s">
        <v>1751</v>
      </c>
      <c r="P443" s="22">
        <v>221</v>
      </c>
      <c r="Q443" s="22">
        <v>17.021034620557117</v>
      </c>
      <c r="R443" s="16">
        <v>2293</v>
      </c>
      <c r="S443" s="16">
        <v>0.77919288741955783</v>
      </c>
      <c r="T443" s="16">
        <v>3.5257596715817098E-3</v>
      </c>
      <c r="U443" s="16">
        <v>2268</v>
      </c>
      <c r="V443" s="16">
        <v>8.0052395909290641E-2</v>
      </c>
      <c r="W443" s="16">
        <v>63</v>
      </c>
      <c r="X443" s="16" t="s">
        <v>72</v>
      </c>
      <c r="Y443" s="17" t="s">
        <v>96</v>
      </c>
      <c r="Z443" s="17" t="s">
        <v>1289</v>
      </c>
      <c r="AA443" s="17" t="s">
        <v>792</v>
      </c>
      <c r="AB443" s="17" t="s">
        <v>793</v>
      </c>
      <c r="AC443" s="17" t="s">
        <v>519</v>
      </c>
      <c r="AD443" s="16">
        <v>5786003</v>
      </c>
      <c r="AE443" s="16" t="s">
        <v>1760</v>
      </c>
      <c r="AF443" s="16">
        <v>117491414</v>
      </c>
      <c r="AG443" s="34">
        <v>35112974</v>
      </c>
      <c r="AH443" s="16" t="s">
        <v>1761</v>
      </c>
      <c r="AI443" s="16">
        <v>13780.8</v>
      </c>
      <c r="AJ443" s="16">
        <v>0</v>
      </c>
      <c r="AK443" s="16">
        <v>0</v>
      </c>
      <c r="AL443" s="16">
        <v>0</v>
      </c>
      <c r="AN443" s="35" t="s">
        <v>1754</v>
      </c>
      <c r="AO443" s="16">
        <v>7761.5999999999995</v>
      </c>
      <c r="AP443" s="24">
        <v>1.47</v>
      </c>
      <c r="AQ443" s="25">
        <v>1573714</v>
      </c>
      <c r="AR443" s="35" t="s">
        <v>1755</v>
      </c>
      <c r="AV443" s="16"/>
      <c r="AW443" s="24"/>
      <c r="AY443" s="33" t="s">
        <v>1762</v>
      </c>
      <c r="AZ443" s="16"/>
      <c r="BA443" s="16"/>
      <c r="BB443" s="16"/>
      <c r="BC443" s="16"/>
      <c r="BD443" s="16"/>
      <c r="BE443" s="24"/>
      <c r="BF443" s="26"/>
      <c r="BG443" s="25"/>
      <c r="BH443" s="27"/>
    </row>
    <row r="444" spans="1:60" s="17" customFormat="1" hidden="1" x14ac:dyDescent="0.3">
      <c r="A444" s="34">
        <v>35112975</v>
      </c>
      <c r="B444" s="15"/>
      <c r="C444" s="16"/>
      <c r="E444" s="16">
        <v>1.45</v>
      </c>
      <c r="F444" s="18">
        <v>1.45</v>
      </c>
      <c r="G444" s="19"/>
      <c r="H444" s="18"/>
      <c r="I444" s="18"/>
      <c r="J444" s="16"/>
      <c r="K444" s="20">
        <v>16470.05</v>
      </c>
      <c r="L444" s="16" t="s">
        <v>170</v>
      </c>
      <c r="M444" s="21">
        <v>163201101</v>
      </c>
      <c r="N444" s="89" t="s">
        <v>1723</v>
      </c>
      <c r="O444" s="16" t="s">
        <v>1751</v>
      </c>
      <c r="P444" s="22">
        <v>221</v>
      </c>
      <c r="Q444" s="22">
        <v>17.021034620557117</v>
      </c>
      <c r="R444" s="16">
        <v>2293</v>
      </c>
      <c r="S444" s="16">
        <v>0.77919288741955783</v>
      </c>
      <c r="T444" s="16">
        <v>3.5257596715817098E-3</v>
      </c>
      <c r="U444" s="16">
        <v>2268</v>
      </c>
      <c r="V444" s="16">
        <v>4.447355328293924E-2</v>
      </c>
      <c r="W444" s="16">
        <v>63</v>
      </c>
      <c r="X444" s="16" t="s">
        <v>72</v>
      </c>
      <c r="Y444" s="17" t="s">
        <v>96</v>
      </c>
      <c r="Z444" s="17" t="s">
        <v>1289</v>
      </c>
      <c r="AA444" s="17" t="s">
        <v>792</v>
      </c>
      <c r="AB444" s="17" t="s">
        <v>793</v>
      </c>
      <c r="AC444" s="17" t="s">
        <v>519</v>
      </c>
      <c r="AD444" s="16">
        <v>5786004</v>
      </c>
      <c r="AE444" s="16" t="s">
        <v>1763</v>
      </c>
      <c r="AF444" s="16">
        <v>117491771</v>
      </c>
      <c r="AG444" s="34">
        <v>35112975</v>
      </c>
      <c r="AH444" s="16" t="s">
        <v>1764</v>
      </c>
      <c r="AI444" s="16">
        <v>7656</v>
      </c>
      <c r="AJ444" s="16">
        <v>0</v>
      </c>
      <c r="AK444" s="16">
        <v>0</v>
      </c>
      <c r="AL444" s="16">
        <v>0</v>
      </c>
      <c r="AN444" s="35" t="s">
        <v>1754</v>
      </c>
      <c r="AO444" s="16">
        <v>7761.5999999999995</v>
      </c>
      <c r="AP444" s="24">
        <v>1.47</v>
      </c>
      <c r="AQ444" s="25">
        <v>1573714</v>
      </c>
      <c r="AR444" s="35" t="s">
        <v>1755</v>
      </c>
      <c r="AV444" s="16"/>
      <c r="AW444" s="24"/>
      <c r="AY444" s="33" t="s">
        <v>1765</v>
      </c>
      <c r="AZ444" s="16"/>
      <c r="BA444" s="16"/>
      <c r="BB444" s="16"/>
      <c r="BC444" s="16"/>
      <c r="BD444" s="16"/>
      <c r="BE444" s="24"/>
      <c r="BF444" s="26"/>
      <c r="BG444" s="25"/>
      <c r="BH444" s="27"/>
    </row>
    <row r="445" spans="1:60" s="17" customFormat="1" hidden="1" x14ac:dyDescent="0.3">
      <c r="A445" s="34">
        <v>35112976</v>
      </c>
      <c r="B445" s="15"/>
      <c r="C445" s="16"/>
      <c r="E445" s="16">
        <v>1.83</v>
      </c>
      <c r="F445" s="18">
        <v>1.83</v>
      </c>
      <c r="G445" s="19"/>
      <c r="H445" s="18"/>
      <c r="I445" s="18"/>
      <c r="J445" s="16"/>
      <c r="K445" s="20">
        <v>11288.46</v>
      </c>
      <c r="L445" s="16" t="s">
        <v>558</v>
      </c>
      <c r="M445" s="21">
        <v>163201101</v>
      </c>
      <c r="N445" s="89" t="s">
        <v>1723</v>
      </c>
      <c r="O445" s="16" t="s">
        <v>1751</v>
      </c>
      <c r="P445" s="22">
        <v>221</v>
      </c>
      <c r="Q445" s="22">
        <v>17.021034620557117</v>
      </c>
      <c r="R445" s="16">
        <v>2293</v>
      </c>
      <c r="S445" s="16">
        <v>0.77919288741955783</v>
      </c>
      <c r="T445" s="16">
        <v>3.5257596715817098E-3</v>
      </c>
      <c r="U445" s="16">
        <v>2268</v>
      </c>
      <c r="V445" s="16">
        <v>5.612869138467505E-2</v>
      </c>
      <c r="W445" s="16">
        <v>63</v>
      </c>
      <c r="X445" s="16" t="s">
        <v>72</v>
      </c>
      <c r="Y445" s="17" t="s">
        <v>96</v>
      </c>
      <c r="Z445" s="17" t="s">
        <v>1289</v>
      </c>
      <c r="AA445" s="17" t="s">
        <v>792</v>
      </c>
      <c r="AB445" s="17" t="s">
        <v>793</v>
      </c>
      <c r="AC445" s="17" t="s">
        <v>519</v>
      </c>
      <c r="AD445" s="16">
        <v>5786005</v>
      </c>
      <c r="AE445" s="16" t="s">
        <v>1766</v>
      </c>
      <c r="AF445" s="16">
        <v>117491849</v>
      </c>
      <c r="AG445" s="34">
        <v>35112976</v>
      </c>
      <c r="AH445" s="16" t="s">
        <v>1767</v>
      </c>
      <c r="AI445" s="16">
        <v>9662.4</v>
      </c>
      <c r="AJ445" s="16">
        <v>0</v>
      </c>
      <c r="AK445" s="16">
        <v>0</v>
      </c>
      <c r="AL445" s="16">
        <v>0</v>
      </c>
      <c r="AN445" s="35" t="s">
        <v>1754</v>
      </c>
      <c r="AO445" s="16">
        <v>7761.5999999999995</v>
      </c>
      <c r="AP445" s="24">
        <v>1.47</v>
      </c>
      <c r="AQ445" s="25">
        <v>1573714</v>
      </c>
      <c r="AR445" s="35" t="s">
        <v>1755</v>
      </c>
      <c r="AV445" s="16"/>
      <c r="AW445" s="24"/>
      <c r="AY445" s="16"/>
      <c r="AZ445" s="16"/>
      <c r="BA445" s="16"/>
      <c r="BB445" s="16"/>
      <c r="BC445" s="16"/>
      <c r="BD445" s="16"/>
      <c r="BE445" s="24"/>
      <c r="BF445" s="26"/>
      <c r="BG445" s="25"/>
      <c r="BH445" s="27"/>
    </row>
    <row r="446" spans="1:60" s="17" customFormat="1" hidden="1" x14ac:dyDescent="0.3">
      <c r="A446" s="34">
        <v>35112977</v>
      </c>
      <c r="B446" s="15"/>
      <c r="C446" s="16"/>
      <c r="E446" s="16">
        <v>1.1499999999999999</v>
      </c>
      <c r="F446" s="18">
        <v>1.1499999999999999</v>
      </c>
      <c r="G446" s="19"/>
      <c r="H446" s="18"/>
      <c r="I446" s="18"/>
      <c r="J446" s="16"/>
      <c r="K446" s="20">
        <v>13120.08</v>
      </c>
      <c r="L446" s="16" t="s">
        <v>177</v>
      </c>
      <c r="M446" s="21">
        <v>163201101</v>
      </c>
      <c r="N446" s="89" t="s">
        <v>1723</v>
      </c>
      <c r="O446" s="16" t="s">
        <v>1751</v>
      </c>
      <c r="P446" s="22">
        <v>221</v>
      </c>
      <c r="Q446" s="22">
        <v>17.021034620557117</v>
      </c>
      <c r="R446" s="16">
        <v>2293</v>
      </c>
      <c r="S446" s="16">
        <v>0.77919288741955783</v>
      </c>
      <c r="T446" s="16">
        <v>3.5257596715817098E-3</v>
      </c>
      <c r="U446" s="16">
        <v>2268</v>
      </c>
      <c r="V446" s="16">
        <v>3.5272128465779401E-2</v>
      </c>
      <c r="W446" s="16">
        <v>63</v>
      </c>
      <c r="X446" s="16" t="s">
        <v>72</v>
      </c>
      <c r="Y446" s="17" t="s">
        <v>96</v>
      </c>
      <c r="Z446" s="17" t="s">
        <v>1289</v>
      </c>
      <c r="AA446" s="17" t="s">
        <v>792</v>
      </c>
      <c r="AB446" s="17" t="s">
        <v>793</v>
      </c>
      <c r="AC446" s="17" t="s">
        <v>519</v>
      </c>
      <c r="AD446" s="16">
        <v>5786006</v>
      </c>
      <c r="AE446" s="16" t="s">
        <v>1768</v>
      </c>
      <c r="AF446" s="16">
        <v>117491910</v>
      </c>
      <c r="AG446" s="34">
        <v>35112977</v>
      </c>
      <c r="AH446" s="16" t="s">
        <v>1769</v>
      </c>
      <c r="AI446" s="16">
        <v>6072</v>
      </c>
      <c r="AJ446" s="16">
        <v>0</v>
      </c>
      <c r="AK446" s="16">
        <v>0</v>
      </c>
      <c r="AL446" s="16">
        <v>0</v>
      </c>
      <c r="AN446" s="35" t="s">
        <v>1754</v>
      </c>
      <c r="AO446" s="16">
        <v>7761.5999999999995</v>
      </c>
      <c r="AP446" s="24">
        <v>1.47</v>
      </c>
      <c r="AQ446" s="25">
        <v>1573714</v>
      </c>
      <c r="AR446" s="35" t="s">
        <v>1755</v>
      </c>
      <c r="AV446" s="16"/>
      <c r="AW446" s="24"/>
      <c r="AY446" s="33"/>
      <c r="AZ446" s="16"/>
      <c r="BA446" s="16"/>
      <c r="BB446" s="16"/>
      <c r="BC446" s="16"/>
      <c r="BD446" s="16"/>
      <c r="BE446" s="24"/>
      <c r="BF446" s="26"/>
      <c r="BG446" s="25"/>
      <c r="BH446" s="27"/>
    </row>
    <row r="447" spans="1:60" s="17" customFormat="1" hidden="1" x14ac:dyDescent="0.3">
      <c r="A447" s="37">
        <v>35043423</v>
      </c>
      <c r="B447" s="15"/>
      <c r="C447" s="16"/>
      <c r="E447" s="16">
        <v>1.1100000000000001</v>
      </c>
      <c r="F447" s="18">
        <v>1.1100000000000001</v>
      </c>
      <c r="G447" s="19"/>
      <c r="H447" s="18"/>
      <c r="I447" s="18"/>
      <c r="J447" s="16"/>
      <c r="K447" s="20">
        <v>60907.71</v>
      </c>
      <c r="L447" s="16" t="s">
        <v>177</v>
      </c>
      <c r="M447" s="21">
        <v>163201101</v>
      </c>
      <c r="N447" s="89" t="s">
        <v>1723</v>
      </c>
      <c r="O447" s="16" t="s">
        <v>1751</v>
      </c>
      <c r="P447" s="22">
        <v>221</v>
      </c>
      <c r="Q447" s="22">
        <v>17.021034620557117</v>
      </c>
      <c r="R447" s="16">
        <v>2293</v>
      </c>
      <c r="S447" s="16">
        <v>0.77919288741955783</v>
      </c>
      <c r="T447" s="16">
        <v>3.5257596715817098E-3</v>
      </c>
      <c r="U447" s="16">
        <v>2268</v>
      </c>
      <c r="V447" s="16">
        <v>3.4045271823491423E-2</v>
      </c>
      <c r="W447" s="16">
        <v>63</v>
      </c>
      <c r="X447" s="16" t="s">
        <v>72</v>
      </c>
      <c r="Y447" s="17" t="s">
        <v>96</v>
      </c>
      <c r="Z447" s="17" t="s">
        <v>1317</v>
      </c>
      <c r="AA447" s="17" t="s">
        <v>792</v>
      </c>
      <c r="AB447" s="17" t="s">
        <v>793</v>
      </c>
      <c r="AC447" s="17" t="s">
        <v>519</v>
      </c>
      <c r="AD447" s="16">
        <v>5785230</v>
      </c>
      <c r="AE447" s="16" t="s">
        <v>1770</v>
      </c>
      <c r="AF447" s="16">
        <v>114678726</v>
      </c>
      <c r="AG447" s="37">
        <v>35043423</v>
      </c>
      <c r="AH447" s="16" t="s">
        <v>1771</v>
      </c>
      <c r="AI447" s="16">
        <v>5885</v>
      </c>
      <c r="AJ447" s="16">
        <v>0</v>
      </c>
      <c r="AK447" s="16">
        <v>0</v>
      </c>
      <c r="AL447" s="16">
        <v>0</v>
      </c>
      <c r="AN447" s="35" t="s">
        <v>1772</v>
      </c>
      <c r="AO447" s="16">
        <v>8870.4</v>
      </c>
      <c r="AP447" s="24">
        <v>1.68</v>
      </c>
      <c r="AQ447" s="25">
        <v>1814983</v>
      </c>
      <c r="AR447" s="35" t="s">
        <v>1773</v>
      </c>
      <c r="AS447" s="17">
        <v>0</v>
      </c>
      <c r="AT447" s="17">
        <v>0</v>
      </c>
      <c r="AU447" s="17">
        <v>5885</v>
      </c>
      <c r="AV447" s="16">
        <v>5885</v>
      </c>
      <c r="AW447" s="24">
        <v>1.1145833333333333</v>
      </c>
      <c r="AX447" s="32">
        <v>2140000</v>
      </c>
      <c r="AY447" s="33" t="s">
        <v>1774</v>
      </c>
      <c r="AZ447" s="16"/>
      <c r="BA447" s="16"/>
      <c r="BB447" s="16"/>
      <c r="BC447" s="16"/>
      <c r="BD447" s="16"/>
      <c r="BE447" s="24"/>
      <c r="BF447" s="26"/>
      <c r="BG447" s="25"/>
      <c r="BH447" s="27"/>
    </row>
    <row r="448" spans="1:60" s="17" customFormat="1" hidden="1" x14ac:dyDescent="0.3">
      <c r="A448" s="34">
        <v>35112978</v>
      </c>
      <c r="B448" s="15"/>
      <c r="C448" s="16"/>
      <c r="E448" s="16">
        <v>1.61</v>
      </c>
      <c r="F448" s="18">
        <v>1.61</v>
      </c>
      <c r="G448" s="19"/>
      <c r="H448" s="18"/>
      <c r="I448" s="18"/>
      <c r="J448" s="16"/>
      <c r="K448" s="20">
        <v>84719.9</v>
      </c>
      <c r="L448" s="16" t="s">
        <v>177</v>
      </c>
      <c r="M448" s="21">
        <v>163201101</v>
      </c>
      <c r="N448" s="89" t="s">
        <v>1723</v>
      </c>
      <c r="O448" s="16" t="s">
        <v>1751</v>
      </c>
      <c r="P448" s="22">
        <v>221</v>
      </c>
      <c r="Q448" s="22">
        <v>17.021034620557117</v>
      </c>
      <c r="R448" s="16">
        <v>2293</v>
      </c>
      <c r="S448" s="16">
        <v>0.77919288741955783</v>
      </c>
      <c r="T448" s="16">
        <v>3.5257596715817098E-3</v>
      </c>
      <c r="U448" s="16">
        <v>2268</v>
      </c>
      <c r="V448" s="16">
        <v>4.938097985209116E-2</v>
      </c>
      <c r="W448" s="16">
        <v>63</v>
      </c>
      <c r="X448" s="16" t="s">
        <v>72</v>
      </c>
      <c r="Y448" s="17" t="s">
        <v>96</v>
      </c>
      <c r="Z448" s="17" t="s">
        <v>1289</v>
      </c>
      <c r="AA448" s="17" t="s">
        <v>792</v>
      </c>
      <c r="AB448" s="17" t="s">
        <v>793</v>
      </c>
      <c r="AC448" s="17" t="s">
        <v>519</v>
      </c>
      <c r="AD448" s="16">
        <v>5786007</v>
      </c>
      <c r="AE448" s="16" t="s">
        <v>1775</v>
      </c>
      <c r="AF448" s="16">
        <v>117493902</v>
      </c>
      <c r="AG448" s="34">
        <v>35112978</v>
      </c>
      <c r="AH448" s="16" t="s">
        <v>1776</v>
      </c>
      <c r="AI448" s="16">
        <v>8477</v>
      </c>
      <c r="AJ448" s="16">
        <v>0</v>
      </c>
      <c r="AK448" s="16">
        <v>0</v>
      </c>
      <c r="AL448" s="16">
        <v>0</v>
      </c>
      <c r="AN448" s="35" t="s">
        <v>1772</v>
      </c>
      <c r="AO448" s="16">
        <v>8870.4</v>
      </c>
      <c r="AP448" s="24">
        <v>1.68</v>
      </c>
      <c r="AQ448" s="25">
        <v>1814983</v>
      </c>
      <c r="AR448" s="35" t="s">
        <v>1773</v>
      </c>
      <c r="AS448" s="17">
        <v>0</v>
      </c>
      <c r="AT448" s="17">
        <v>0</v>
      </c>
      <c r="AU448" s="17">
        <v>8477</v>
      </c>
      <c r="AV448" s="16">
        <v>8477</v>
      </c>
      <c r="AW448" s="24">
        <v>1.6054924242424242</v>
      </c>
      <c r="AX448" s="32">
        <v>3082545.4545454546</v>
      </c>
      <c r="AY448" s="33" t="s">
        <v>1777</v>
      </c>
      <c r="AZ448" s="16"/>
      <c r="BA448" s="16"/>
      <c r="BB448" s="16"/>
      <c r="BC448" s="16"/>
      <c r="BD448" s="16"/>
      <c r="BE448" s="24"/>
      <c r="BF448" s="26"/>
      <c r="BG448" s="25"/>
      <c r="BH448" s="27"/>
    </row>
    <row r="449" spans="1:60" s="17" customFormat="1" hidden="1" x14ac:dyDescent="0.3">
      <c r="A449" s="34">
        <v>35112979</v>
      </c>
      <c r="B449" s="15"/>
      <c r="C449" s="16"/>
      <c r="E449" s="16">
        <v>1.01</v>
      </c>
      <c r="F449" s="18">
        <v>1.01</v>
      </c>
      <c r="G449" s="19"/>
      <c r="H449" s="18"/>
      <c r="I449" s="18"/>
      <c r="J449" s="16"/>
      <c r="K449" s="20">
        <v>105266.62</v>
      </c>
      <c r="L449" s="16" t="s">
        <v>177</v>
      </c>
      <c r="M449" s="21">
        <v>163201101</v>
      </c>
      <c r="N449" s="89" t="s">
        <v>1723</v>
      </c>
      <c r="O449" s="16" t="s">
        <v>1751</v>
      </c>
      <c r="P449" s="22">
        <v>221</v>
      </c>
      <c r="Q449" s="22">
        <v>17.021034620557117</v>
      </c>
      <c r="R449" s="16">
        <v>2293</v>
      </c>
      <c r="S449" s="16">
        <v>0.77919288741955783</v>
      </c>
      <c r="T449" s="16">
        <v>3.5257596715817098E-3</v>
      </c>
      <c r="U449" s="16">
        <v>2268</v>
      </c>
      <c r="V449" s="16">
        <v>3.0978130217771474E-2</v>
      </c>
      <c r="W449" s="16">
        <v>63</v>
      </c>
      <c r="X449" s="16" t="s">
        <v>72</v>
      </c>
      <c r="Y449" s="17" t="s">
        <v>96</v>
      </c>
      <c r="Z449" s="17" t="s">
        <v>1289</v>
      </c>
      <c r="AA449" s="17" t="s">
        <v>792</v>
      </c>
      <c r="AB449" s="17" t="s">
        <v>793</v>
      </c>
      <c r="AC449" s="17" t="s">
        <v>519</v>
      </c>
      <c r="AD449" s="16">
        <v>5786008</v>
      </c>
      <c r="AE449" s="16" t="s">
        <v>1778</v>
      </c>
      <c r="AF449" s="16">
        <v>117494010</v>
      </c>
      <c r="AG449" s="34">
        <v>35112979</v>
      </c>
      <c r="AH449" s="16" t="s">
        <v>1779</v>
      </c>
      <c r="AI449" s="16">
        <v>5331</v>
      </c>
      <c r="AJ449" s="16">
        <v>0</v>
      </c>
      <c r="AK449" s="16">
        <v>0</v>
      </c>
      <c r="AL449" s="16">
        <v>0</v>
      </c>
      <c r="AN449" s="35" t="s">
        <v>1772</v>
      </c>
      <c r="AO449" s="16">
        <v>8870.4</v>
      </c>
      <c r="AP449" s="24">
        <v>1.68</v>
      </c>
      <c r="AQ449" s="25">
        <v>1814983</v>
      </c>
      <c r="AR449" s="35" t="s">
        <v>1773</v>
      </c>
      <c r="AS449" s="17">
        <v>0</v>
      </c>
      <c r="AT449" s="17">
        <v>0</v>
      </c>
      <c r="AU449" s="17">
        <v>5331</v>
      </c>
      <c r="AV449" s="16">
        <v>5331</v>
      </c>
      <c r="AW449" s="24">
        <v>1.009659090909091</v>
      </c>
      <c r="AX449" s="32">
        <v>1938545.4545454548</v>
      </c>
      <c r="AY449" s="33" t="s">
        <v>1780</v>
      </c>
      <c r="AZ449" s="16"/>
      <c r="BA449" s="16"/>
      <c r="BB449" s="16"/>
      <c r="BC449" s="16"/>
      <c r="BD449" s="16"/>
      <c r="BE449" s="24"/>
      <c r="BF449" s="26"/>
      <c r="BG449" s="25"/>
      <c r="BH449" s="27"/>
    </row>
    <row r="450" spans="1:60" s="17" customFormat="1" hidden="1" x14ac:dyDescent="0.3">
      <c r="A450" s="34">
        <v>35113100</v>
      </c>
      <c r="B450" s="15"/>
      <c r="C450" s="16"/>
      <c r="E450" s="16">
        <v>1.94</v>
      </c>
      <c r="F450" s="18">
        <v>1.94</v>
      </c>
      <c r="G450" s="19"/>
      <c r="H450" s="18"/>
      <c r="I450" s="18"/>
      <c r="J450" s="16"/>
      <c r="K450" s="20">
        <v>129315.53</v>
      </c>
      <c r="L450" s="16" t="s">
        <v>177</v>
      </c>
      <c r="M450" s="21">
        <v>163201101</v>
      </c>
      <c r="N450" s="89" t="s">
        <v>1723</v>
      </c>
      <c r="O450" s="16" t="s">
        <v>1751</v>
      </c>
      <c r="P450" s="22">
        <v>221</v>
      </c>
      <c r="Q450" s="22">
        <v>17.021034620557117</v>
      </c>
      <c r="R450" s="16">
        <v>2293</v>
      </c>
      <c r="S450" s="16">
        <v>0.77919288741955783</v>
      </c>
      <c r="T450" s="16">
        <v>3.5257596715817098E-3</v>
      </c>
      <c r="U450" s="16">
        <v>2268</v>
      </c>
      <c r="V450" s="16">
        <v>5.9502547150966985E-2</v>
      </c>
      <c r="W450" s="16">
        <v>63</v>
      </c>
      <c r="X450" s="16" t="s">
        <v>72</v>
      </c>
      <c r="Y450" s="17" t="s">
        <v>96</v>
      </c>
      <c r="Z450" s="17" t="s">
        <v>1289</v>
      </c>
      <c r="AA450" s="17" t="s">
        <v>792</v>
      </c>
      <c r="AB450" s="17" t="s">
        <v>793</v>
      </c>
      <c r="AC450" s="17" t="s">
        <v>519</v>
      </c>
      <c r="AD450" s="16">
        <v>5786009</v>
      </c>
      <c r="AE450" s="16" t="s">
        <v>1781</v>
      </c>
      <c r="AF450" s="16">
        <v>117494051</v>
      </c>
      <c r="AG450" s="34">
        <v>35113100</v>
      </c>
      <c r="AH450" s="16" t="s">
        <v>1782</v>
      </c>
      <c r="AI450" s="16">
        <v>10233</v>
      </c>
      <c r="AJ450" s="16">
        <v>0</v>
      </c>
      <c r="AK450" s="16">
        <v>0</v>
      </c>
      <c r="AL450" s="16">
        <v>0</v>
      </c>
      <c r="AN450" s="35" t="s">
        <v>1772</v>
      </c>
      <c r="AO450" s="16">
        <v>8870.4</v>
      </c>
      <c r="AP450" s="24">
        <v>1.68</v>
      </c>
      <c r="AQ450" s="25">
        <v>1814983</v>
      </c>
      <c r="AR450" s="35" t="s">
        <v>1773</v>
      </c>
      <c r="AS450" s="17">
        <v>0</v>
      </c>
      <c r="AT450" s="17">
        <v>0</v>
      </c>
      <c r="AU450" s="17">
        <v>10233</v>
      </c>
      <c r="AV450" s="16">
        <v>10233</v>
      </c>
      <c r="AW450" s="24">
        <v>1.9380681818181817</v>
      </c>
      <c r="AX450" s="32">
        <v>3721090.9090909092</v>
      </c>
      <c r="AY450" s="33" t="s">
        <v>1783</v>
      </c>
      <c r="AZ450" s="16"/>
      <c r="BA450" s="16"/>
      <c r="BB450" s="16"/>
      <c r="BC450" s="16"/>
      <c r="BD450" s="16"/>
      <c r="BE450" s="24"/>
      <c r="BF450" s="26"/>
      <c r="BG450" s="25"/>
      <c r="BH450" s="27"/>
    </row>
    <row r="451" spans="1:60" s="17" customFormat="1" hidden="1" x14ac:dyDescent="0.3">
      <c r="A451" s="28">
        <v>35173755</v>
      </c>
      <c r="B451" s="15"/>
      <c r="C451" s="16"/>
      <c r="E451" s="18">
        <v>2.2799999999999998</v>
      </c>
      <c r="F451" s="18">
        <v>2.2799999999999998</v>
      </c>
      <c r="G451" s="19"/>
      <c r="H451" s="18"/>
      <c r="I451" s="18"/>
      <c r="J451" s="16"/>
      <c r="K451" s="20">
        <v>55261.81</v>
      </c>
      <c r="L451" s="16" t="s">
        <v>170</v>
      </c>
      <c r="M451" s="21">
        <v>163201101</v>
      </c>
      <c r="N451" s="89" t="s">
        <v>1723</v>
      </c>
      <c r="O451" s="16" t="s">
        <v>1784</v>
      </c>
      <c r="P451" s="22">
        <v>125</v>
      </c>
      <c r="Q451" s="22">
        <v>9.4121482843183344</v>
      </c>
      <c r="R451" s="16">
        <v>2389</v>
      </c>
      <c r="S451" s="16">
        <v>0.33299143571013873</v>
      </c>
      <c r="T451" s="16">
        <v>2.6639314856811099E-3</v>
      </c>
      <c r="U451" s="16">
        <v>2361</v>
      </c>
      <c r="V451" s="16">
        <v>5.5003899869161627E-2</v>
      </c>
      <c r="W451" s="16">
        <v>38</v>
      </c>
      <c r="X451" s="16" t="s">
        <v>72</v>
      </c>
      <c r="Y451" s="17" t="s">
        <v>84</v>
      </c>
      <c r="Z451" s="17" t="s">
        <v>1289</v>
      </c>
      <c r="AA451" s="17" t="s">
        <v>792</v>
      </c>
      <c r="AB451" s="17" t="s">
        <v>793</v>
      </c>
      <c r="AC451" s="17" t="s">
        <v>519</v>
      </c>
      <c r="AD451" s="16">
        <v>5790005</v>
      </c>
      <c r="AE451" s="16" t="s">
        <v>1785</v>
      </c>
      <c r="AF451" s="16">
        <v>118911674</v>
      </c>
      <c r="AG451" s="28">
        <v>35173755</v>
      </c>
      <c r="AH451" s="16" t="s">
        <v>1786</v>
      </c>
      <c r="AI451" s="16">
        <v>7774</v>
      </c>
      <c r="AJ451" s="16">
        <v>300</v>
      </c>
      <c r="AK451" s="16">
        <v>0</v>
      </c>
      <c r="AL451" s="16">
        <v>0</v>
      </c>
      <c r="AM451" s="30" t="s">
        <v>1787</v>
      </c>
      <c r="AN451" s="83" t="s">
        <v>1788</v>
      </c>
      <c r="AO451" s="16">
        <v>11774.4</v>
      </c>
      <c r="AP451" s="24">
        <v>2.23</v>
      </c>
      <c r="AQ451" s="25">
        <v>3367686</v>
      </c>
      <c r="AR451" s="30" t="s">
        <v>1789</v>
      </c>
      <c r="AS451" s="17">
        <v>0</v>
      </c>
      <c r="AT451" s="17">
        <v>5016</v>
      </c>
      <c r="AU451" s="17">
        <v>6758.4000000000005</v>
      </c>
      <c r="AV451" s="16">
        <v>11774.400000000001</v>
      </c>
      <c r="AW451" s="24">
        <v>2.2300000000000004</v>
      </c>
      <c r="AX451" s="32">
        <v>4281600.0000000009</v>
      </c>
      <c r="AY451" s="16"/>
      <c r="AZ451" s="16"/>
      <c r="BA451" s="16"/>
      <c r="BB451" s="16"/>
      <c r="BC451" s="16"/>
      <c r="BD451" s="16"/>
      <c r="BE451" s="24"/>
      <c r="BF451" s="26"/>
      <c r="BG451" s="25"/>
      <c r="BH451" s="27"/>
    </row>
    <row r="452" spans="1:60" s="17" customFormat="1" hidden="1" x14ac:dyDescent="0.3">
      <c r="A452" s="28">
        <v>35199560</v>
      </c>
      <c r="B452" s="15"/>
      <c r="C452" s="16"/>
      <c r="E452" s="18">
        <v>0.85</v>
      </c>
      <c r="F452" s="18">
        <v>0.85</v>
      </c>
      <c r="G452" s="19"/>
      <c r="H452" s="18"/>
      <c r="I452" s="18"/>
      <c r="J452" s="16"/>
      <c r="K452" s="20">
        <v>1739.89</v>
      </c>
      <c r="L452" s="16" t="s">
        <v>170</v>
      </c>
      <c r="M452" s="21">
        <v>163201101</v>
      </c>
      <c r="N452" s="89" t="s">
        <v>1723</v>
      </c>
      <c r="O452" s="16" t="s">
        <v>1784</v>
      </c>
      <c r="P452" s="22">
        <v>125</v>
      </c>
      <c r="Q452" s="22">
        <v>9.4121482843183344</v>
      </c>
      <c r="R452" s="16">
        <v>2389</v>
      </c>
      <c r="S452" s="16">
        <v>0.33299143571013873</v>
      </c>
      <c r="T452" s="16">
        <v>2.6639314856811099E-3</v>
      </c>
      <c r="U452" s="16">
        <v>2361</v>
      </c>
      <c r="V452" s="16">
        <v>2.913031572673859E-2</v>
      </c>
      <c r="W452" s="16">
        <v>38</v>
      </c>
      <c r="X452" s="16" t="s">
        <v>72</v>
      </c>
      <c r="Y452" s="17" t="s">
        <v>84</v>
      </c>
      <c r="Z452" s="17" t="s">
        <v>1289</v>
      </c>
      <c r="AA452" s="17" t="s">
        <v>792</v>
      </c>
      <c r="AB452" s="17" t="s">
        <v>793</v>
      </c>
      <c r="AC452" s="17" t="s">
        <v>519</v>
      </c>
      <c r="AD452" s="16">
        <v>5790005</v>
      </c>
      <c r="AE452" s="16" t="s">
        <v>1790</v>
      </c>
      <c r="AF452" s="16">
        <v>119666808</v>
      </c>
      <c r="AG452" s="28">
        <v>35199560</v>
      </c>
      <c r="AH452" s="16" t="s">
        <v>1791</v>
      </c>
      <c r="AI452" s="16">
        <v>335</v>
      </c>
      <c r="AJ452" s="16">
        <v>4694</v>
      </c>
      <c r="AK452" s="16">
        <v>0</v>
      </c>
      <c r="AL452" s="16">
        <v>0</v>
      </c>
      <c r="AM452" s="30" t="s">
        <v>1787</v>
      </c>
      <c r="AN452" s="83" t="s">
        <v>1788</v>
      </c>
      <c r="AO452" s="16">
        <v>11774.4</v>
      </c>
      <c r="AP452" s="24">
        <v>2.23</v>
      </c>
      <c r="AQ452" s="25">
        <v>3367686</v>
      </c>
      <c r="AR452" s="30" t="s">
        <v>1789</v>
      </c>
      <c r="AS452" s="17">
        <v>0</v>
      </c>
      <c r="AT452" s="17">
        <v>0</v>
      </c>
      <c r="AU452" s="17">
        <v>4488</v>
      </c>
      <c r="AV452" s="16">
        <v>4488</v>
      </c>
      <c r="AW452" s="24">
        <v>0.85</v>
      </c>
      <c r="AX452" s="32">
        <v>1632000</v>
      </c>
      <c r="AY452" s="16"/>
      <c r="AZ452" s="16"/>
      <c r="BA452" s="16"/>
      <c r="BB452" s="16"/>
      <c r="BC452" s="16"/>
      <c r="BD452" s="16"/>
      <c r="BE452" s="24"/>
      <c r="BF452" s="26"/>
      <c r="BG452" s="25"/>
      <c r="BH452" s="27"/>
    </row>
    <row r="453" spans="1:60" s="17" customFormat="1" hidden="1" x14ac:dyDescent="0.3">
      <c r="A453" s="28">
        <v>35192041</v>
      </c>
      <c r="B453" s="15"/>
      <c r="C453" s="16"/>
      <c r="E453" s="16">
        <v>3.24</v>
      </c>
      <c r="F453" s="18">
        <v>3.24</v>
      </c>
      <c r="G453" s="19"/>
      <c r="H453" s="18"/>
      <c r="I453" s="18"/>
      <c r="J453" s="16"/>
      <c r="K453" s="20">
        <v>7195.17</v>
      </c>
      <c r="L453" s="16" t="s">
        <v>0</v>
      </c>
      <c r="M453" s="21">
        <v>163201101</v>
      </c>
      <c r="N453" s="89" t="s">
        <v>1723</v>
      </c>
      <c r="O453" s="16" t="s">
        <v>1792</v>
      </c>
      <c r="P453" s="22">
        <v>138</v>
      </c>
      <c r="Q453" s="22">
        <v>11.454091985198943</v>
      </c>
      <c r="R453" s="16">
        <v>2468</v>
      </c>
      <c r="S453" s="16">
        <v>0.28923276977974383</v>
      </c>
      <c r="T453" s="16">
        <v>2.0958896360851E-3</v>
      </c>
      <c r="U453" s="16">
        <v>2390</v>
      </c>
      <c r="V453" s="16">
        <v>5.7923851230022222E-2</v>
      </c>
      <c r="W453" s="16">
        <v>31</v>
      </c>
      <c r="X453" s="16" t="s">
        <v>72</v>
      </c>
      <c r="Y453" s="17" t="s">
        <v>84</v>
      </c>
      <c r="Z453" s="17" t="s">
        <v>1289</v>
      </c>
      <c r="AA453" s="17" t="s">
        <v>792</v>
      </c>
      <c r="AB453" s="17" t="s">
        <v>793</v>
      </c>
      <c r="AC453" s="17" t="s">
        <v>519</v>
      </c>
      <c r="AD453" s="16">
        <v>5792061</v>
      </c>
      <c r="AE453" s="16" t="s">
        <v>1793</v>
      </c>
      <c r="AF453" s="16">
        <v>119552184</v>
      </c>
      <c r="AG453" s="29" t="s">
        <v>1794</v>
      </c>
      <c r="AH453" s="16" t="s">
        <v>1795</v>
      </c>
      <c r="AI453" s="16">
        <v>17201</v>
      </c>
      <c r="AJ453" s="16">
        <v>2317</v>
      </c>
      <c r="AK453" s="16">
        <v>0</v>
      </c>
      <c r="AL453" s="16">
        <v>0</v>
      </c>
      <c r="AO453" s="16"/>
      <c r="AP453" s="24">
        <v>0</v>
      </c>
      <c r="AQ453" s="25"/>
      <c r="AR453" s="31" t="s">
        <v>93</v>
      </c>
      <c r="AV453" s="16"/>
      <c r="AW453" s="24"/>
      <c r="AY453" s="16"/>
      <c r="AZ453" s="16"/>
      <c r="BA453" s="16"/>
      <c r="BB453" s="16"/>
      <c r="BC453" s="16"/>
      <c r="BD453" s="16"/>
      <c r="BE453" s="24"/>
      <c r="BF453" s="26"/>
      <c r="BG453" s="25"/>
      <c r="BH453" s="27"/>
    </row>
    <row r="454" spans="1:60" s="17" customFormat="1" hidden="1" x14ac:dyDescent="0.3">
      <c r="A454" s="34">
        <v>35043422</v>
      </c>
      <c r="B454" s="15"/>
      <c r="C454" s="16"/>
      <c r="E454" s="16">
        <v>10.28</v>
      </c>
      <c r="F454" s="18">
        <v>10.28</v>
      </c>
      <c r="G454" s="19"/>
      <c r="H454" s="18"/>
      <c r="I454" s="18"/>
      <c r="J454" s="16"/>
      <c r="K454" s="20">
        <v>37061</v>
      </c>
      <c r="L454" s="16" t="s">
        <v>558</v>
      </c>
      <c r="M454" s="21">
        <v>182941102</v>
      </c>
      <c r="N454" s="89" t="s">
        <v>1723</v>
      </c>
      <c r="O454" s="16" t="s">
        <v>1796</v>
      </c>
      <c r="P454" s="22">
        <v>41</v>
      </c>
      <c r="Q454" s="22">
        <v>3.3854048093142013</v>
      </c>
      <c r="R454" s="16">
        <v>2757</v>
      </c>
      <c r="S454" s="16">
        <v>1.7329100345446397E-2</v>
      </c>
      <c r="T454" s="16">
        <v>4.2266098403527801E-4</v>
      </c>
      <c r="U454" s="16">
        <v>2687</v>
      </c>
      <c r="V454" s="16">
        <v>3.5256023507414802E-2</v>
      </c>
      <c r="W454" s="16">
        <v>137</v>
      </c>
      <c r="X454" s="16" t="s">
        <v>72</v>
      </c>
      <c r="Y454" s="17" t="s">
        <v>96</v>
      </c>
      <c r="Z454" s="17" t="s">
        <v>1289</v>
      </c>
      <c r="AA454" s="17" t="s">
        <v>792</v>
      </c>
      <c r="AB454" s="17" t="s">
        <v>793</v>
      </c>
      <c r="AC454" s="17" t="s">
        <v>519</v>
      </c>
      <c r="AD454" s="16">
        <v>5785229</v>
      </c>
      <c r="AE454" s="16" t="s">
        <v>1797</v>
      </c>
      <c r="AF454" s="16">
        <v>114678720</v>
      </c>
      <c r="AG454" s="34">
        <v>35043422</v>
      </c>
      <c r="AH454" s="16" t="s">
        <v>1798</v>
      </c>
      <c r="AI454" s="16">
        <v>54278</v>
      </c>
      <c r="AJ454" s="16">
        <v>0</v>
      </c>
      <c r="AK454" s="16">
        <v>0</v>
      </c>
      <c r="AL454" s="16">
        <v>0</v>
      </c>
      <c r="AM454" s="30" t="s">
        <v>1799</v>
      </c>
      <c r="AN454" s="35" t="s">
        <v>1754</v>
      </c>
      <c r="AO454" s="16">
        <v>7761.5999999999995</v>
      </c>
      <c r="AP454" s="24">
        <v>1.47</v>
      </c>
      <c r="AQ454" s="25">
        <v>1573714</v>
      </c>
      <c r="AR454" s="35" t="s">
        <v>1755</v>
      </c>
      <c r="AS454" s="17">
        <v>0</v>
      </c>
      <c r="AT454" s="17">
        <v>0</v>
      </c>
      <c r="AU454" s="17">
        <v>54278</v>
      </c>
      <c r="AV454" s="16">
        <v>54278</v>
      </c>
      <c r="AW454" s="24">
        <v>10.279924242424242</v>
      </c>
      <c r="AX454" s="32">
        <v>19737454.545454543</v>
      </c>
      <c r="AY454" s="33" t="s">
        <v>1800</v>
      </c>
      <c r="AZ454" s="16"/>
      <c r="BA454" s="16"/>
      <c r="BB454" s="16"/>
      <c r="BC454" s="16"/>
      <c r="BD454" s="16"/>
      <c r="BE454" s="24"/>
      <c r="BF454" s="26"/>
      <c r="BG454" s="25"/>
      <c r="BH454" s="27"/>
    </row>
    <row r="455" spans="1:60" s="17" customFormat="1" hidden="1" x14ac:dyDescent="0.3">
      <c r="A455" s="28">
        <v>35192300</v>
      </c>
      <c r="B455" s="15"/>
      <c r="C455" s="16"/>
      <c r="E455" s="16">
        <v>2.2200000000000002</v>
      </c>
      <c r="F455" s="18">
        <v>2.2200000000000002</v>
      </c>
      <c r="G455" s="19"/>
      <c r="H455" s="18"/>
      <c r="I455" s="18"/>
      <c r="J455" s="16"/>
      <c r="K455" s="20">
        <v>1921.66</v>
      </c>
      <c r="L455" s="16" t="s">
        <v>0</v>
      </c>
      <c r="M455" s="21">
        <v>163201101</v>
      </c>
      <c r="N455" s="89" t="s">
        <v>1723</v>
      </c>
      <c r="O455" s="16" t="s">
        <v>1801</v>
      </c>
      <c r="P455" s="22">
        <v>27</v>
      </c>
      <c r="Q455" s="22">
        <v>2.2487167828565009</v>
      </c>
      <c r="R455" s="16">
        <v>1956</v>
      </c>
      <c r="S455" s="16">
        <v>0.2727986990303205</v>
      </c>
      <c r="T455" s="16">
        <v>1.01036555196415E-2</v>
      </c>
      <c r="U455" s="16">
        <v>2102</v>
      </c>
      <c r="V455" s="16">
        <v>0.18044103554128715</v>
      </c>
      <c r="W455" s="16">
        <v>176</v>
      </c>
      <c r="X455" s="16" t="s">
        <v>72</v>
      </c>
      <c r="Y455" s="17" t="s">
        <v>84</v>
      </c>
      <c r="Z455" s="17" t="s">
        <v>1289</v>
      </c>
      <c r="AA455" s="17" t="s">
        <v>792</v>
      </c>
      <c r="AB455" s="17" t="s">
        <v>793</v>
      </c>
      <c r="AC455" s="17" t="s">
        <v>519</v>
      </c>
      <c r="AD455" s="16">
        <v>5792108</v>
      </c>
      <c r="AE455" s="16" t="s">
        <v>1802</v>
      </c>
      <c r="AF455" s="16">
        <v>119556696</v>
      </c>
      <c r="AG455" s="29" t="s">
        <v>1803</v>
      </c>
      <c r="AH455" s="16" t="s">
        <v>1804</v>
      </c>
      <c r="AI455" s="16">
        <v>11960</v>
      </c>
      <c r="AJ455" s="16">
        <v>0</v>
      </c>
      <c r="AK455" s="16">
        <v>0</v>
      </c>
      <c r="AL455" s="16">
        <v>0</v>
      </c>
      <c r="AO455" s="16"/>
      <c r="AP455" s="24"/>
      <c r="AQ455" s="25"/>
      <c r="AR455" s="31" t="s">
        <v>93</v>
      </c>
      <c r="AV455" s="16"/>
      <c r="AW455" s="24"/>
      <c r="AY455" s="16"/>
      <c r="AZ455" s="16"/>
      <c r="BA455" s="16"/>
      <c r="BB455" s="16"/>
      <c r="BC455" s="16"/>
      <c r="BD455" s="16"/>
      <c r="BE455" s="24"/>
      <c r="BF455" s="26"/>
      <c r="BG455" s="25"/>
      <c r="BH455" s="27"/>
    </row>
    <row r="456" spans="1:60" s="17" customFormat="1" hidden="1" x14ac:dyDescent="0.3">
      <c r="A456" s="28">
        <v>35181199</v>
      </c>
      <c r="B456" s="15"/>
      <c r="C456" s="16"/>
      <c r="E456" s="16">
        <v>2.52</v>
      </c>
      <c r="F456" s="18">
        <v>2.52</v>
      </c>
      <c r="G456" s="19"/>
      <c r="H456" s="18"/>
      <c r="I456" s="18"/>
      <c r="J456" s="16"/>
      <c r="K456" s="20">
        <v>6669.42</v>
      </c>
      <c r="L456" s="16" t="s">
        <v>170</v>
      </c>
      <c r="M456" s="21">
        <v>163201101</v>
      </c>
      <c r="N456" s="89" t="s">
        <v>1723</v>
      </c>
      <c r="O456" s="16" t="s">
        <v>1805</v>
      </c>
      <c r="P456" s="22">
        <v>93</v>
      </c>
      <c r="Q456" s="22">
        <v>7.3956004367223116</v>
      </c>
      <c r="R456" s="16">
        <v>2260</v>
      </c>
      <c r="S456" s="16">
        <v>0.36311109113497525</v>
      </c>
      <c r="T456" s="16">
        <v>3.90442033478468E-3</v>
      </c>
      <c r="U456" s="16">
        <v>2136</v>
      </c>
      <c r="V456" s="16">
        <v>8.2897497169817952E-2</v>
      </c>
      <c r="W456" s="16">
        <v>69</v>
      </c>
      <c r="X456" s="16" t="s">
        <v>72</v>
      </c>
      <c r="Y456" s="17" t="s">
        <v>84</v>
      </c>
      <c r="Z456" s="17" t="s">
        <v>1289</v>
      </c>
      <c r="AA456" s="17" t="s">
        <v>792</v>
      </c>
      <c r="AB456" s="17" t="s">
        <v>793</v>
      </c>
      <c r="AC456" s="17" t="s">
        <v>519</v>
      </c>
      <c r="AD456" s="16">
        <v>5790907</v>
      </c>
      <c r="AE456" s="16" t="s">
        <v>1806</v>
      </c>
      <c r="AF456" s="16">
        <v>118991252</v>
      </c>
      <c r="AG456" s="28">
        <v>35181199</v>
      </c>
      <c r="AH456" s="16" t="s">
        <v>1807</v>
      </c>
      <c r="AI456" s="16">
        <v>42184</v>
      </c>
      <c r="AJ456" s="16">
        <v>0</v>
      </c>
      <c r="AK456" s="16">
        <v>0</v>
      </c>
      <c r="AL456" s="16">
        <v>0</v>
      </c>
      <c r="AM456" s="40" t="s">
        <v>1808</v>
      </c>
      <c r="AN456" s="30" t="s">
        <v>1809</v>
      </c>
      <c r="AO456" s="16">
        <v>42184</v>
      </c>
      <c r="AP456" s="24">
        <v>7.9893939393939393</v>
      </c>
      <c r="AQ456" s="25">
        <v>8825795</v>
      </c>
      <c r="AR456" s="31" t="s">
        <v>93</v>
      </c>
      <c r="AS456" s="17">
        <v>0</v>
      </c>
      <c r="AT456" s="17">
        <v>0</v>
      </c>
      <c r="AU456" s="17">
        <v>42184</v>
      </c>
      <c r="AV456" s="16">
        <v>42184</v>
      </c>
      <c r="AW456" s="24">
        <v>7.9893939393939393</v>
      </c>
      <c r="AX456" s="32">
        <v>15339636.363636363</v>
      </c>
      <c r="AY456" s="16"/>
      <c r="AZ456" s="16"/>
      <c r="BA456" s="16"/>
      <c r="BB456" s="16"/>
      <c r="BC456" s="16"/>
      <c r="BD456" s="16"/>
      <c r="BE456" s="24"/>
      <c r="BF456" s="26"/>
      <c r="BG456" s="25"/>
      <c r="BH456" s="27"/>
    </row>
    <row r="457" spans="1:60" s="17" customFormat="1" hidden="1" x14ac:dyDescent="0.3">
      <c r="A457" s="28">
        <v>35192050</v>
      </c>
      <c r="B457" s="15"/>
      <c r="C457" s="16"/>
      <c r="E457" s="16">
        <v>3.62</v>
      </c>
      <c r="F457" s="18">
        <v>3.62</v>
      </c>
      <c r="G457" s="19"/>
      <c r="H457" s="18"/>
      <c r="I457" s="18"/>
      <c r="J457" s="16"/>
      <c r="K457" s="20">
        <v>1772.57</v>
      </c>
      <c r="L457" s="16" t="s">
        <v>0</v>
      </c>
      <c r="M457" s="21">
        <v>163201102</v>
      </c>
      <c r="N457" s="89" t="s">
        <v>1810</v>
      </c>
      <c r="O457" s="16" t="s">
        <v>1811</v>
      </c>
      <c r="P457" s="22">
        <v>146</v>
      </c>
      <c r="Q457" s="22">
        <v>15.666509530438844</v>
      </c>
      <c r="R457" s="16">
        <v>2021</v>
      </c>
      <c r="S457" s="16">
        <v>1.2650626035071473</v>
      </c>
      <c r="T457" s="16">
        <v>8.6648123527886794E-3</v>
      </c>
      <c r="U457" s="16">
        <v>1912</v>
      </c>
      <c r="V457" s="16">
        <v>0.19584980512632974</v>
      </c>
      <c r="W457" s="16">
        <v>114</v>
      </c>
      <c r="X457" s="16" t="s">
        <v>72</v>
      </c>
      <c r="Y457" s="17" t="s">
        <v>84</v>
      </c>
      <c r="Z457" s="17" t="s">
        <v>1289</v>
      </c>
      <c r="AA457" s="17" t="s">
        <v>792</v>
      </c>
      <c r="AB457" s="17" t="s">
        <v>793</v>
      </c>
      <c r="AC457" s="17" t="s">
        <v>519</v>
      </c>
      <c r="AD457" s="16">
        <v>5792077</v>
      </c>
      <c r="AE457" s="16" t="s">
        <v>1812</v>
      </c>
      <c r="AF457" s="16">
        <v>119554054</v>
      </c>
      <c r="AG457" s="29" t="s">
        <v>1813</v>
      </c>
      <c r="AH457" s="16" t="s">
        <v>1814</v>
      </c>
      <c r="AI457" s="16">
        <v>18935</v>
      </c>
      <c r="AJ457" s="16">
        <v>0</v>
      </c>
      <c r="AK457" s="16">
        <v>0</v>
      </c>
      <c r="AL457" s="16">
        <v>0</v>
      </c>
      <c r="AN457" s="16"/>
      <c r="AO457" s="16"/>
      <c r="AP457" s="24">
        <v>0</v>
      </c>
      <c r="AQ457" s="25"/>
      <c r="AR457" s="31" t="s">
        <v>93</v>
      </c>
      <c r="AV457" s="16"/>
      <c r="AW457" s="24"/>
      <c r="AY457" s="16"/>
      <c r="AZ457" s="16"/>
      <c r="BA457" s="16"/>
      <c r="BB457" s="16"/>
      <c r="BC457" s="16"/>
      <c r="BD457" s="16"/>
      <c r="BE457" s="24"/>
      <c r="BF457" s="26"/>
      <c r="BG457" s="25"/>
      <c r="BH457" s="27"/>
    </row>
    <row r="458" spans="1:60" s="17" customFormat="1" hidden="1" x14ac:dyDescent="0.3">
      <c r="A458" s="28">
        <v>35192052</v>
      </c>
      <c r="B458" s="15"/>
      <c r="C458" s="16"/>
      <c r="E458" s="16">
        <v>2.1800000000000002</v>
      </c>
      <c r="F458" s="18">
        <v>2.1800000000000002</v>
      </c>
      <c r="G458" s="19"/>
      <c r="H458" s="18"/>
      <c r="I458" s="18"/>
      <c r="J458" s="16"/>
      <c r="K458" s="20">
        <v>2025.89</v>
      </c>
      <c r="L458" s="16" t="s">
        <v>0</v>
      </c>
      <c r="M458" s="21">
        <v>163201102</v>
      </c>
      <c r="N458" s="89" t="s">
        <v>1810</v>
      </c>
      <c r="O458" s="16" t="s">
        <v>1815</v>
      </c>
      <c r="P458" s="22">
        <v>113</v>
      </c>
      <c r="Q458" s="22">
        <v>10.454638082210442</v>
      </c>
      <c r="R458" s="16">
        <v>1633</v>
      </c>
      <c r="S458" s="16">
        <v>2.4660496770872529</v>
      </c>
      <c r="T458" s="16">
        <v>2.1823448469798699E-2</v>
      </c>
      <c r="U458" s="16">
        <v>1510</v>
      </c>
      <c r="V458" s="16">
        <v>0.3942191989784754</v>
      </c>
      <c r="W458" s="16">
        <v>194</v>
      </c>
      <c r="X458" s="16" t="s">
        <v>72</v>
      </c>
      <c r="Y458" s="17" t="s">
        <v>84</v>
      </c>
      <c r="Z458" s="17" t="s">
        <v>1816</v>
      </c>
      <c r="AA458" s="17" t="s">
        <v>1546</v>
      </c>
      <c r="AB458" s="17" t="s">
        <v>793</v>
      </c>
      <c r="AC458" s="17" t="s">
        <v>519</v>
      </c>
      <c r="AD458" s="16">
        <v>5792081</v>
      </c>
      <c r="AE458" s="16" t="s">
        <v>1817</v>
      </c>
      <c r="AF458" s="16">
        <v>119554058</v>
      </c>
      <c r="AG458" s="29" t="s">
        <v>1818</v>
      </c>
      <c r="AH458" s="16" t="s">
        <v>1819</v>
      </c>
      <c r="AI458" s="16">
        <v>10910</v>
      </c>
      <c r="AJ458" s="16">
        <v>4720</v>
      </c>
      <c r="AK458" s="16">
        <v>0</v>
      </c>
      <c r="AL458" s="16">
        <v>0</v>
      </c>
      <c r="AN458" s="16"/>
      <c r="AO458" s="16"/>
      <c r="AP458" s="24">
        <v>0</v>
      </c>
      <c r="AQ458" s="25"/>
      <c r="AR458" s="31" t="s">
        <v>93</v>
      </c>
      <c r="AV458" s="16"/>
      <c r="AW458" s="24"/>
      <c r="AY458" s="16"/>
      <c r="AZ458" s="16"/>
      <c r="BA458" s="16"/>
      <c r="BB458" s="16"/>
      <c r="BC458" s="16"/>
      <c r="BD458" s="16"/>
      <c r="BE458" s="24"/>
      <c r="BF458" s="26"/>
      <c r="BG458" s="25"/>
      <c r="BH458" s="27"/>
    </row>
    <row r="459" spans="1:60" s="17" customFormat="1" hidden="1" x14ac:dyDescent="0.3">
      <c r="A459" s="28">
        <v>35192301</v>
      </c>
      <c r="B459" s="15"/>
      <c r="C459" s="16"/>
      <c r="E459" s="16">
        <v>1.6</v>
      </c>
      <c r="F459" s="18">
        <v>1.6</v>
      </c>
      <c r="G459" s="19"/>
      <c r="H459" s="18"/>
      <c r="I459" s="18"/>
      <c r="J459" s="16"/>
      <c r="K459" s="20">
        <v>1529.29</v>
      </c>
      <c r="L459" s="16" t="s">
        <v>0</v>
      </c>
      <c r="M459" s="21">
        <v>163201102</v>
      </c>
      <c r="N459" s="89" t="s">
        <v>1810</v>
      </c>
      <c r="O459" s="16" t="s">
        <v>1820</v>
      </c>
      <c r="P459" s="22">
        <v>173</v>
      </c>
      <c r="Q459" s="22">
        <v>16.970719513237789</v>
      </c>
      <c r="R459" s="16">
        <v>1530</v>
      </c>
      <c r="S459" s="16">
        <v>4.5231516274719041</v>
      </c>
      <c r="T459" s="16">
        <v>2.61453851298954E-2</v>
      </c>
      <c r="U459" s="16">
        <v>1376</v>
      </c>
      <c r="V459" s="16">
        <v>0.2857167335107757</v>
      </c>
      <c r="W459" s="16">
        <v>249</v>
      </c>
      <c r="X459" s="16" t="s">
        <v>72</v>
      </c>
      <c r="Y459" s="17" t="s">
        <v>84</v>
      </c>
      <c r="Z459" s="17" t="s">
        <v>1289</v>
      </c>
      <c r="AA459" s="17" t="s">
        <v>792</v>
      </c>
      <c r="AB459" s="17" t="s">
        <v>793</v>
      </c>
      <c r="AC459" s="17" t="s">
        <v>519</v>
      </c>
      <c r="AD459" s="16">
        <v>5792109</v>
      </c>
      <c r="AE459" s="16" t="s">
        <v>1821</v>
      </c>
      <c r="AF459" s="16">
        <v>119556698</v>
      </c>
      <c r="AG459" s="29" t="s">
        <v>1822</v>
      </c>
      <c r="AH459" s="16" t="s">
        <v>1823</v>
      </c>
      <c r="AI459" s="16">
        <v>8950</v>
      </c>
      <c r="AJ459" s="16">
        <v>0</v>
      </c>
      <c r="AK459" s="16">
        <v>0</v>
      </c>
      <c r="AL459" s="16">
        <v>0</v>
      </c>
      <c r="AN459" s="16"/>
      <c r="AO459" s="16"/>
      <c r="AP459" s="24">
        <v>0</v>
      </c>
      <c r="AQ459" s="25"/>
      <c r="AR459" s="31" t="s">
        <v>93</v>
      </c>
      <c r="AV459" s="16">
        <v>0</v>
      </c>
      <c r="AW459" s="24">
        <v>0</v>
      </c>
      <c r="AY459" s="16"/>
      <c r="AZ459" s="16"/>
      <c r="BA459" s="16"/>
      <c r="BB459" s="16"/>
      <c r="BC459" s="16"/>
      <c r="BD459" s="16"/>
      <c r="BE459" s="24"/>
      <c r="BF459" s="26"/>
      <c r="BG459" s="25"/>
      <c r="BH459" s="27"/>
    </row>
    <row r="460" spans="1:60" s="17" customFormat="1" hidden="1" x14ac:dyDescent="0.3">
      <c r="A460" s="28">
        <v>35192302</v>
      </c>
      <c r="B460" s="15"/>
      <c r="C460" s="16"/>
      <c r="E460" s="16">
        <v>2.2000000000000002</v>
      </c>
      <c r="F460" s="18">
        <v>2.2000000000000002</v>
      </c>
      <c r="G460" s="19"/>
      <c r="H460" s="18"/>
      <c r="I460" s="18"/>
      <c r="J460" s="16"/>
      <c r="K460" s="20">
        <v>1529.29</v>
      </c>
      <c r="L460" s="16" t="s">
        <v>0</v>
      </c>
      <c r="M460" s="21">
        <v>163201102</v>
      </c>
      <c r="N460" s="89" t="s">
        <v>1810</v>
      </c>
      <c r="O460" s="16" t="s">
        <v>1824</v>
      </c>
      <c r="P460" s="22">
        <v>453</v>
      </c>
      <c r="Q460" s="22">
        <v>42.326744176151152</v>
      </c>
      <c r="R460" s="16">
        <v>1909</v>
      </c>
      <c r="S460" s="16">
        <v>5.14062247233998</v>
      </c>
      <c r="T460" s="16">
        <v>1.1347952477571701E-2</v>
      </c>
      <c r="U460" s="16">
        <v>1875</v>
      </c>
      <c r="V460" s="16">
        <v>0.1790186718046346</v>
      </c>
      <c r="W460" s="16">
        <v>310</v>
      </c>
      <c r="X460" s="16" t="s">
        <v>72</v>
      </c>
      <c r="Y460" s="17" t="s">
        <v>84</v>
      </c>
      <c r="Z460" s="17" t="s">
        <v>1289</v>
      </c>
      <c r="AA460" s="17" t="s">
        <v>792</v>
      </c>
      <c r="AB460" s="17" t="s">
        <v>793</v>
      </c>
      <c r="AC460" s="17" t="s">
        <v>519</v>
      </c>
      <c r="AD460" s="16">
        <v>5792110</v>
      </c>
      <c r="AE460" s="16" t="s">
        <v>1825</v>
      </c>
      <c r="AF460" s="16">
        <v>119556928</v>
      </c>
      <c r="AG460" s="29" t="s">
        <v>1826</v>
      </c>
      <c r="AH460" s="16" t="s">
        <v>1827</v>
      </c>
      <c r="AI460" s="16">
        <v>27139</v>
      </c>
      <c r="AJ460" s="16">
        <v>0</v>
      </c>
      <c r="AK460" s="16">
        <v>0</v>
      </c>
      <c r="AL460" s="16">
        <v>0</v>
      </c>
      <c r="AN460" s="16"/>
      <c r="AO460" s="16"/>
      <c r="AP460" s="24">
        <v>0</v>
      </c>
      <c r="AQ460" s="25"/>
      <c r="AR460" s="31" t="s">
        <v>93</v>
      </c>
      <c r="AV460" s="16">
        <v>0</v>
      </c>
      <c r="AW460" s="24">
        <v>0</v>
      </c>
      <c r="AY460" s="16"/>
      <c r="AZ460" s="16"/>
      <c r="BA460" s="16"/>
      <c r="BB460" s="16"/>
      <c r="BC460" s="16"/>
      <c r="BD460" s="16"/>
      <c r="BE460" s="24"/>
      <c r="BF460" s="26"/>
      <c r="BG460" s="25"/>
      <c r="BH460" s="27"/>
    </row>
    <row r="461" spans="1:60" s="17" customFormat="1" hidden="1" x14ac:dyDescent="0.3">
      <c r="A461" s="14">
        <v>35051268</v>
      </c>
      <c r="B461" s="15"/>
      <c r="C461" s="16"/>
      <c r="E461" s="16">
        <v>12.43</v>
      </c>
      <c r="F461" s="18">
        <v>12.43</v>
      </c>
      <c r="G461" s="19"/>
      <c r="H461" s="18"/>
      <c r="I461" s="18"/>
      <c r="J461" s="16"/>
      <c r="K461" s="20">
        <v>10840.14</v>
      </c>
      <c r="L461" s="16" t="s">
        <v>0</v>
      </c>
      <c r="M461" s="21">
        <v>42661104</v>
      </c>
      <c r="N461" s="89" t="s">
        <v>1828</v>
      </c>
      <c r="O461" s="16" t="s">
        <v>1829</v>
      </c>
      <c r="P461" s="22">
        <v>259</v>
      </c>
      <c r="Q461" s="22">
        <v>22.924947348220758</v>
      </c>
      <c r="R461" s="16">
        <v>1988</v>
      </c>
      <c r="S461" s="16">
        <v>2.440794686542922</v>
      </c>
      <c r="T461" s="16">
        <v>9.4239177086599298E-3</v>
      </c>
      <c r="U461" s="16">
        <v>1998</v>
      </c>
      <c r="V461" s="16">
        <v>0.88668392211490654</v>
      </c>
      <c r="W461" s="16">
        <v>50</v>
      </c>
      <c r="X461" s="16" t="s">
        <v>72</v>
      </c>
      <c r="Y461" s="17" t="s">
        <v>96</v>
      </c>
      <c r="Z461" s="17" t="s">
        <v>1830</v>
      </c>
      <c r="AA461" s="17" t="s">
        <v>154</v>
      </c>
      <c r="AB461" s="17" t="s">
        <v>155</v>
      </c>
      <c r="AC461" s="17" t="s">
        <v>88</v>
      </c>
      <c r="AD461" s="16">
        <v>5530164</v>
      </c>
      <c r="AE461" s="16"/>
      <c r="AF461" s="16">
        <v>114848768</v>
      </c>
      <c r="AG461" s="14">
        <v>35051268</v>
      </c>
      <c r="AH461" s="16" t="s">
        <v>1831</v>
      </c>
      <c r="AI461" s="16">
        <v>65683.199999999997</v>
      </c>
      <c r="AJ461" s="16">
        <v>0</v>
      </c>
      <c r="AK461" s="16">
        <v>0</v>
      </c>
      <c r="AL461" s="16">
        <v>0</v>
      </c>
      <c r="AN461" s="33" t="s">
        <v>1832</v>
      </c>
      <c r="AO461" s="16">
        <v>65683.199999999997</v>
      </c>
      <c r="AP461" s="24">
        <v>12.44</v>
      </c>
      <c r="AQ461" s="25">
        <v>13336500</v>
      </c>
      <c r="AV461" s="16"/>
      <c r="AW461" s="24"/>
      <c r="AY461" s="16"/>
      <c r="AZ461" s="16"/>
      <c r="BA461" s="16"/>
      <c r="BB461" s="16"/>
      <c r="BC461" s="16"/>
      <c r="BD461" s="16"/>
      <c r="BE461" s="24"/>
      <c r="BF461" s="26"/>
      <c r="BG461" s="25"/>
      <c r="BH461" s="27"/>
    </row>
    <row r="462" spans="1:60" s="17" customFormat="1" hidden="1" x14ac:dyDescent="0.3">
      <c r="A462" s="14">
        <v>35047429</v>
      </c>
      <c r="B462" s="15"/>
      <c r="C462" s="16"/>
      <c r="E462" s="16">
        <v>11.52</v>
      </c>
      <c r="F462" s="18">
        <v>11.52</v>
      </c>
      <c r="G462" s="19"/>
      <c r="H462" s="18"/>
      <c r="I462" s="18"/>
      <c r="J462" s="16"/>
      <c r="K462" s="20">
        <v>11274.6</v>
      </c>
      <c r="L462" s="16" t="s">
        <v>0</v>
      </c>
      <c r="M462" s="21">
        <v>42661104</v>
      </c>
      <c r="N462" s="89" t="s">
        <v>1828</v>
      </c>
      <c r="O462" s="16" t="s">
        <v>1829</v>
      </c>
      <c r="P462" s="22">
        <v>259</v>
      </c>
      <c r="Q462" s="22">
        <v>22.924947348220758</v>
      </c>
      <c r="R462" s="16">
        <v>1988</v>
      </c>
      <c r="S462" s="16">
        <v>2.440794686542922</v>
      </c>
      <c r="T462" s="16">
        <v>9.4239177086599298E-3</v>
      </c>
      <c r="U462" s="16">
        <v>1998</v>
      </c>
      <c r="V462" s="16">
        <v>0.82176981357712986</v>
      </c>
      <c r="W462" s="16">
        <v>50</v>
      </c>
      <c r="X462" s="16" t="s">
        <v>72</v>
      </c>
      <c r="Y462" s="17" t="s">
        <v>96</v>
      </c>
      <c r="Z462" s="17" t="s">
        <v>1830</v>
      </c>
      <c r="AA462" s="17" t="s">
        <v>154</v>
      </c>
      <c r="AB462" s="17" t="s">
        <v>155</v>
      </c>
      <c r="AC462" s="17" t="s">
        <v>88</v>
      </c>
      <c r="AD462" s="16">
        <v>5530164</v>
      </c>
      <c r="AE462" s="16"/>
      <c r="AF462" s="16">
        <v>114742614</v>
      </c>
      <c r="AG462" s="14">
        <v>35047429</v>
      </c>
      <c r="AH462" s="16" t="s">
        <v>1833</v>
      </c>
      <c r="AI462" s="16">
        <v>60825.599999999999</v>
      </c>
      <c r="AJ462" s="16">
        <v>0</v>
      </c>
      <c r="AK462" s="16">
        <v>0</v>
      </c>
      <c r="AL462" s="16">
        <v>0</v>
      </c>
      <c r="AN462" s="33" t="s">
        <v>1834</v>
      </c>
      <c r="AO462" s="16">
        <v>60825.599999999999</v>
      </c>
      <c r="AP462" s="24">
        <v>11.52</v>
      </c>
      <c r="AQ462" s="25">
        <v>12577100</v>
      </c>
      <c r="AV462" s="16"/>
      <c r="AW462" s="24"/>
      <c r="AY462" s="16"/>
      <c r="AZ462" s="16"/>
      <c r="BA462" s="16"/>
      <c r="BB462" s="16"/>
      <c r="BC462" s="16"/>
      <c r="BD462" s="16"/>
      <c r="BE462" s="24"/>
      <c r="BF462" s="26"/>
      <c r="BG462" s="25"/>
      <c r="BH462" s="27"/>
    </row>
    <row r="463" spans="1:60" s="17" customFormat="1" hidden="1" x14ac:dyDescent="0.3">
      <c r="A463" s="37">
        <v>35043296</v>
      </c>
      <c r="B463" s="15"/>
      <c r="C463" s="16"/>
      <c r="E463" s="16">
        <v>1.27</v>
      </c>
      <c r="F463" s="18">
        <v>1.27</v>
      </c>
      <c r="G463" s="19"/>
      <c r="H463" s="18"/>
      <c r="I463" s="18"/>
      <c r="J463" s="16"/>
      <c r="K463" s="20">
        <v>151285.81</v>
      </c>
      <c r="L463" s="16" t="s">
        <v>115</v>
      </c>
      <c r="M463" s="21">
        <v>192171103</v>
      </c>
      <c r="N463" s="89" t="s">
        <v>1835</v>
      </c>
      <c r="O463" s="16" t="s">
        <v>1836</v>
      </c>
      <c r="P463" s="22">
        <v>58</v>
      </c>
      <c r="Q463" s="22">
        <v>10.810225663411188</v>
      </c>
      <c r="R463" s="16">
        <v>1598</v>
      </c>
      <c r="S463" s="16">
        <v>1.3442562146701802</v>
      </c>
      <c r="T463" s="16">
        <v>2.3176831287416901E-2</v>
      </c>
      <c r="U463" s="16">
        <v>1798</v>
      </c>
      <c r="V463" s="16">
        <v>0.10580978128276365</v>
      </c>
      <c r="W463" s="16">
        <v>2204</v>
      </c>
      <c r="X463" s="16" t="s">
        <v>3</v>
      </c>
      <c r="Y463" s="17" t="s">
        <v>4</v>
      </c>
      <c r="Z463" s="17" t="s">
        <v>1837</v>
      </c>
      <c r="AA463" s="17" t="s">
        <v>155</v>
      </c>
      <c r="AB463" s="17" t="s">
        <v>155</v>
      </c>
      <c r="AC463" s="17" t="s">
        <v>88</v>
      </c>
      <c r="AD463" s="16">
        <v>5530164</v>
      </c>
      <c r="AE463" s="16"/>
      <c r="AF463" s="16">
        <v>112191208</v>
      </c>
      <c r="AG463" s="37">
        <v>35043296</v>
      </c>
      <c r="AH463" s="16" t="s">
        <v>1838</v>
      </c>
      <c r="AI463" s="16">
        <v>6300</v>
      </c>
      <c r="AJ463" s="16">
        <v>0</v>
      </c>
      <c r="AK463" s="16">
        <v>0</v>
      </c>
      <c r="AL463" s="16">
        <v>0</v>
      </c>
      <c r="AN463" s="23" t="s">
        <v>1839</v>
      </c>
      <c r="AO463" s="16">
        <v>6300</v>
      </c>
      <c r="AP463" s="24">
        <v>1.1931818181818181</v>
      </c>
      <c r="AQ463" s="25">
        <v>704000</v>
      </c>
      <c r="AR463" s="23" t="s">
        <v>1840</v>
      </c>
      <c r="AS463" s="17">
        <v>0</v>
      </c>
      <c r="AT463" s="17">
        <v>0</v>
      </c>
      <c r="AU463" s="17">
        <v>6300</v>
      </c>
      <c r="AV463" s="16">
        <v>6300</v>
      </c>
      <c r="AW463" s="24">
        <v>1.1931818181818181</v>
      </c>
      <c r="AX463" s="32">
        <v>2290909.0909090908</v>
      </c>
      <c r="AY463" s="23" t="s">
        <v>1841</v>
      </c>
      <c r="AZ463" s="16"/>
      <c r="BA463" s="16"/>
      <c r="BB463" s="16"/>
      <c r="BC463" s="16"/>
      <c r="BD463" s="16"/>
      <c r="BE463" s="24"/>
      <c r="BF463" s="26"/>
      <c r="BG463" s="25"/>
      <c r="BH463" s="27"/>
    </row>
    <row r="464" spans="1:60" s="17" customFormat="1" hidden="1" x14ac:dyDescent="0.3">
      <c r="A464" s="28">
        <v>35191930</v>
      </c>
      <c r="B464" s="15"/>
      <c r="C464" s="16"/>
      <c r="E464" s="16">
        <v>6.42</v>
      </c>
      <c r="F464" s="18">
        <v>6.42</v>
      </c>
      <c r="G464" s="19"/>
      <c r="H464" s="18"/>
      <c r="I464" s="18"/>
      <c r="J464" s="16"/>
      <c r="K464" s="20">
        <v>4512.41</v>
      </c>
      <c r="L464" s="16" t="s">
        <v>0</v>
      </c>
      <c r="M464" s="21">
        <v>43021101</v>
      </c>
      <c r="N464" s="89" t="s">
        <v>1842</v>
      </c>
      <c r="O464" s="16" t="s">
        <v>1843</v>
      </c>
      <c r="P464" s="22">
        <v>152</v>
      </c>
      <c r="Q464" s="22">
        <v>12.414593507177502</v>
      </c>
      <c r="R464" s="16">
        <v>2189</v>
      </c>
      <c r="S464" s="16">
        <v>0.81576096684350041</v>
      </c>
      <c r="T464" s="16">
        <v>5.3668484660756603E-3</v>
      </c>
      <c r="U464" s="16">
        <v>2372</v>
      </c>
      <c r="V464" s="16">
        <v>0.28264431056497769</v>
      </c>
      <c r="W464" s="16">
        <v>33</v>
      </c>
      <c r="X464" s="16" t="s">
        <v>72</v>
      </c>
      <c r="Y464" s="17" t="s">
        <v>84</v>
      </c>
      <c r="Z464" s="17" t="s">
        <v>1844</v>
      </c>
      <c r="AA464" s="17" t="s">
        <v>74</v>
      </c>
      <c r="AB464" s="17" t="s">
        <v>75</v>
      </c>
      <c r="AC464" s="17" t="s">
        <v>88</v>
      </c>
      <c r="AD464" s="16">
        <v>5792062</v>
      </c>
      <c r="AE464" s="16" t="s">
        <v>1845</v>
      </c>
      <c r="AF464" s="16">
        <v>119553788</v>
      </c>
      <c r="AG464" s="29" t="s">
        <v>1846</v>
      </c>
      <c r="AH464" s="39" t="s">
        <v>1847</v>
      </c>
      <c r="AI464" s="16">
        <v>35425</v>
      </c>
      <c r="AJ464" s="39">
        <v>0</v>
      </c>
      <c r="AK464" s="39">
        <v>0</v>
      </c>
      <c r="AL464" s="39">
        <v>0</v>
      </c>
      <c r="AN464" s="16"/>
      <c r="AO464" s="16"/>
      <c r="AP464" s="24">
        <v>0</v>
      </c>
      <c r="AQ464" s="25"/>
      <c r="AR464" s="31" t="s">
        <v>93</v>
      </c>
      <c r="AV464" s="16"/>
      <c r="AW464" s="24"/>
      <c r="AX464" s="32"/>
      <c r="AY464" s="16"/>
      <c r="AZ464" s="16"/>
      <c r="BA464" s="16"/>
      <c r="BB464" s="16"/>
      <c r="BC464" s="16"/>
      <c r="BD464" s="16"/>
      <c r="BE464" s="24"/>
      <c r="BF464" s="26"/>
      <c r="BG464" s="25"/>
      <c r="BH464" s="27"/>
    </row>
    <row r="465" spans="1:60" s="17" customFormat="1" hidden="1" x14ac:dyDescent="0.3">
      <c r="A465" s="28">
        <v>35191934</v>
      </c>
      <c r="B465" s="15"/>
      <c r="C465" s="16"/>
      <c r="E465" s="16">
        <v>6</v>
      </c>
      <c r="F465" s="18">
        <v>6</v>
      </c>
      <c r="G465" s="19"/>
      <c r="H465" s="18"/>
      <c r="I465" s="18"/>
      <c r="J465" s="16"/>
      <c r="K465" s="20">
        <v>3249.83</v>
      </c>
      <c r="L465" s="16" t="s">
        <v>0</v>
      </c>
      <c r="M465" s="21">
        <v>43021101</v>
      </c>
      <c r="N465" s="89" t="s">
        <v>1842</v>
      </c>
      <c r="O465" s="16" t="s">
        <v>1843</v>
      </c>
      <c r="P465" s="22">
        <v>152</v>
      </c>
      <c r="Q465" s="22">
        <v>12.414593507177502</v>
      </c>
      <c r="R465" s="16">
        <v>2189</v>
      </c>
      <c r="S465" s="16">
        <v>0.81576096684350041</v>
      </c>
      <c r="T465" s="16">
        <v>5.3668484660756603E-3</v>
      </c>
      <c r="U465" s="16">
        <v>2372</v>
      </c>
      <c r="V465" s="16">
        <v>0.26415356127568002</v>
      </c>
      <c r="W465" s="16">
        <v>33</v>
      </c>
      <c r="X465" s="16" t="s">
        <v>72</v>
      </c>
      <c r="Y465" s="17" t="s">
        <v>84</v>
      </c>
      <c r="Z465" s="17" t="s">
        <v>1844</v>
      </c>
      <c r="AA465" s="17" t="s">
        <v>74</v>
      </c>
      <c r="AB465" s="17" t="s">
        <v>75</v>
      </c>
      <c r="AC465" s="17" t="s">
        <v>88</v>
      </c>
      <c r="AD465" s="16">
        <v>5792063</v>
      </c>
      <c r="AE465" s="16" t="s">
        <v>1848</v>
      </c>
      <c r="AF465" s="16">
        <v>119553797</v>
      </c>
      <c r="AG465" s="29" t="s">
        <v>1849</v>
      </c>
      <c r="AH465" s="39" t="s">
        <v>1850</v>
      </c>
      <c r="AI465" s="16">
        <v>28742</v>
      </c>
      <c r="AJ465" s="39">
        <v>0</v>
      </c>
      <c r="AK465" s="39">
        <v>0</v>
      </c>
      <c r="AL465" s="39">
        <v>0</v>
      </c>
      <c r="AN465" s="16"/>
      <c r="AO465" s="16"/>
      <c r="AP465" s="24"/>
      <c r="AQ465" s="25"/>
      <c r="AR465" s="31" t="s">
        <v>93</v>
      </c>
      <c r="AV465" s="16"/>
      <c r="AW465" s="24"/>
      <c r="AX465" s="32"/>
      <c r="AY465" s="16"/>
      <c r="AZ465" s="16"/>
      <c r="BA465" s="16"/>
      <c r="BB465" s="16"/>
      <c r="BC465" s="16"/>
      <c r="BD465" s="16"/>
      <c r="BE465" s="24"/>
      <c r="BF465" s="26"/>
      <c r="BG465" s="25"/>
      <c r="BH465" s="27"/>
    </row>
    <row r="466" spans="1:60" s="17" customFormat="1" hidden="1" x14ac:dyDescent="0.3">
      <c r="A466" s="34">
        <v>35112968</v>
      </c>
      <c r="B466" s="15"/>
      <c r="C466" s="16"/>
      <c r="E466" s="16">
        <v>2.7</v>
      </c>
      <c r="F466" s="18">
        <v>2.7</v>
      </c>
      <c r="G466" s="19"/>
      <c r="H466" s="18"/>
      <c r="I466" s="18"/>
      <c r="J466" s="16"/>
      <c r="K466" s="20">
        <v>1587.18</v>
      </c>
      <c r="L466" s="16" t="s">
        <v>0</v>
      </c>
      <c r="M466" s="21">
        <v>24251101</v>
      </c>
      <c r="N466" s="89" t="s">
        <v>1851</v>
      </c>
      <c r="O466" s="16" t="s">
        <v>1852</v>
      </c>
      <c r="P466" s="22">
        <v>149</v>
      </c>
      <c r="Q466" s="22">
        <v>13.224778783403046</v>
      </c>
      <c r="R466" s="16">
        <v>1145</v>
      </c>
      <c r="S466" s="16">
        <v>7.8955518923720804</v>
      </c>
      <c r="T466" s="16">
        <v>5.2990281156859602E-2</v>
      </c>
      <c r="U466" s="16">
        <v>1406</v>
      </c>
      <c r="V466" s="16">
        <v>1.0800221014831775</v>
      </c>
      <c r="W466" s="16">
        <v>59</v>
      </c>
      <c r="X466" s="16" t="s">
        <v>3</v>
      </c>
      <c r="Y466" s="17" t="s">
        <v>4</v>
      </c>
      <c r="Z466" s="17" t="s">
        <v>1853</v>
      </c>
      <c r="AA466" s="17" t="s">
        <v>704</v>
      </c>
      <c r="AB466" s="17" t="s">
        <v>705</v>
      </c>
      <c r="AC466" s="17" t="s">
        <v>120</v>
      </c>
      <c r="AD466" s="16">
        <v>5786098</v>
      </c>
      <c r="AE466" s="16" t="s">
        <v>1854</v>
      </c>
      <c r="AF466" s="16">
        <v>117474195</v>
      </c>
      <c r="AG466" s="34">
        <v>35112968</v>
      </c>
      <c r="AH466" s="16" t="s">
        <v>1855</v>
      </c>
      <c r="AI466" s="16">
        <v>14256</v>
      </c>
      <c r="AJ466" s="16">
        <v>0</v>
      </c>
      <c r="AK466" s="16">
        <v>0</v>
      </c>
      <c r="AL466" s="16">
        <v>0</v>
      </c>
      <c r="AN466" s="33" t="s">
        <v>1856</v>
      </c>
      <c r="AO466" s="16">
        <v>14256.000000000002</v>
      </c>
      <c r="AP466" s="24">
        <v>2.7</v>
      </c>
      <c r="AQ466" s="25">
        <v>2987000</v>
      </c>
      <c r="AV466" s="16"/>
      <c r="AW466" s="24"/>
      <c r="AY466" s="16"/>
      <c r="AZ466" s="16"/>
      <c r="BA466" s="16"/>
      <c r="BB466" s="16"/>
      <c r="BC466" s="16"/>
      <c r="BD466" s="16"/>
      <c r="BE466" s="24"/>
      <c r="BF466" s="26"/>
      <c r="BG466" s="25"/>
      <c r="BH466" s="27"/>
    </row>
    <row r="467" spans="1:60" s="17" customFormat="1" hidden="1" x14ac:dyDescent="0.3">
      <c r="A467" s="15">
        <v>35181939</v>
      </c>
      <c r="B467" s="15"/>
      <c r="C467" s="16"/>
      <c r="F467" s="18">
        <v>0</v>
      </c>
      <c r="G467" s="19"/>
      <c r="H467" s="18"/>
      <c r="I467" s="18"/>
      <c r="J467" s="16"/>
      <c r="K467" s="20">
        <v>0</v>
      </c>
      <c r="L467" s="16" t="s">
        <v>0</v>
      </c>
      <c r="M467" s="21">
        <v>102911103</v>
      </c>
      <c r="N467" s="89" t="s">
        <v>1857</v>
      </c>
      <c r="O467" s="16" t="s">
        <v>1858</v>
      </c>
      <c r="P467" s="22">
        <v>249</v>
      </c>
      <c r="Q467" s="22">
        <v>27.217261193432378</v>
      </c>
      <c r="R467" s="16">
        <v>1176</v>
      </c>
      <c r="S467" s="16">
        <v>12.465553341185188</v>
      </c>
      <c r="T467" s="16">
        <v>5.0062463217611201E-2</v>
      </c>
      <c r="U467" s="16">
        <v>1498</v>
      </c>
      <c r="V467" s="16" t="e">
        <v>#VALUE!</v>
      </c>
      <c r="W467" s="16">
        <v>1086</v>
      </c>
      <c r="X467" s="16" t="s">
        <v>72</v>
      </c>
      <c r="Y467" s="17" t="s">
        <v>4</v>
      </c>
      <c r="Z467" s="17" t="s">
        <v>1859</v>
      </c>
      <c r="AA467" s="17" t="s">
        <v>1018</v>
      </c>
      <c r="AB467" s="17" t="s">
        <v>1019</v>
      </c>
      <c r="AC467" s="17" t="s">
        <v>88</v>
      </c>
      <c r="AD467" s="16">
        <v>5791278</v>
      </c>
      <c r="AE467" s="16" t="s">
        <v>1860</v>
      </c>
      <c r="AF467" s="16">
        <v>119146963</v>
      </c>
      <c r="AG467" s="15">
        <v>35181939</v>
      </c>
      <c r="AH467" s="16" t="s">
        <v>1861</v>
      </c>
      <c r="AI467" s="16" t="s">
        <v>93</v>
      </c>
      <c r="AJ467" s="16" t="s">
        <v>93</v>
      </c>
      <c r="AK467" s="16" t="s">
        <v>93</v>
      </c>
      <c r="AL467" s="16" t="s">
        <v>93</v>
      </c>
      <c r="AO467" s="16"/>
      <c r="AP467" s="24">
        <v>0</v>
      </c>
      <c r="AQ467" s="25"/>
      <c r="AV467" s="16">
        <v>0</v>
      </c>
      <c r="AW467" s="24">
        <v>0</v>
      </c>
      <c r="AY467" s="16"/>
      <c r="AZ467" s="16"/>
      <c r="BA467" s="16"/>
      <c r="BB467" s="16"/>
      <c r="BC467" s="16"/>
      <c r="BD467" s="16"/>
      <c r="BE467" s="24"/>
      <c r="BF467" s="26"/>
      <c r="BG467" s="25"/>
      <c r="BH467" s="27"/>
    </row>
    <row r="468" spans="1:60" s="17" customFormat="1" hidden="1" x14ac:dyDescent="0.3">
      <c r="A468" s="15">
        <v>35113946</v>
      </c>
      <c r="B468" s="15"/>
      <c r="C468" s="16"/>
      <c r="E468" s="16">
        <v>22.84</v>
      </c>
      <c r="F468" s="18">
        <v>22.84</v>
      </c>
      <c r="G468" s="19"/>
      <c r="H468" s="18"/>
      <c r="I468" s="18"/>
      <c r="J468" s="16"/>
      <c r="K468" s="20">
        <v>795.29</v>
      </c>
      <c r="L468" s="16" t="s">
        <v>0</v>
      </c>
      <c r="M468" s="21">
        <v>102911103</v>
      </c>
      <c r="N468" s="89" t="s">
        <v>1857</v>
      </c>
      <c r="O468" s="16" t="s">
        <v>1862</v>
      </c>
      <c r="P468" s="22">
        <v>259</v>
      </c>
      <c r="Q468" s="22">
        <v>22.416802532658608</v>
      </c>
      <c r="R468" s="16">
        <v>1849</v>
      </c>
      <c r="S468" s="16">
        <v>3.3188150936835816</v>
      </c>
      <c r="T468" s="16">
        <v>1.28139578906702E-2</v>
      </c>
      <c r="U468" s="16">
        <v>1756</v>
      </c>
      <c r="V468" s="16">
        <v>2.2655846453404886</v>
      </c>
      <c r="W468" s="16">
        <v>11</v>
      </c>
      <c r="X468" s="16" t="s">
        <v>72</v>
      </c>
      <c r="Y468" s="17" t="s">
        <v>96</v>
      </c>
      <c r="Z468" s="17" t="s">
        <v>1859</v>
      </c>
      <c r="AA468" s="17" t="s">
        <v>1018</v>
      </c>
      <c r="AB468" s="17" t="s">
        <v>1019</v>
      </c>
      <c r="AC468" s="17" t="s">
        <v>88</v>
      </c>
      <c r="AD468" s="16">
        <v>5786219</v>
      </c>
      <c r="AE468" s="16" t="s">
        <v>1863</v>
      </c>
      <c r="AF468" s="16">
        <v>117557032</v>
      </c>
      <c r="AG468" s="15">
        <v>35113946</v>
      </c>
      <c r="AH468" s="16" t="s">
        <v>1864</v>
      </c>
      <c r="AI468" s="16">
        <v>120595</v>
      </c>
      <c r="AJ468" s="16">
        <v>0</v>
      </c>
      <c r="AK468" s="16">
        <v>0</v>
      </c>
      <c r="AL468" s="16">
        <v>0</v>
      </c>
      <c r="AN468" s="33" t="s">
        <v>1865</v>
      </c>
      <c r="AO468" s="16">
        <v>120595.2</v>
      </c>
      <c r="AP468" s="24">
        <v>22.84</v>
      </c>
      <c r="AQ468" s="25">
        <v>22840000</v>
      </c>
      <c r="AV468" s="16"/>
      <c r="AW468" s="24"/>
      <c r="AY468" s="16"/>
      <c r="AZ468" s="16"/>
      <c r="BA468" s="16"/>
      <c r="BB468" s="16"/>
      <c r="BC468" s="16"/>
      <c r="BD468" s="16"/>
      <c r="BE468" s="24"/>
      <c r="BF468" s="26"/>
      <c r="BG468" s="25"/>
      <c r="BH468" s="27"/>
    </row>
    <row r="469" spans="1:60" s="17" customFormat="1" hidden="1" x14ac:dyDescent="0.3">
      <c r="A469" s="14">
        <v>35059696</v>
      </c>
      <c r="B469" s="15"/>
      <c r="C469" s="16"/>
      <c r="F469" s="18">
        <v>0</v>
      </c>
      <c r="G469" s="19"/>
      <c r="H469" s="18"/>
      <c r="I469" s="18"/>
      <c r="J469" s="16"/>
      <c r="K469" s="20">
        <v>675.26</v>
      </c>
      <c r="L469" s="16" t="s">
        <v>0</v>
      </c>
      <c r="M469" s="21">
        <v>158031101</v>
      </c>
      <c r="N469" s="89" t="s">
        <v>530</v>
      </c>
      <c r="O469" s="16"/>
      <c r="P469" s="22">
        <v>0</v>
      </c>
      <c r="Q469" s="22">
        <v>0</v>
      </c>
      <c r="R469" s="16">
        <v>0</v>
      </c>
      <c r="S469" s="16">
        <v>0</v>
      </c>
      <c r="T469" s="16">
        <v>0</v>
      </c>
      <c r="U469" s="16" t="e">
        <v>#N/A</v>
      </c>
      <c r="V469" s="16" t="e">
        <v>#VALUE!</v>
      </c>
      <c r="W469" s="16"/>
      <c r="X469" s="16" t="s">
        <v>72</v>
      </c>
      <c r="Y469" s="17" t="s">
        <v>96</v>
      </c>
      <c r="Z469" s="17" t="s">
        <v>1866</v>
      </c>
      <c r="AA469" s="17" t="s">
        <v>86</v>
      </c>
      <c r="AB469" s="17" t="s">
        <v>87</v>
      </c>
      <c r="AC469" s="17" t="s">
        <v>88</v>
      </c>
      <c r="AD469" s="16">
        <v>5786461</v>
      </c>
      <c r="AE469" s="16"/>
      <c r="AF469" s="16">
        <v>115061014</v>
      </c>
      <c r="AG469" s="14">
        <v>35059696</v>
      </c>
      <c r="AH469" s="16" t="s">
        <v>1867</v>
      </c>
      <c r="AI469" s="16" t="s">
        <v>93</v>
      </c>
      <c r="AJ469" s="16" t="s">
        <v>93</v>
      </c>
      <c r="AK469" s="16" t="s">
        <v>93</v>
      </c>
      <c r="AL469" s="16" t="s">
        <v>93</v>
      </c>
      <c r="AO469" s="16"/>
      <c r="AP469" s="24">
        <v>0</v>
      </c>
      <c r="AQ469" s="25"/>
      <c r="AV469" s="16">
        <v>0</v>
      </c>
      <c r="AW469" s="24">
        <v>0</v>
      </c>
      <c r="AY469" s="12"/>
      <c r="AZ469" s="12"/>
      <c r="BA469" s="16"/>
      <c r="BB469" s="16"/>
      <c r="BC469" s="16"/>
      <c r="BD469" s="16"/>
      <c r="BE469" s="24"/>
      <c r="BF469" s="26"/>
      <c r="BG469" s="25"/>
      <c r="BH469" s="27"/>
    </row>
    <row r="470" spans="1:60" hidden="1" x14ac:dyDescent="0.3">
      <c r="A470">
        <v>31361965</v>
      </c>
      <c r="C470" t="s">
        <v>1868</v>
      </c>
      <c r="D470">
        <v>2021777</v>
      </c>
      <c r="E470" s="12">
        <v>0.45</v>
      </c>
      <c r="F470" s="12">
        <v>0.45</v>
      </c>
      <c r="G470" s="12">
        <v>2021</v>
      </c>
      <c r="K470" s="20">
        <v>287952.24</v>
      </c>
      <c r="L470" s="12" t="s">
        <v>1869</v>
      </c>
      <c r="M470">
        <v>43071101</v>
      </c>
      <c r="N470" s="88" t="s">
        <v>1870</v>
      </c>
      <c r="O470" s="12" t="s">
        <v>1871</v>
      </c>
      <c r="P470" s="12">
        <v>68</v>
      </c>
      <c r="Q470" s="12">
        <v>6.5106530793033555</v>
      </c>
      <c r="R470" s="12">
        <v>1794</v>
      </c>
      <c r="S470" s="12">
        <v>0.99704213549559795</v>
      </c>
      <c r="T470" s="12">
        <v>1.4662384345523499E-2</v>
      </c>
      <c r="U470" s="12">
        <v>1845</v>
      </c>
      <c r="V470" s="12">
        <v>6.8223919467510122E-2</v>
      </c>
      <c r="W470" s="12">
        <v>1151</v>
      </c>
      <c r="X470" s="12" t="s">
        <v>72</v>
      </c>
      <c r="Y470" s="12" t="s">
        <v>4</v>
      </c>
      <c r="Z470" s="12" t="s">
        <v>1872</v>
      </c>
      <c r="AA470" s="12" t="s">
        <v>417</v>
      </c>
      <c r="AB470" s="12" t="s">
        <v>417</v>
      </c>
      <c r="AC470" s="12" t="s">
        <v>88</v>
      </c>
      <c r="AD470" s="12">
        <v>5530175</v>
      </c>
      <c r="AF470" s="12">
        <v>113751296</v>
      </c>
      <c r="AG470" s="12">
        <v>31361965</v>
      </c>
      <c r="AH470" s="12" t="s">
        <v>1873</v>
      </c>
      <c r="AJ470" s="12">
        <v>2367</v>
      </c>
      <c r="AK470" s="12">
        <v>0</v>
      </c>
      <c r="AL470" s="12">
        <v>0</v>
      </c>
      <c r="AM470">
        <v>0</v>
      </c>
      <c r="AN470" t="s">
        <v>1874</v>
      </c>
      <c r="AO470">
        <v>2300</v>
      </c>
      <c r="AP470">
        <v>0.43560606060606061</v>
      </c>
      <c r="AQ470">
        <v>345000</v>
      </c>
      <c r="AR470" t="s">
        <v>124</v>
      </c>
      <c r="AV470" s="12">
        <v>0</v>
      </c>
      <c r="AW470" s="12">
        <v>0</v>
      </c>
      <c r="AX470">
        <v>0</v>
      </c>
      <c r="AY470" t="s">
        <v>1875</v>
      </c>
      <c r="AZ470" t="s">
        <v>1876</v>
      </c>
      <c r="BA470">
        <v>0</v>
      </c>
      <c r="BB470">
        <v>0</v>
      </c>
      <c r="BC470">
        <v>2367</v>
      </c>
      <c r="BD470">
        <v>2367</v>
      </c>
      <c r="BE470">
        <v>0.44829545454545455</v>
      </c>
      <c r="BF470">
        <v>797947</v>
      </c>
      <c r="BG470">
        <v>1245293</v>
      </c>
      <c r="BH470">
        <v>337.11322348964933</v>
      </c>
    </row>
    <row r="471" spans="1:60" x14ac:dyDescent="0.3">
      <c r="A471">
        <v>35145522</v>
      </c>
      <c r="C471" t="s">
        <v>1868</v>
      </c>
      <c r="E471" s="12">
        <v>3.95</v>
      </c>
      <c r="F471" s="12">
        <v>3.95</v>
      </c>
      <c r="G471" s="12">
        <v>2021</v>
      </c>
      <c r="K471" s="20">
        <v>150355.25</v>
      </c>
      <c r="L471" s="12" t="s">
        <v>177</v>
      </c>
      <c r="M471">
        <v>153612104</v>
      </c>
      <c r="N471" s="88" t="s">
        <v>1877</v>
      </c>
      <c r="O471" s="12" t="s">
        <v>1878</v>
      </c>
      <c r="P471" s="12">
        <v>107</v>
      </c>
      <c r="Q471" s="12">
        <v>8.8028340656195159</v>
      </c>
      <c r="R471" s="12">
        <v>134</v>
      </c>
      <c r="S471" s="12">
        <v>32.51871125378176</v>
      </c>
      <c r="T471" s="12">
        <v>0.30391318928768002</v>
      </c>
      <c r="U471" s="12">
        <v>385</v>
      </c>
      <c r="V471" s="12">
        <v>14.445849985355158</v>
      </c>
      <c r="W471" s="12">
        <v>541</v>
      </c>
      <c r="X471" s="12" t="s">
        <v>72</v>
      </c>
      <c r="Y471" s="12" t="s">
        <v>1879</v>
      </c>
      <c r="Z471" s="12" t="s">
        <v>1880</v>
      </c>
      <c r="AA471" s="12" t="s">
        <v>86</v>
      </c>
      <c r="AB471" s="12" t="s">
        <v>87</v>
      </c>
      <c r="AC471" s="12" t="s">
        <v>88</v>
      </c>
      <c r="AD471" s="12">
        <v>5788783</v>
      </c>
      <c r="AE471" s="12" t="s">
        <v>1881</v>
      </c>
      <c r="AF471" s="12">
        <v>118265394</v>
      </c>
      <c r="AG471" s="12">
        <v>35145522</v>
      </c>
      <c r="AH471" s="12" t="s">
        <v>1882</v>
      </c>
      <c r="AI471" s="12">
        <v>0</v>
      </c>
      <c r="AJ471" s="12">
        <v>13464</v>
      </c>
      <c r="AK471" s="12">
        <v>0</v>
      </c>
      <c r="AL471" s="12">
        <v>0</v>
      </c>
      <c r="AN471" t="s">
        <v>1883</v>
      </c>
      <c r="AO471">
        <v>13463.999999999998</v>
      </c>
      <c r="AP471">
        <v>2.5499999999999998</v>
      </c>
      <c r="AQ471">
        <v>23720000</v>
      </c>
      <c r="AR471" t="s">
        <v>124</v>
      </c>
      <c r="AS471">
        <v>0</v>
      </c>
      <c r="AT471">
        <v>13463.999999999998</v>
      </c>
      <c r="AU471">
        <v>0</v>
      </c>
      <c r="AV471" s="12">
        <v>13463.999999999998</v>
      </c>
      <c r="AW471" s="12">
        <v>2.5499999999999998</v>
      </c>
      <c r="AX471">
        <v>10710000</v>
      </c>
      <c r="AY471" t="s">
        <v>1884</v>
      </c>
    </row>
    <row r="472" spans="1:60" hidden="1" x14ac:dyDescent="0.3">
      <c r="A472">
        <v>35145001</v>
      </c>
      <c r="C472" t="s">
        <v>1868</v>
      </c>
      <c r="E472" s="12">
        <v>1.6</v>
      </c>
      <c r="F472" s="12">
        <v>1.6</v>
      </c>
      <c r="G472" s="12">
        <v>2021</v>
      </c>
      <c r="K472" s="20">
        <v>173293.88</v>
      </c>
      <c r="L472" s="12" t="s">
        <v>177</v>
      </c>
      <c r="M472">
        <v>12022215</v>
      </c>
      <c r="N472" s="88" t="s">
        <v>1885</v>
      </c>
      <c r="O472" s="12" t="s">
        <v>1886</v>
      </c>
      <c r="P472" s="12">
        <v>106</v>
      </c>
      <c r="Q472" s="12">
        <v>2.0890566730285953</v>
      </c>
      <c r="R472" s="12">
        <v>1739</v>
      </c>
      <c r="S472" s="12">
        <v>1.7951073585415118</v>
      </c>
      <c r="T472" s="12">
        <v>1.6934975080580301E-2</v>
      </c>
      <c r="U472" s="12">
        <v>1716</v>
      </c>
      <c r="V472" s="12">
        <v>1.3511929221161603</v>
      </c>
      <c r="W472" s="12">
        <v>1165</v>
      </c>
      <c r="X472" s="12" t="s">
        <v>72</v>
      </c>
      <c r="Y472" s="12" t="s">
        <v>1879</v>
      </c>
      <c r="Z472" s="12" t="s">
        <v>1887</v>
      </c>
      <c r="AA472" s="12" t="s">
        <v>1888</v>
      </c>
      <c r="AB472" s="12" t="s">
        <v>621</v>
      </c>
      <c r="AC472" s="12" t="s">
        <v>8</v>
      </c>
      <c r="AD472" s="12">
        <v>5788778</v>
      </c>
      <c r="AE472" s="12" t="s">
        <v>1889</v>
      </c>
      <c r="AF472" s="12">
        <v>118259181</v>
      </c>
      <c r="AG472" s="12">
        <v>35145001</v>
      </c>
      <c r="AH472" s="12" t="s">
        <v>1890</v>
      </c>
      <c r="AI472" s="12">
        <v>475.2</v>
      </c>
      <c r="AJ472" s="12">
        <v>20592</v>
      </c>
      <c r="AK472" s="12">
        <v>0</v>
      </c>
      <c r="AL472" s="12">
        <v>0</v>
      </c>
      <c r="AN472" t="s">
        <v>1891</v>
      </c>
      <c r="AO472">
        <v>11616.000000000002</v>
      </c>
      <c r="AP472">
        <v>2.2000000000000002</v>
      </c>
      <c r="AQ472">
        <v>19530000</v>
      </c>
      <c r="AR472" t="s">
        <v>124</v>
      </c>
      <c r="AS472">
        <v>0</v>
      </c>
      <c r="AT472">
        <v>20592</v>
      </c>
      <c r="AU472">
        <v>475.2</v>
      </c>
      <c r="AV472" s="12">
        <v>21067.200000000001</v>
      </c>
      <c r="AW472" s="12">
        <v>3.99</v>
      </c>
      <c r="AX472">
        <v>16758000</v>
      </c>
    </row>
    <row r="473" spans="1:60" hidden="1" x14ac:dyDescent="0.3">
      <c r="A473">
        <v>35145002</v>
      </c>
      <c r="C473" t="s">
        <v>1868</v>
      </c>
      <c r="E473" s="12">
        <v>0.68</v>
      </c>
      <c r="F473" s="12">
        <v>0.68</v>
      </c>
      <c r="G473" s="12">
        <v>2021</v>
      </c>
      <c r="K473" s="20">
        <v>116667.86</v>
      </c>
      <c r="L473" s="12" t="s">
        <v>1892</v>
      </c>
      <c r="M473">
        <v>42481101</v>
      </c>
      <c r="N473" s="88" t="s">
        <v>1893</v>
      </c>
      <c r="O473" s="12" t="s">
        <v>1894</v>
      </c>
      <c r="P473" s="12">
        <v>19</v>
      </c>
      <c r="Q473" s="12">
        <v>1.6721950997086015</v>
      </c>
      <c r="R473" s="12">
        <v>2448</v>
      </c>
      <c r="S473" s="12">
        <v>4.2330898779185631E-2</v>
      </c>
      <c r="T473" s="12">
        <v>2.2279420410097699E-3</v>
      </c>
      <c r="U473" s="12">
        <v>2447</v>
      </c>
      <c r="V473" s="12">
        <v>1.7041768070671728E-2</v>
      </c>
      <c r="W473" s="12">
        <v>2421</v>
      </c>
      <c r="X473" s="12" t="s">
        <v>72</v>
      </c>
      <c r="Y473" s="12" t="s">
        <v>1879</v>
      </c>
      <c r="Z473" s="12" t="s">
        <v>1895</v>
      </c>
      <c r="AA473" s="12" t="s">
        <v>1896</v>
      </c>
      <c r="AB473" s="12" t="s">
        <v>1897</v>
      </c>
      <c r="AC473" s="12" t="s">
        <v>8</v>
      </c>
      <c r="AD473" s="12">
        <v>5788780</v>
      </c>
      <c r="AE473" s="12" t="s">
        <v>1898</v>
      </c>
      <c r="AF473" s="12">
        <v>118262844</v>
      </c>
      <c r="AG473" s="12">
        <v>35145002</v>
      </c>
      <c r="AH473" s="12" t="s">
        <v>1899</v>
      </c>
      <c r="AI473" s="12">
        <v>0</v>
      </c>
      <c r="AJ473" s="12">
        <v>3590.4</v>
      </c>
      <c r="AK473" s="12">
        <v>0</v>
      </c>
      <c r="AL473" s="12">
        <v>0</v>
      </c>
      <c r="AN473" t="s">
        <v>1900</v>
      </c>
      <c r="AO473">
        <v>3585.1200000000003</v>
      </c>
      <c r="AP473">
        <v>0.67900000000000005</v>
      </c>
      <c r="AQ473">
        <v>2194800</v>
      </c>
      <c r="AR473" t="s">
        <v>124</v>
      </c>
      <c r="AS473">
        <v>0</v>
      </c>
      <c r="AT473">
        <v>3590.4</v>
      </c>
      <c r="AU473">
        <v>0</v>
      </c>
      <c r="AV473" s="12">
        <v>3590.4</v>
      </c>
      <c r="AW473" s="12">
        <v>0.68</v>
      </c>
      <c r="AX473">
        <v>2856000</v>
      </c>
    </row>
    <row r="474" spans="1:60" hidden="1" x14ac:dyDescent="0.3">
      <c r="A474">
        <v>35145003</v>
      </c>
      <c r="C474" t="s">
        <v>1868</v>
      </c>
      <c r="E474" s="12">
        <v>0.28000000000000003</v>
      </c>
      <c r="F474" s="12">
        <v>0.28000000000000003</v>
      </c>
      <c r="G474" s="12">
        <v>2021</v>
      </c>
      <c r="K474" s="20">
        <v>93712.22</v>
      </c>
      <c r="L474" s="12" t="s">
        <v>177</v>
      </c>
      <c r="M474">
        <v>13801103</v>
      </c>
      <c r="N474" s="88" t="s">
        <v>1901</v>
      </c>
      <c r="O474" s="12" t="s">
        <v>1902</v>
      </c>
      <c r="P474" s="12">
        <v>82</v>
      </c>
      <c r="Q474" s="12">
        <v>1.3308706298340647</v>
      </c>
      <c r="R474" s="12">
        <v>2631</v>
      </c>
      <c r="S474" s="12">
        <v>8.2475969260846924E-2</v>
      </c>
      <c r="T474" s="12">
        <v>1.0058045031810601E-3</v>
      </c>
      <c r="U474" s="12">
        <v>2698</v>
      </c>
      <c r="V474" s="12">
        <v>1.7178483142239968E-2</v>
      </c>
      <c r="W474" s="12">
        <v>2231</v>
      </c>
      <c r="X474" s="12" t="s">
        <v>72</v>
      </c>
      <c r="Y474" s="12" t="s">
        <v>1879</v>
      </c>
      <c r="Z474" s="12" t="s">
        <v>1903</v>
      </c>
      <c r="AA474" s="12" t="s">
        <v>1888</v>
      </c>
      <c r="AB474" s="12" t="s">
        <v>621</v>
      </c>
      <c r="AC474" s="12" t="s">
        <v>8</v>
      </c>
      <c r="AD474" s="12">
        <v>5788781</v>
      </c>
      <c r="AE474" s="12" t="s">
        <v>1904</v>
      </c>
      <c r="AF474" s="12">
        <v>118263229</v>
      </c>
      <c r="AG474" s="12">
        <v>35145003</v>
      </c>
      <c r="AH474" s="12" t="s">
        <v>1905</v>
      </c>
      <c r="AI474" s="12">
        <v>0</v>
      </c>
      <c r="AJ474" s="12">
        <v>1161.5999999999999</v>
      </c>
      <c r="AK474" s="12">
        <v>0</v>
      </c>
      <c r="AL474" s="12">
        <v>0</v>
      </c>
      <c r="AN474" t="s">
        <v>1906</v>
      </c>
      <c r="AO474">
        <v>1161.5999999999999</v>
      </c>
      <c r="AP474">
        <v>0.22</v>
      </c>
      <c r="AQ474">
        <v>2050000</v>
      </c>
      <c r="AR474" t="s">
        <v>124</v>
      </c>
      <c r="AS474">
        <v>0</v>
      </c>
      <c r="AT474">
        <v>1161.5999999999999</v>
      </c>
      <c r="AU474">
        <v>0</v>
      </c>
      <c r="AV474" s="12">
        <v>1161.5999999999999</v>
      </c>
      <c r="AW474" s="12">
        <v>0.21999999999999997</v>
      </c>
      <c r="AX474">
        <v>923999.99999999988</v>
      </c>
      <c r="AY474" t="s">
        <v>1907</v>
      </c>
    </row>
    <row r="475" spans="1:60" hidden="1" x14ac:dyDescent="0.3">
      <c r="A475">
        <v>35144941</v>
      </c>
      <c r="C475" t="s">
        <v>1868</v>
      </c>
      <c r="E475" s="12">
        <v>2.59</v>
      </c>
      <c r="F475" s="12">
        <v>2.59</v>
      </c>
      <c r="G475" s="12">
        <v>2021</v>
      </c>
      <c r="K475" s="20">
        <v>192514.61</v>
      </c>
      <c r="L475" s="12" t="s">
        <v>558</v>
      </c>
      <c r="M475">
        <v>83252105</v>
      </c>
      <c r="N475" s="88" t="s">
        <v>1908</v>
      </c>
      <c r="O475" s="12" t="s">
        <v>1909</v>
      </c>
      <c r="P475" s="12">
        <v>86</v>
      </c>
      <c r="Q475" s="12">
        <v>7.4461169791348043</v>
      </c>
      <c r="R475" s="12">
        <v>2633</v>
      </c>
      <c r="S475" s="12">
        <v>8.6208333797444789E-2</v>
      </c>
      <c r="T475" s="12">
        <v>1.0024224860167999E-3</v>
      </c>
      <c r="U475" s="12">
        <v>2727</v>
      </c>
      <c r="V475" s="12">
        <v>2.0645303997595062E-2</v>
      </c>
      <c r="W475" s="12">
        <v>1376</v>
      </c>
      <c r="X475" s="12" t="s">
        <v>72</v>
      </c>
      <c r="Y475" s="12" t="s">
        <v>1879</v>
      </c>
      <c r="Z475" s="12" t="s">
        <v>383</v>
      </c>
      <c r="AA475" s="12" t="s">
        <v>383</v>
      </c>
      <c r="AB475" s="12" t="s">
        <v>120</v>
      </c>
      <c r="AC475" s="12" t="s">
        <v>120</v>
      </c>
      <c r="AD475" s="12">
        <v>5788792</v>
      </c>
      <c r="AE475" s="12" t="s">
        <v>1910</v>
      </c>
      <c r="AF475" s="12">
        <v>118261469</v>
      </c>
      <c r="AG475" s="12">
        <v>35144941</v>
      </c>
      <c r="AH475" s="12" t="s">
        <v>1911</v>
      </c>
      <c r="AI475" s="12">
        <v>17212.8</v>
      </c>
      <c r="AJ475" s="12">
        <v>1056</v>
      </c>
      <c r="AK475" s="12">
        <v>0</v>
      </c>
      <c r="AL475" s="12">
        <v>0</v>
      </c>
      <c r="AN475" t="s">
        <v>1912</v>
      </c>
      <c r="AO475">
        <v>16737.599999999999</v>
      </c>
      <c r="AP475">
        <v>3.17</v>
      </c>
      <c r="AQ475">
        <v>4786588</v>
      </c>
      <c r="AR475" t="s">
        <v>124</v>
      </c>
      <c r="AS475">
        <v>0</v>
      </c>
      <c r="AT475">
        <v>1056</v>
      </c>
      <c r="AU475">
        <v>17212.8</v>
      </c>
      <c r="AV475" s="12">
        <v>18268.8</v>
      </c>
      <c r="AW475" s="12">
        <v>3.46</v>
      </c>
      <c r="AX475">
        <v>14532000</v>
      </c>
      <c r="AY475" t="s">
        <v>1913</v>
      </c>
    </row>
    <row r="476" spans="1:60" hidden="1" x14ac:dyDescent="0.3">
      <c r="A476">
        <v>35144943</v>
      </c>
      <c r="C476" t="s">
        <v>1868</v>
      </c>
      <c r="E476" s="12">
        <v>0.63</v>
      </c>
      <c r="F476" s="12">
        <v>0.63</v>
      </c>
      <c r="G476" s="12">
        <v>2021</v>
      </c>
      <c r="K476" s="20">
        <v>98806.73</v>
      </c>
      <c r="L476" s="12" t="s">
        <v>170</v>
      </c>
      <c r="M476">
        <v>83692105</v>
      </c>
      <c r="N476" s="88" t="s">
        <v>1528</v>
      </c>
      <c r="O476" s="12" t="s">
        <v>1914</v>
      </c>
      <c r="P476" s="12">
        <v>17</v>
      </c>
      <c r="Q476" s="12">
        <v>0.73407339631656932</v>
      </c>
      <c r="R476" s="12">
        <v>2781</v>
      </c>
      <c r="S476" s="12">
        <v>5.8961084218290549E-3</v>
      </c>
      <c r="T476" s="12">
        <v>3.4682990716641501E-4</v>
      </c>
      <c r="U476" s="12">
        <v>2817</v>
      </c>
      <c r="V476" s="12">
        <v>5.009584656176398E-3</v>
      </c>
      <c r="W476" s="12">
        <v>2564</v>
      </c>
      <c r="X476" s="12" t="s">
        <v>72</v>
      </c>
      <c r="Y476" s="12" t="s">
        <v>1879</v>
      </c>
      <c r="Z476" s="12" t="s">
        <v>1530</v>
      </c>
      <c r="AA476" s="12" t="s">
        <v>383</v>
      </c>
      <c r="AB476" s="12" t="s">
        <v>120</v>
      </c>
      <c r="AC476" s="12" t="s">
        <v>120</v>
      </c>
      <c r="AD476" s="12">
        <v>5788791</v>
      </c>
      <c r="AE476" s="12" t="s">
        <v>1915</v>
      </c>
      <c r="AF476" s="12">
        <v>118261587</v>
      </c>
      <c r="AG476" s="12">
        <v>35144943</v>
      </c>
      <c r="AH476" s="12" t="s">
        <v>1916</v>
      </c>
      <c r="AI476" s="12">
        <v>0</v>
      </c>
      <c r="AJ476" s="12">
        <v>2851.2</v>
      </c>
      <c r="AK476" s="12">
        <v>0</v>
      </c>
      <c r="AL476" s="12">
        <v>0</v>
      </c>
      <c r="AN476" t="s">
        <v>1917</v>
      </c>
      <c r="AO476">
        <v>3326.4</v>
      </c>
      <c r="AP476">
        <v>0.63</v>
      </c>
      <c r="AQ476">
        <v>1574100</v>
      </c>
      <c r="AR476" t="s">
        <v>124</v>
      </c>
      <c r="AS476">
        <v>0</v>
      </c>
      <c r="AT476">
        <v>2851.2000000000003</v>
      </c>
      <c r="AU476">
        <v>0</v>
      </c>
      <c r="AV476" s="12">
        <v>2851.2000000000003</v>
      </c>
      <c r="AW476" s="12">
        <v>0.54</v>
      </c>
      <c r="AX476">
        <v>2268000</v>
      </c>
    </row>
    <row r="477" spans="1:60" hidden="1" x14ac:dyDescent="0.3">
      <c r="A477">
        <v>35145004</v>
      </c>
      <c r="C477" t="s">
        <v>1868</v>
      </c>
      <c r="E477" s="12">
        <v>0.62</v>
      </c>
      <c r="F477" s="12">
        <v>0.62</v>
      </c>
      <c r="G477" s="12">
        <v>2021</v>
      </c>
      <c r="K477" s="20">
        <v>92878.97</v>
      </c>
      <c r="L477" s="12" t="s">
        <v>177</v>
      </c>
      <c r="M477">
        <v>14161106</v>
      </c>
      <c r="N477" s="88" t="s">
        <v>1918</v>
      </c>
      <c r="O477" s="12" t="s">
        <v>1919</v>
      </c>
      <c r="P477" s="12">
        <v>60</v>
      </c>
      <c r="Q477" s="12">
        <v>1.8254453338489123</v>
      </c>
      <c r="R477" s="12">
        <v>3259</v>
      </c>
      <c r="S477" s="12">
        <v>3.0956651635938721E-4</v>
      </c>
      <c r="T477" s="12">
        <v>5.1594419393231201E-6</v>
      </c>
      <c r="U477" s="12">
        <v>2856</v>
      </c>
      <c r="V477" s="12">
        <v>1.0409072472236448E-4</v>
      </c>
      <c r="W477" s="12">
        <v>1372</v>
      </c>
      <c r="X477" s="12" t="s">
        <v>72</v>
      </c>
      <c r="Y477" s="12" t="s">
        <v>1879</v>
      </c>
      <c r="Z477" s="12" t="s">
        <v>1920</v>
      </c>
      <c r="AA477" s="12" t="s">
        <v>1888</v>
      </c>
      <c r="AB477" s="12" t="s">
        <v>621</v>
      </c>
      <c r="AC477" s="12" t="s">
        <v>8</v>
      </c>
      <c r="AD477" s="12">
        <v>5788782</v>
      </c>
      <c r="AE477" s="12" t="s">
        <v>1921</v>
      </c>
      <c r="AF477" s="12">
        <v>118263746</v>
      </c>
      <c r="AG477" s="12">
        <v>35145004</v>
      </c>
      <c r="AH477" s="12" t="s">
        <v>1922</v>
      </c>
      <c r="AI477" s="12">
        <v>0</v>
      </c>
      <c r="AJ477" s="12">
        <v>4171.2</v>
      </c>
      <c r="AK477" s="12">
        <v>0</v>
      </c>
      <c r="AL477" s="12">
        <v>0</v>
      </c>
      <c r="AN477" t="s">
        <v>1923</v>
      </c>
      <c r="AO477">
        <v>2112</v>
      </c>
      <c r="AP477">
        <v>0.4</v>
      </c>
      <c r="AQ477">
        <v>3720000</v>
      </c>
      <c r="AR477" t="s">
        <v>124</v>
      </c>
      <c r="AS477">
        <v>0</v>
      </c>
      <c r="AT477">
        <v>4171.2</v>
      </c>
      <c r="AU477">
        <v>0</v>
      </c>
      <c r="AV477" s="12">
        <v>4171.2</v>
      </c>
      <c r="AW477" s="12">
        <v>0.78999999999999992</v>
      </c>
      <c r="AX477">
        <v>3317999.9999999995</v>
      </c>
      <c r="AY477" t="s">
        <v>1924</v>
      </c>
    </row>
    <row r="478" spans="1:60" hidden="1" x14ac:dyDescent="0.3">
      <c r="A478">
        <v>35072360</v>
      </c>
      <c r="C478" t="s">
        <v>1868</v>
      </c>
      <c r="E478" s="12">
        <v>1.05</v>
      </c>
      <c r="F478" s="12">
        <v>1.05</v>
      </c>
      <c r="G478" s="12">
        <v>2021</v>
      </c>
      <c r="K478" s="20">
        <v>795742.36</v>
      </c>
      <c r="L478" s="12" t="s">
        <v>1869</v>
      </c>
      <c r="M478">
        <v>163692102</v>
      </c>
      <c r="N478" s="88" t="s">
        <v>1543</v>
      </c>
      <c r="O478" s="12" t="s">
        <v>1544</v>
      </c>
      <c r="P478" s="12">
        <v>256</v>
      </c>
      <c r="Q478" s="12">
        <v>17.962540891696708</v>
      </c>
      <c r="R478" s="12">
        <v>2659</v>
      </c>
      <c r="S478" s="12">
        <v>0.22060872270922624</v>
      </c>
      <c r="T478" s="12">
        <v>8.61752823082915E-4</v>
      </c>
      <c r="U478" s="12">
        <v>2600</v>
      </c>
      <c r="V478" s="12">
        <v>8.6401048360414297E-3</v>
      </c>
      <c r="W478" s="12">
        <v>8</v>
      </c>
      <c r="X478" s="12" t="s">
        <v>72</v>
      </c>
      <c r="Y478" s="12" t="s">
        <v>96</v>
      </c>
      <c r="Z478" s="12" t="s">
        <v>1545</v>
      </c>
      <c r="AA478" s="12" t="s">
        <v>1546</v>
      </c>
      <c r="AB478" s="12" t="s">
        <v>793</v>
      </c>
      <c r="AC478" s="12" t="s">
        <v>519</v>
      </c>
      <c r="AD478" s="12">
        <v>5783906</v>
      </c>
      <c r="AE478" s="12" t="s">
        <v>1925</v>
      </c>
      <c r="AF478" s="12">
        <v>114754229</v>
      </c>
      <c r="AG478" s="12">
        <v>35072360</v>
      </c>
      <c r="AH478" s="12" t="s">
        <v>1926</v>
      </c>
      <c r="AI478" s="12">
        <v>5541</v>
      </c>
      <c r="AJ478" s="12">
        <v>0</v>
      </c>
      <c r="AK478" s="12">
        <v>0</v>
      </c>
      <c r="AL478" s="12">
        <v>0</v>
      </c>
      <c r="AN478" t="s">
        <v>1569</v>
      </c>
      <c r="AO478">
        <v>7708.8</v>
      </c>
      <c r="AP478">
        <v>1.46</v>
      </c>
      <c r="AQ478">
        <v>1574171</v>
      </c>
      <c r="AR478" t="s">
        <v>1570</v>
      </c>
      <c r="AS478">
        <v>0</v>
      </c>
      <c r="AT478">
        <v>0</v>
      </c>
      <c r="AU478">
        <v>5305</v>
      </c>
      <c r="AV478" s="12">
        <v>5305</v>
      </c>
      <c r="AW478" s="12">
        <v>1.0047348484848484</v>
      </c>
      <c r="AX478">
        <v>1929090.9090909089</v>
      </c>
      <c r="AY478" t="s">
        <v>1927</v>
      </c>
      <c r="AZ478" t="s">
        <v>1928</v>
      </c>
      <c r="BA478">
        <v>0</v>
      </c>
      <c r="BB478">
        <v>0</v>
      </c>
      <c r="BC478">
        <v>5541</v>
      </c>
      <c r="BD478">
        <v>5541</v>
      </c>
      <c r="BE478">
        <v>1.0494318181818181</v>
      </c>
      <c r="BF478">
        <v>1932059</v>
      </c>
      <c r="BG478">
        <v>2583069</v>
      </c>
      <c r="BH478">
        <v>348.68417253203393</v>
      </c>
    </row>
    <row r="479" spans="1:60" hidden="1" x14ac:dyDescent="0.3">
      <c r="A479">
        <v>35144944</v>
      </c>
      <c r="C479" t="s">
        <v>1868</v>
      </c>
      <c r="E479" s="12">
        <v>0.26</v>
      </c>
      <c r="F479" s="12">
        <v>0.26</v>
      </c>
      <c r="G479" s="12">
        <v>2021</v>
      </c>
      <c r="K479" s="20">
        <v>120321.05</v>
      </c>
      <c r="L479" s="12" t="s">
        <v>177</v>
      </c>
      <c r="M479">
        <v>22721107</v>
      </c>
      <c r="N479" s="88" t="s">
        <v>1929</v>
      </c>
      <c r="O479" s="12" t="s">
        <v>1930</v>
      </c>
      <c r="P479" s="12">
        <v>45</v>
      </c>
      <c r="Q479" s="12">
        <v>1.0037640759405717</v>
      </c>
      <c r="R479" s="12">
        <v>2336</v>
      </c>
      <c r="S479" s="12">
        <v>0.14044579007855446</v>
      </c>
      <c r="T479" s="12">
        <v>3.1210175573012102E-3</v>
      </c>
      <c r="U479" s="12">
        <v>2144</v>
      </c>
      <c r="V479" s="12">
        <v>3.6015182484335329E-2</v>
      </c>
      <c r="W479" s="12">
        <v>2845</v>
      </c>
      <c r="X479" s="12" t="s">
        <v>72</v>
      </c>
      <c r="Y479" s="12" t="s">
        <v>1879</v>
      </c>
      <c r="Z479" s="12" t="s">
        <v>1931</v>
      </c>
      <c r="AA479" s="12" t="s">
        <v>1932</v>
      </c>
      <c r="AB479" s="12" t="s">
        <v>705</v>
      </c>
      <c r="AC479" s="12" t="s">
        <v>120</v>
      </c>
      <c r="AD479" s="12">
        <v>5530170</v>
      </c>
      <c r="AF479" s="12">
        <v>118261958</v>
      </c>
      <c r="AG479" s="12">
        <v>35144944</v>
      </c>
      <c r="AH479" s="12" t="s">
        <v>1933</v>
      </c>
      <c r="AI479" s="12">
        <v>0</v>
      </c>
      <c r="AJ479" s="12">
        <v>739.2</v>
      </c>
      <c r="AK479" s="12">
        <v>0</v>
      </c>
      <c r="AL479" s="12">
        <v>0</v>
      </c>
      <c r="AN479" t="s">
        <v>1934</v>
      </c>
      <c r="AO479">
        <v>739.2</v>
      </c>
      <c r="AP479">
        <v>0.14000000000000001</v>
      </c>
      <c r="AQ479">
        <v>738936</v>
      </c>
      <c r="AR479" t="s">
        <v>124</v>
      </c>
      <c r="AS479">
        <v>0</v>
      </c>
      <c r="AT479">
        <v>739.2</v>
      </c>
      <c r="AU479">
        <v>0</v>
      </c>
      <c r="AV479" s="12">
        <v>739.2</v>
      </c>
      <c r="AW479" s="12">
        <v>0.14000000000000001</v>
      </c>
      <c r="AX479">
        <v>588000</v>
      </c>
      <c r="AY479" t="s">
        <v>1935</v>
      </c>
    </row>
    <row r="480" spans="1:60" hidden="1" x14ac:dyDescent="0.3">
      <c r="A480">
        <v>35145006</v>
      </c>
      <c r="C480" t="s">
        <v>1868</v>
      </c>
      <c r="E480" s="12">
        <v>0.27</v>
      </c>
      <c r="F480" s="12">
        <v>0.27</v>
      </c>
      <c r="G480" s="12">
        <v>2021</v>
      </c>
      <c r="K480" s="20">
        <v>127463.52</v>
      </c>
      <c r="L480" s="12" t="s">
        <v>170</v>
      </c>
      <c r="M480">
        <v>43201101</v>
      </c>
      <c r="N480" s="88" t="s">
        <v>1936</v>
      </c>
      <c r="O480" s="12" t="s">
        <v>1937</v>
      </c>
      <c r="P480" s="12">
        <v>81</v>
      </c>
      <c r="Q480" s="12">
        <v>1.0766241037077999</v>
      </c>
      <c r="R480" s="12">
        <v>3483</v>
      </c>
      <c r="S480" s="12">
        <v>1.8614694351852494E-4</v>
      </c>
      <c r="T480" s="12">
        <v>2.29811041380895E-6</v>
      </c>
      <c r="U480" s="12">
        <v>3428</v>
      </c>
      <c r="V480" s="12">
        <v>4.6215831348325444E-5</v>
      </c>
      <c r="W480" s="12">
        <v>2388</v>
      </c>
      <c r="X480" s="12" t="s">
        <v>72</v>
      </c>
      <c r="Y480" s="12" t="s">
        <v>1879</v>
      </c>
      <c r="Z480" s="12" t="s">
        <v>1895</v>
      </c>
      <c r="AA480" s="12" t="s">
        <v>1896</v>
      </c>
      <c r="AB480" s="12" t="s">
        <v>75</v>
      </c>
      <c r="AC480" s="12" t="s">
        <v>8</v>
      </c>
      <c r="AD480" s="12">
        <v>5788788</v>
      </c>
      <c r="AE480" s="12" t="s">
        <v>1938</v>
      </c>
      <c r="AF480" s="12">
        <v>118263874</v>
      </c>
      <c r="AG480" s="12">
        <v>35145006</v>
      </c>
      <c r="AH480" s="12" t="s">
        <v>1939</v>
      </c>
      <c r="AI480" s="12">
        <v>0</v>
      </c>
      <c r="AJ480" s="12">
        <v>1425.6</v>
      </c>
      <c r="AK480" s="12">
        <v>0</v>
      </c>
      <c r="AL480" s="12">
        <v>0</v>
      </c>
      <c r="AN480" t="s">
        <v>1940</v>
      </c>
      <c r="AO480">
        <v>1425.6000000000001</v>
      </c>
      <c r="AP480">
        <v>0.27</v>
      </c>
      <c r="AQ480">
        <v>2500000</v>
      </c>
      <c r="AR480" t="s">
        <v>124</v>
      </c>
      <c r="AS480">
        <v>0</v>
      </c>
      <c r="AT480">
        <v>1425.6000000000001</v>
      </c>
      <c r="AU480">
        <v>0</v>
      </c>
      <c r="AV480" s="12">
        <v>1425.6000000000001</v>
      </c>
      <c r="AW480" s="12">
        <v>0.27</v>
      </c>
      <c r="AX480">
        <v>1134000</v>
      </c>
      <c r="AY480" t="s">
        <v>1941</v>
      </c>
    </row>
  </sheetData>
  <autoFilter ref="A1:BN480" xr:uid="{0E595044-E29F-44EB-A68F-FA84CDEE0C6D}">
    <filterColumn colId="13">
      <filters>
        <filter val="CLARKSVILLE 2104"/>
      </filters>
    </filterColumn>
  </autoFilter>
  <conditionalFormatting sqref="A3:B3">
    <cfRule type="duplicateValues" dxfId="217" priority="213"/>
  </conditionalFormatting>
  <conditionalFormatting sqref="AG3">
    <cfRule type="duplicateValues" dxfId="216" priority="212"/>
  </conditionalFormatting>
  <conditionalFormatting sqref="A3:B3">
    <cfRule type="duplicateValues" dxfId="215" priority="214"/>
  </conditionalFormatting>
  <conditionalFormatting sqref="A3:B3">
    <cfRule type="duplicateValues" dxfId="214" priority="215"/>
  </conditionalFormatting>
  <conditionalFormatting sqref="A3:B3">
    <cfRule type="duplicateValues" dxfId="213" priority="216"/>
  </conditionalFormatting>
  <conditionalFormatting sqref="AG3">
    <cfRule type="duplicateValues" dxfId="212" priority="217"/>
  </conditionalFormatting>
  <conditionalFormatting sqref="AG3">
    <cfRule type="duplicateValues" dxfId="211" priority="218"/>
  </conditionalFormatting>
  <conditionalFormatting sqref="A4:B4">
    <cfRule type="duplicateValues" dxfId="210" priority="206"/>
  </conditionalFormatting>
  <conditionalFormatting sqref="AG4">
    <cfRule type="duplicateValues" dxfId="209" priority="205"/>
  </conditionalFormatting>
  <conditionalFormatting sqref="A4:B4">
    <cfRule type="duplicateValues" dxfId="208" priority="207"/>
  </conditionalFormatting>
  <conditionalFormatting sqref="A4:B4">
    <cfRule type="duplicateValues" dxfId="207" priority="208"/>
  </conditionalFormatting>
  <conditionalFormatting sqref="A4:B4">
    <cfRule type="duplicateValues" dxfId="206" priority="209"/>
  </conditionalFormatting>
  <conditionalFormatting sqref="AG4">
    <cfRule type="duplicateValues" dxfId="205" priority="210"/>
  </conditionalFormatting>
  <conditionalFormatting sqref="AG4">
    <cfRule type="duplicateValues" dxfId="204" priority="211"/>
  </conditionalFormatting>
  <conditionalFormatting sqref="A5:B5">
    <cfRule type="duplicateValues" dxfId="203" priority="199"/>
  </conditionalFormatting>
  <conditionalFormatting sqref="AG5">
    <cfRule type="duplicateValues" dxfId="202" priority="198"/>
  </conditionalFormatting>
  <conditionalFormatting sqref="A5:B5">
    <cfRule type="duplicateValues" dxfId="201" priority="200"/>
  </conditionalFormatting>
  <conditionalFormatting sqref="A5:B5">
    <cfRule type="duplicateValues" dxfId="200" priority="201"/>
  </conditionalFormatting>
  <conditionalFormatting sqref="A5:B5">
    <cfRule type="duplicateValues" dxfId="199" priority="202"/>
  </conditionalFormatting>
  <conditionalFormatting sqref="AG5">
    <cfRule type="duplicateValues" dxfId="198" priority="203"/>
  </conditionalFormatting>
  <conditionalFormatting sqref="AG5">
    <cfRule type="duplicateValues" dxfId="197" priority="204"/>
  </conditionalFormatting>
  <conditionalFormatting sqref="A6:B9">
    <cfRule type="duplicateValues" dxfId="196" priority="192"/>
  </conditionalFormatting>
  <conditionalFormatting sqref="AG6:AG9">
    <cfRule type="duplicateValues" dxfId="195" priority="191"/>
  </conditionalFormatting>
  <conditionalFormatting sqref="A6:B9">
    <cfRule type="duplicateValues" dxfId="194" priority="193"/>
  </conditionalFormatting>
  <conditionalFormatting sqref="A6:B9">
    <cfRule type="duplicateValues" dxfId="193" priority="194"/>
  </conditionalFormatting>
  <conditionalFormatting sqref="A6:B9">
    <cfRule type="duplicateValues" dxfId="192" priority="195"/>
  </conditionalFormatting>
  <conditionalFormatting sqref="AG6:AG9">
    <cfRule type="duplicateValues" dxfId="191" priority="196"/>
  </conditionalFormatting>
  <conditionalFormatting sqref="AG6:AG9">
    <cfRule type="duplicateValues" dxfId="190" priority="197"/>
  </conditionalFormatting>
  <conditionalFormatting sqref="A9">
    <cfRule type="duplicateValues" dxfId="189" priority="188"/>
    <cfRule type="duplicateValues" dxfId="188" priority="189"/>
  </conditionalFormatting>
  <conditionalFormatting sqref="A9">
    <cfRule type="duplicateValues" dxfId="187" priority="190"/>
  </conditionalFormatting>
  <conditionalFormatting sqref="AG9">
    <cfRule type="duplicateValues" dxfId="186" priority="185"/>
    <cfRule type="duplicateValues" dxfId="185" priority="186"/>
  </conditionalFormatting>
  <conditionalFormatting sqref="AG9">
    <cfRule type="duplicateValues" dxfId="184" priority="187"/>
  </conditionalFormatting>
  <conditionalFormatting sqref="A10:B16">
    <cfRule type="duplicateValues" dxfId="183" priority="179"/>
  </conditionalFormatting>
  <conditionalFormatting sqref="AG10:AG16">
    <cfRule type="duplicateValues" dxfId="182" priority="178"/>
  </conditionalFormatting>
  <conditionalFormatting sqref="A10:B16">
    <cfRule type="duplicateValues" dxfId="181" priority="180"/>
  </conditionalFormatting>
  <conditionalFormatting sqref="A10:B16">
    <cfRule type="duplicateValues" dxfId="180" priority="181"/>
  </conditionalFormatting>
  <conditionalFormatting sqref="A10:B16">
    <cfRule type="duplicateValues" dxfId="179" priority="182"/>
  </conditionalFormatting>
  <conditionalFormatting sqref="AG10:AG16">
    <cfRule type="duplicateValues" dxfId="178" priority="183"/>
  </conditionalFormatting>
  <conditionalFormatting sqref="AG10:AG16">
    <cfRule type="duplicateValues" dxfId="177" priority="184"/>
  </conditionalFormatting>
  <conditionalFormatting sqref="A17:B101">
    <cfRule type="duplicateValues" dxfId="176" priority="172"/>
  </conditionalFormatting>
  <conditionalFormatting sqref="AG17:AG101">
    <cfRule type="duplicateValues" dxfId="175" priority="171"/>
  </conditionalFormatting>
  <conditionalFormatting sqref="A17:B101">
    <cfRule type="duplicateValues" dxfId="174" priority="173"/>
  </conditionalFormatting>
  <conditionalFormatting sqref="A17:B101">
    <cfRule type="duplicateValues" dxfId="173" priority="174"/>
  </conditionalFormatting>
  <conditionalFormatting sqref="A17:B101">
    <cfRule type="duplicateValues" dxfId="172" priority="175"/>
  </conditionalFormatting>
  <conditionalFormatting sqref="AG17:AG101">
    <cfRule type="duplicateValues" dxfId="171" priority="176"/>
  </conditionalFormatting>
  <conditionalFormatting sqref="AG17:AG101">
    <cfRule type="duplicateValues" dxfId="170" priority="177"/>
  </conditionalFormatting>
  <conditionalFormatting sqref="A26">
    <cfRule type="duplicateValues" dxfId="169" priority="168"/>
    <cfRule type="duplicateValues" dxfId="168" priority="169"/>
  </conditionalFormatting>
  <conditionalFormatting sqref="A26">
    <cfRule type="duplicateValues" dxfId="167" priority="170"/>
  </conditionalFormatting>
  <conditionalFormatting sqref="AG26">
    <cfRule type="duplicateValues" dxfId="166" priority="165"/>
    <cfRule type="duplicateValues" dxfId="165" priority="166"/>
  </conditionalFormatting>
  <conditionalFormatting sqref="AG26">
    <cfRule type="duplicateValues" dxfId="164" priority="167"/>
  </conditionalFormatting>
  <conditionalFormatting sqref="AH80:AI81 AL80">
    <cfRule type="duplicateValues" dxfId="163" priority="164"/>
  </conditionalFormatting>
  <conditionalFormatting sqref="AJ80">
    <cfRule type="duplicateValues" dxfId="162" priority="163"/>
  </conditionalFormatting>
  <conditionalFormatting sqref="AK80">
    <cfRule type="duplicateValues" dxfId="161" priority="162"/>
  </conditionalFormatting>
  <conditionalFormatting sqref="AJ81">
    <cfRule type="duplicateValues" dxfId="160" priority="161"/>
  </conditionalFormatting>
  <conditionalFormatting sqref="AH82:AI82">
    <cfRule type="duplicateValues" dxfId="159" priority="160"/>
  </conditionalFormatting>
  <conditionalFormatting sqref="AJ82">
    <cfRule type="duplicateValues" dxfId="158" priority="159"/>
  </conditionalFormatting>
  <conditionalFormatting sqref="AK82">
    <cfRule type="duplicateValues" dxfId="157" priority="158"/>
  </conditionalFormatting>
  <conditionalFormatting sqref="AL82">
    <cfRule type="duplicateValues" dxfId="156" priority="157"/>
  </conditionalFormatting>
  <conditionalFormatting sqref="AJ83">
    <cfRule type="duplicateValues" dxfId="155" priority="156"/>
  </conditionalFormatting>
  <conditionalFormatting sqref="AK83">
    <cfRule type="duplicateValues" dxfId="154" priority="155"/>
  </conditionalFormatting>
  <conditionalFormatting sqref="AL83">
    <cfRule type="duplicateValues" dxfId="153" priority="154"/>
  </conditionalFormatting>
  <conditionalFormatting sqref="AH84:AI84">
    <cfRule type="duplicateValues" dxfId="152" priority="153"/>
  </conditionalFormatting>
  <conditionalFormatting sqref="AJ84">
    <cfRule type="duplicateValues" dxfId="151" priority="152"/>
  </conditionalFormatting>
  <conditionalFormatting sqref="AK84">
    <cfRule type="duplicateValues" dxfId="150" priority="151"/>
  </conditionalFormatting>
  <conditionalFormatting sqref="AL84">
    <cfRule type="duplicateValues" dxfId="149" priority="150"/>
  </conditionalFormatting>
  <conditionalFormatting sqref="AK85">
    <cfRule type="duplicateValues" dxfId="148" priority="149"/>
  </conditionalFormatting>
  <conditionalFormatting sqref="AL85">
    <cfRule type="duplicateValues" dxfId="147" priority="148"/>
  </conditionalFormatting>
  <conditionalFormatting sqref="AJ85">
    <cfRule type="duplicateValues" dxfId="146" priority="147"/>
  </conditionalFormatting>
  <conditionalFormatting sqref="AK86">
    <cfRule type="duplicateValues" dxfId="145" priority="146"/>
  </conditionalFormatting>
  <conditionalFormatting sqref="AL86">
    <cfRule type="duplicateValues" dxfId="144" priority="145"/>
  </conditionalFormatting>
  <conditionalFormatting sqref="AJ86">
    <cfRule type="duplicateValues" dxfId="143" priority="144"/>
  </conditionalFormatting>
  <conditionalFormatting sqref="AJ87">
    <cfRule type="duplicateValues" dxfId="142" priority="143"/>
  </conditionalFormatting>
  <conditionalFormatting sqref="AK87">
    <cfRule type="duplicateValues" dxfId="141" priority="142"/>
  </conditionalFormatting>
  <conditionalFormatting sqref="AL87">
    <cfRule type="duplicateValues" dxfId="140" priority="141"/>
  </conditionalFormatting>
  <conditionalFormatting sqref="AJ88">
    <cfRule type="duplicateValues" dxfId="139" priority="140"/>
  </conditionalFormatting>
  <conditionalFormatting sqref="AL88">
    <cfRule type="duplicateValues" dxfId="138" priority="139"/>
  </conditionalFormatting>
  <conditionalFormatting sqref="AK88">
    <cfRule type="duplicateValues" dxfId="137" priority="138"/>
  </conditionalFormatting>
  <conditionalFormatting sqref="AJ89">
    <cfRule type="duplicateValues" dxfId="136" priority="137"/>
  </conditionalFormatting>
  <conditionalFormatting sqref="AK89">
    <cfRule type="duplicateValues" dxfId="135" priority="136"/>
  </conditionalFormatting>
  <conditionalFormatting sqref="AL89">
    <cfRule type="duplicateValues" dxfId="134" priority="135"/>
  </conditionalFormatting>
  <conditionalFormatting sqref="AH90:AI90">
    <cfRule type="duplicateValues" dxfId="133" priority="134"/>
  </conditionalFormatting>
  <conditionalFormatting sqref="AJ92 AJ90">
    <cfRule type="duplicateValues" dxfId="132" priority="133"/>
  </conditionalFormatting>
  <conditionalFormatting sqref="AL90">
    <cfRule type="duplicateValues" dxfId="131" priority="132"/>
  </conditionalFormatting>
  <conditionalFormatting sqref="AK90">
    <cfRule type="duplicateValues" dxfId="130" priority="131"/>
  </conditionalFormatting>
  <conditionalFormatting sqref="AK91">
    <cfRule type="duplicateValues" dxfId="129" priority="130"/>
  </conditionalFormatting>
  <conditionalFormatting sqref="AL91">
    <cfRule type="duplicateValues" dxfId="128" priority="129"/>
  </conditionalFormatting>
  <conditionalFormatting sqref="AJ91">
    <cfRule type="duplicateValues" dxfId="127" priority="128"/>
  </conditionalFormatting>
  <conditionalFormatting sqref="AK92">
    <cfRule type="duplicateValues" dxfId="126" priority="127"/>
  </conditionalFormatting>
  <conditionalFormatting sqref="AL92">
    <cfRule type="duplicateValues" dxfId="125" priority="126"/>
  </conditionalFormatting>
  <conditionalFormatting sqref="A102:B125">
    <cfRule type="duplicateValues" dxfId="124" priority="120"/>
  </conditionalFormatting>
  <conditionalFormatting sqref="AG102:AG125">
    <cfRule type="duplicateValues" dxfId="123" priority="119"/>
  </conditionalFormatting>
  <conditionalFormatting sqref="A102:B125">
    <cfRule type="duplicateValues" dxfId="122" priority="121"/>
  </conditionalFormatting>
  <conditionalFormatting sqref="A102:B125">
    <cfRule type="duplicateValues" dxfId="121" priority="122"/>
  </conditionalFormatting>
  <conditionalFormatting sqref="A102:B125">
    <cfRule type="duplicateValues" dxfId="120" priority="123"/>
  </conditionalFormatting>
  <conditionalFormatting sqref="AG102:AG125">
    <cfRule type="duplicateValues" dxfId="119" priority="124"/>
  </conditionalFormatting>
  <conditionalFormatting sqref="AG102:AG125">
    <cfRule type="duplicateValues" dxfId="118" priority="125"/>
  </conditionalFormatting>
  <conditionalFormatting sqref="A126:B142">
    <cfRule type="duplicateValues" dxfId="117" priority="113"/>
  </conditionalFormatting>
  <conditionalFormatting sqref="AG126:AG142">
    <cfRule type="duplicateValues" dxfId="116" priority="112"/>
  </conditionalFormatting>
  <conditionalFormatting sqref="A126:B142">
    <cfRule type="duplicateValues" dxfId="115" priority="114"/>
  </conditionalFormatting>
  <conditionalFormatting sqref="A126:B142">
    <cfRule type="duplicateValues" dxfId="114" priority="115"/>
  </conditionalFormatting>
  <conditionalFormatting sqref="A126:B142">
    <cfRule type="duplicateValues" dxfId="113" priority="116"/>
  </conditionalFormatting>
  <conditionalFormatting sqref="AG126:AG142">
    <cfRule type="duplicateValues" dxfId="112" priority="117"/>
  </conditionalFormatting>
  <conditionalFormatting sqref="AG126:AG142">
    <cfRule type="duplicateValues" dxfId="111" priority="118"/>
  </conditionalFormatting>
  <conditionalFormatting sqref="A143:B177">
    <cfRule type="duplicateValues" dxfId="110" priority="106"/>
  </conditionalFormatting>
  <conditionalFormatting sqref="AG143:AG177">
    <cfRule type="duplicateValues" dxfId="109" priority="105"/>
  </conditionalFormatting>
  <conditionalFormatting sqref="A143:B177">
    <cfRule type="duplicateValues" dxfId="108" priority="107"/>
  </conditionalFormatting>
  <conditionalFormatting sqref="A143:B177">
    <cfRule type="duplicateValues" dxfId="107" priority="108"/>
  </conditionalFormatting>
  <conditionalFormatting sqref="A143:B177">
    <cfRule type="duplicateValues" dxfId="106" priority="109"/>
  </conditionalFormatting>
  <conditionalFormatting sqref="AG143:AG177">
    <cfRule type="duplicateValues" dxfId="105" priority="110"/>
  </conditionalFormatting>
  <conditionalFormatting sqref="AG143:AG177">
    <cfRule type="duplicateValues" dxfId="104" priority="111"/>
  </conditionalFormatting>
  <conditionalFormatting sqref="A211:B222 A205:B208 B201:B222 A178:B200">
    <cfRule type="duplicateValues" dxfId="103" priority="99"/>
  </conditionalFormatting>
  <conditionalFormatting sqref="AG211:AG222 AG205:AG208 AG178:AG200">
    <cfRule type="duplicateValues" dxfId="102" priority="98"/>
  </conditionalFormatting>
  <conditionalFormatting sqref="A178:B222">
    <cfRule type="duplicateValues" dxfId="101" priority="100"/>
  </conditionalFormatting>
  <conditionalFormatting sqref="A178:B222">
    <cfRule type="duplicateValues" dxfId="100" priority="101"/>
  </conditionalFormatting>
  <conditionalFormatting sqref="A178:B222">
    <cfRule type="duplicateValues" dxfId="99" priority="102"/>
  </conditionalFormatting>
  <conditionalFormatting sqref="AG178:AG222">
    <cfRule type="duplicateValues" dxfId="98" priority="103"/>
  </conditionalFormatting>
  <conditionalFormatting sqref="AG178:AG222">
    <cfRule type="duplicateValues" dxfId="97" priority="104"/>
  </conditionalFormatting>
  <conditionalFormatting sqref="B195 A181:B181">
    <cfRule type="duplicateValues" dxfId="96" priority="95"/>
    <cfRule type="duplicateValues" dxfId="95" priority="96"/>
  </conditionalFormatting>
  <conditionalFormatting sqref="B195 A181:B181">
    <cfRule type="duplicateValues" dxfId="94" priority="97"/>
  </conditionalFormatting>
  <conditionalFormatting sqref="AG181">
    <cfRule type="duplicateValues" dxfId="93" priority="92"/>
    <cfRule type="duplicateValues" dxfId="92" priority="93"/>
  </conditionalFormatting>
  <conditionalFormatting sqref="AG181">
    <cfRule type="duplicateValues" dxfId="91" priority="94"/>
  </conditionalFormatting>
  <conditionalFormatting sqref="A201:B202">
    <cfRule type="duplicateValues" dxfId="90" priority="91"/>
  </conditionalFormatting>
  <conditionalFormatting sqref="AG201:AG202">
    <cfRule type="duplicateValues" dxfId="89" priority="90"/>
  </conditionalFormatting>
  <conditionalFormatting sqref="A203:B204">
    <cfRule type="duplicateValues" dxfId="88" priority="89"/>
  </conditionalFormatting>
  <conditionalFormatting sqref="AG203:AG204">
    <cfRule type="duplicateValues" dxfId="87" priority="88"/>
  </conditionalFormatting>
  <conditionalFormatting sqref="A209:B210">
    <cfRule type="duplicateValues" dxfId="86" priority="87"/>
  </conditionalFormatting>
  <conditionalFormatting sqref="AG209:AG210">
    <cfRule type="duplicateValues" dxfId="85" priority="86"/>
  </conditionalFormatting>
  <conditionalFormatting sqref="AF218">
    <cfRule type="cellIs" dxfId="84" priority="84" operator="equal">
      <formula>#REF!</formula>
    </cfRule>
  </conditionalFormatting>
  <conditionalFormatting sqref="AF218">
    <cfRule type="duplicateValues" dxfId="83" priority="85"/>
  </conditionalFormatting>
  <conditionalFormatting sqref="AF219">
    <cfRule type="cellIs" dxfId="82" priority="82" operator="equal">
      <formula>#REF!</formula>
    </cfRule>
  </conditionalFormatting>
  <conditionalFormatting sqref="AF219">
    <cfRule type="duplicateValues" dxfId="81" priority="83"/>
  </conditionalFormatting>
  <conditionalFormatting sqref="A223:B277">
    <cfRule type="duplicateValues" dxfId="80" priority="76"/>
  </conditionalFormatting>
  <conditionalFormatting sqref="AG223:AG277">
    <cfRule type="duplicateValues" dxfId="79" priority="75"/>
  </conditionalFormatting>
  <conditionalFormatting sqref="A223:B277">
    <cfRule type="duplicateValues" dxfId="78" priority="77"/>
  </conditionalFormatting>
  <conditionalFormatting sqref="A223:B277">
    <cfRule type="duplicateValues" dxfId="77" priority="78"/>
  </conditionalFormatting>
  <conditionalFormatting sqref="A223:B277">
    <cfRule type="duplicateValues" dxfId="76" priority="79"/>
  </conditionalFormatting>
  <conditionalFormatting sqref="AG223:AG277">
    <cfRule type="duplicateValues" dxfId="75" priority="80"/>
  </conditionalFormatting>
  <conditionalFormatting sqref="AG223:AG277">
    <cfRule type="duplicateValues" dxfId="74" priority="81"/>
  </conditionalFormatting>
  <conditionalFormatting sqref="A277:B277 B267 B234 A227:B227 A224:B225">
    <cfRule type="duplicateValues" dxfId="73" priority="72"/>
    <cfRule type="duplicateValues" dxfId="72" priority="73"/>
  </conditionalFormatting>
  <conditionalFormatting sqref="A277:B277 B267 B234 A227:B227 A224:B225">
    <cfRule type="duplicateValues" dxfId="71" priority="74"/>
  </conditionalFormatting>
  <conditionalFormatting sqref="AG277 AG227 AG224:AG225">
    <cfRule type="duplicateValues" dxfId="70" priority="69"/>
    <cfRule type="duplicateValues" dxfId="69" priority="70"/>
  </conditionalFormatting>
  <conditionalFormatting sqref="AG277 AG227 AG224:AG225">
    <cfRule type="duplicateValues" dxfId="68" priority="71"/>
  </conditionalFormatting>
  <conditionalFormatting sqref="B240">
    <cfRule type="duplicateValues" dxfId="67" priority="68"/>
  </conditionalFormatting>
  <conditionalFormatting sqref="B245:B246">
    <cfRule type="duplicateValues" dxfId="66" priority="67"/>
  </conditionalFormatting>
  <conditionalFormatting sqref="A278:B316">
    <cfRule type="duplicateValues" dxfId="65" priority="61"/>
  </conditionalFormatting>
  <conditionalFormatting sqref="AG278:AG316">
    <cfRule type="duplicateValues" dxfId="64" priority="60"/>
  </conditionalFormatting>
  <conditionalFormatting sqref="A278:B316">
    <cfRule type="duplicateValues" dxfId="63" priority="62"/>
  </conditionalFormatting>
  <conditionalFormatting sqref="A278:B316">
    <cfRule type="duplicateValues" dxfId="62" priority="63"/>
  </conditionalFormatting>
  <conditionalFormatting sqref="A278:B316">
    <cfRule type="duplicateValues" dxfId="61" priority="64"/>
  </conditionalFormatting>
  <conditionalFormatting sqref="AG278:AG316">
    <cfRule type="duplicateValues" dxfId="60" priority="65"/>
  </conditionalFormatting>
  <conditionalFormatting sqref="AG278:AG316">
    <cfRule type="duplicateValues" dxfId="59" priority="66"/>
  </conditionalFormatting>
  <conditionalFormatting sqref="B312 A311:B311 A303:B303 B288">
    <cfRule type="duplicateValues" dxfId="58" priority="57"/>
    <cfRule type="duplicateValues" dxfId="57" priority="58"/>
  </conditionalFormatting>
  <conditionalFormatting sqref="B312 A311:B311 A303:B303 B288">
    <cfRule type="duplicateValues" dxfId="56" priority="59"/>
  </conditionalFormatting>
  <conditionalFormatting sqref="B296:B297">
    <cfRule type="duplicateValues" dxfId="55" priority="56"/>
  </conditionalFormatting>
  <conditionalFormatting sqref="B298:B299">
    <cfRule type="duplicateValues" dxfId="54" priority="55"/>
  </conditionalFormatting>
  <conditionalFormatting sqref="AG311 AG303">
    <cfRule type="duplicateValues" dxfId="53" priority="52"/>
    <cfRule type="duplicateValues" dxfId="52" priority="53"/>
  </conditionalFormatting>
  <conditionalFormatting sqref="AG311 AG303">
    <cfRule type="duplicateValues" dxfId="51" priority="54"/>
  </conditionalFormatting>
  <conditionalFormatting sqref="B306:B307">
    <cfRule type="duplicateValues" dxfId="50" priority="51"/>
  </conditionalFormatting>
  <conditionalFormatting sqref="A317:B378">
    <cfRule type="duplicateValues" dxfId="49" priority="45"/>
  </conditionalFormatting>
  <conditionalFormatting sqref="AG317:AG378">
    <cfRule type="duplicateValues" dxfId="48" priority="44"/>
  </conditionalFormatting>
  <conditionalFormatting sqref="A317:B378">
    <cfRule type="duplicateValues" dxfId="47" priority="46"/>
  </conditionalFormatting>
  <conditionalFormatting sqref="A317:B378">
    <cfRule type="duplicateValues" dxfId="46" priority="47"/>
  </conditionalFormatting>
  <conditionalFormatting sqref="A317:B378">
    <cfRule type="duplicateValues" dxfId="45" priority="48"/>
  </conditionalFormatting>
  <conditionalFormatting sqref="AG317:AG378">
    <cfRule type="duplicateValues" dxfId="44" priority="49"/>
  </conditionalFormatting>
  <conditionalFormatting sqref="AG317:AG378">
    <cfRule type="duplicateValues" dxfId="43" priority="50"/>
  </conditionalFormatting>
  <conditionalFormatting sqref="B372 B348 A330:B330 B326">
    <cfRule type="duplicateValues" dxfId="42" priority="41"/>
    <cfRule type="duplicateValues" dxfId="41" priority="42"/>
  </conditionalFormatting>
  <conditionalFormatting sqref="B372 B348 A330:B330 B326">
    <cfRule type="duplicateValues" dxfId="40" priority="43"/>
  </conditionalFormatting>
  <conditionalFormatting sqref="AG330">
    <cfRule type="duplicateValues" dxfId="39" priority="38"/>
    <cfRule type="duplicateValues" dxfId="38" priority="39"/>
  </conditionalFormatting>
  <conditionalFormatting sqref="AG330">
    <cfRule type="duplicateValues" dxfId="37" priority="40"/>
  </conditionalFormatting>
  <conditionalFormatting sqref="B356:B357">
    <cfRule type="duplicateValues" dxfId="36" priority="37"/>
  </conditionalFormatting>
  <conditionalFormatting sqref="B358:B359">
    <cfRule type="duplicateValues" dxfId="35" priority="36"/>
  </conditionalFormatting>
  <conditionalFormatting sqref="B366:B367">
    <cfRule type="duplicateValues" dxfId="34" priority="35"/>
  </conditionalFormatting>
  <conditionalFormatting sqref="A379:B432">
    <cfRule type="duplicateValues" dxfId="33" priority="29"/>
  </conditionalFormatting>
  <conditionalFormatting sqref="AG379:AG432">
    <cfRule type="duplicateValues" dxfId="32" priority="28"/>
  </conditionalFormatting>
  <conditionalFormatting sqref="A379:B432">
    <cfRule type="duplicateValues" dxfId="31" priority="30"/>
  </conditionalFormatting>
  <conditionalFormatting sqref="A379:B432">
    <cfRule type="duplicateValues" dxfId="30" priority="31"/>
  </conditionalFormatting>
  <conditionalFormatting sqref="A379:B432">
    <cfRule type="duplicateValues" dxfId="29" priority="32"/>
  </conditionalFormatting>
  <conditionalFormatting sqref="AG379:AG432">
    <cfRule type="duplicateValues" dxfId="28" priority="33"/>
  </conditionalFormatting>
  <conditionalFormatting sqref="AG379:AG432">
    <cfRule type="duplicateValues" dxfId="27" priority="34"/>
  </conditionalFormatting>
  <conditionalFormatting sqref="B411 B390">
    <cfRule type="duplicateValues" dxfId="26" priority="25"/>
    <cfRule type="duplicateValues" dxfId="25" priority="26"/>
  </conditionalFormatting>
  <conditionalFormatting sqref="B411 B390">
    <cfRule type="duplicateValues" dxfId="24" priority="27"/>
  </conditionalFormatting>
  <conditionalFormatting sqref="B403">
    <cfRule type="duplicateValues" dxfId="23" priority="24"/>
  </conditionalFormatting>
  <conditionalFormatting sqref="B404">
    <cfRule type="duplicateValues" dxfId="22" priority="23"/>
  </conditionalFormatting>
  <conditionalFormatting sqref="B405:B406">
    <cfRule type="duplicateValues" dxfId="21" priority="22"/>
  </conditionalFormatting>
  <conditionalFormatting sqref="B469 A433:B468">
    <cfRule type="duplicateValues" dxfId="20" priority="16"/>
  </conditionalFormatting>
  <conditionalFormatting sqref="AG433:AG468">
    <cfRule type="duplicateValues" dxfId="19" priority="15"/>
  </conditionalFormatting>
  <conditionalFormatting sqref="B469 A433:B468">
    <cfRule type="duplicateValues" dxfId="18" priority="17"/>
  </conditionalFormatting>
  <conditionalFormatting sqref="B469 A433:B468">
    <cfRule type="duplicateValues" dxfId="17" priority="18"/>
  </conditionalFormatting>
  <conditionalFormatting sqref="B469 A433:B468">
    <cfRule type="duplicateValues" dxfId="16" priority="19"/>
  </conditionalFormatting>
  <conditionalFormatting sqref="AG433:AG468">
    <cfRule type="duplicateValues" dxfId="15" priority="20"/>
  </conditionalFormatting>
  <conditionalFormatting sqref="AG433:AG468">
    <cfRule type="duplicateValues" dxfId="14" priority="21"/>
  </conditionalFormatting>
  <conditionalFormatting sqref="O435">
    <cfRule type="cellIs" dxfId="13" priority="14" operator="equal">
      <formula>"DCNL"</formula>
    </cfRule>
  </conditionalFormatting>
  <conditionalFormatting sqref="A466:B468 B459 B437">
    <cfRule type="duplicateValues" dxfId="12" priority="11"/>
    <cfRule type="duplicateValues" dxfId="11" priority="12"/>
  </conditionalFormatting>
  <conditionalFormatting sqref="A466:B468 B459 B437">
    <cfRule type="duplicateValues" dxfId="10" priority="13"/>
  </conditionalFormatting>
  <conditionalFormatting sqref="B445:B446">
    <cfRule type="duplicateValues" dxfId="9" priority="10"/>
  </conditionalFormatting>
  <conditionalFormatting sqref="B447:B448">
    <cfRule type="duplicateValues" dxfId="8" priority="9"/>
  </conditionalFormatting>
  <conditionalFormatting sqref="B453:B454">
    <cfRule type="duplicateValues" dxfId="7" priority="8"/>
  </conditionalFormatting>
  <conditionalFormatting sqref="AG466:AG468">
    <cfRule type="duplicateValues" dxfId="6" priority="5"/>
    <cfRule type="duplicateValues" dxfId="5" priority="6"/>
  </conditionalFormatting>
  <conditionalFormatting sqref="AG466:AG468">
    <cfRule type="duplicateValues" dxfId="4" priority="7"/>
  </conditionalFormatting>
  <conditionalFormatting sqref="B469">
    <cfRule type="duplicateValues" dxfId="3" priority="1"/>
    <cfRule type="duplicateValues" dxfId="2" priority="2"/>
  </conditionalFormatting>
  <conditionalFormatting sqref="B469">
    <cfRule type="duplicateValues" dxfId="1" priority="3"/>
  </conditionalFormatting>
  <conditionalFormatting sqref="B469">
    <cfRule type="duplicateValues" dxfId="0" priority="4"/>
  </conditionalFormatting>
  <hyperlinks>
    <hyperlink ref="AN3" r:id="rId1" display="http://www/edrs/pr/DisplayPR.asp?idEDR=931510" xr:uid="{0B3C08C3-37FB-4A3C-BAD6-5ACBEC8FA119}"/>
    <hyperlink ref="AN4" r:id="rId2" display="http://www/edrs/pr/DisplayPR.asp?idEDR=1043082" xr:uid="{0063C32A-C5CC-42E7-9A7E-189A398404E3}"/>
    <hyperlink ref="AN5" r:id="rId3" display="http://www.utility.pge.com/edrs/pr/DisplayPR.asp?idEDR=1202709" xr:uid="{D485B694-3F43-49CA-860D-6E7A9042FDC8}"/>
    <hyperlink ref="AN6" r:id="rId4" display="http://www/edrs/pr/DisplayPR.asp?idEDR=1040978" xr:uid="{8B0B4E87-01B5-4E28-98FC-D7CDF528924C}"/>
    <hyperlink ref="AM6" r:id="rId5" display="http://www/edrs/pr/DisplayPR.asp?idEDR=1038107" xr:uid="{594ADA9B-1462-4724-9533-6F9E56CB1944}"/>
    <hyperlink ref="AN7" r:id="rId6" display="http://www/edrs/pr/DisplayPR.asp?idEDR=1040988" xr:uid="{C6396C73-D17E-45F6-832D-2B1227EEA4F3}"/>
    <hyperlink ref="AM7" r:id="rId7" display="http://www/edrs/pr/DisplayPR.asp?idEDR=1038115" xr:uid="{C80A01C4-FF1B-477A-AC3C-239101386F9A}"/>
    <hyperlink ref="AN8" r:id="rId8" display="http://www/edrs/pr/DisplayPR.asp?idEDR=1040999" xr:uid="{521FB588-0EA2-44D9-A9C9-ABF807F14E47}"/>
    <hyperlink ref="AM8" r:id="rId9" display="http://www/edrs/pr/DisplayPR.asp?idEDR=1038117" xr:uid="{A7F55637-2501-4424-A84C-1B1F81D49F38}"/>
    <hyperlink ref="AN9" r:id="rId10" display="http://www/edrs/pr/DisplayPR.asp?idEDR=1015392" xr:uid="{604B9F63-A8C2-491E-834F-5D84A0549C33}"/>
    <hyperlink ref="AN10" r:id="rId11" display="http://www/edrs/pr/DisplayPR.asp?idEDR=1000610" xr:uid="{2170D922-D732-4B38-859C-7C3C86A1BFEC}"/>
    <hyperlink ref="AY10" r:id="rId12" display="http://www/edrs/pr/DisplayPR.asp?idEDR=1187466" xr:uid="{B9918245-CF5A-479D-9F03-36936179738C}"/>
    <hyperlink ref="AZ10" r:id="rId13" display="http://www/edrs/pr/DisplayPR.asp?idEDR=1195550" xr:uid="{3CBE1965-F5A6-4294-97B1-1F30179CEA51}"/>
    <hyperlink ref="AN11" r:id="rId14" display="http://www/edrs/pr/DisplayPR.asp?idEDR=1000610" xr:uid="{062475DF-6406-4FFE-B4ED-40874969BA2B}"/>
    <hyperlink ref="AY11" r:id="rId15" display="http://www/edrs/pr/DisplayPR.asp?idEDR=1187468" xr:uid="{88E9A237-3CA2-4221-85C4-1DF9DF25BA05}"/>
    <hyperlink ref="AZ11" r:id="rId16" display="http://www/edrs/pr/DisplayPR.asp?idEDR=1192401" xr:uid="{AAAEBF7B-4C79-4C53-A1F7-41675FD9F304}"/>
    <hyperlink ref="AN12" r:id="rId17" display="http://www/edrs/pr/DisplayPR.asp?idEDR=1000610" xr:uid="{7ED7DFD7-9760-464E-A5CE-7EEC3293381D}"/>
    <hyperlink ref="AY12" r:id="rId18" display="http://www/edrs/pr/DisplayPR.asp?idEDR=1187476" xr:uid="{E166E136-340C-46E8-B869-EE0E5BDE10C6}"/>
    <hyperlink ref="AZ12" r:id="rId19" display="http://www/edrs/pr/DisplayPR.asp?idEDR=1192967" xr:uid="{7D24AC2D-217D-4E8D-A84F-C75909378A5B}"/>
    <hyperlink ref="AN13" r:id="rId20" display="http://www/edrs/pr/DisplayPR.asp?idEDR=1003887" xr:uid="{9732FDCF-205B-4AC7-865C-699B8A3F2AE9}"/>
    <hyperlink ref="AN14" r:id="rId21" display="http://www/edrs/pr/DisplayPR.asp?idEDR=1004644" xr:uid="{65494A7B-AE99-451E-98B9-11D3E8199A03}"/>
    <hyperlink ref="AN15" r:id="rId22" display="http://www/edrs/pr/DisplayPR.asp?idEDR=1024766" xr:uid="{ECCA92E0-04EF-4DB4-AC3D-F76D35B71ED2}"/>
    <hyperlink ref="AM15" r:id="rId23" display="http://www/edrs/pr/DisplayPR.asp?idEDR=1020616" xr:uid="{8D70D48B-712E-4C40-8ECE-75954B4867CB}"/>
    <hyperlink ref="AN16" r:id="rId24" display="http://www/edrs/pr/DisplayPR.asp?idEDR=1026412" xr:uid="{A0EE8082-2620-4AA3-BEBB-C1D4F7DBDE23}"/>
    <hyperlink ref="AM16" r:id="rId25" display="http://www/edrs/pr/DisplayPR.asp?idEDR=1021338" xr:uid="{DB630FB3-D0C5-4F8B-814C-274B318F8A9E}"/>
    <hyperlink ref="AN18" r:id="rId26" display="http://www/edrs/pr/DisplayPR.asp?idEDR=1042136" xr:uid="{4CF16742-D95F-4EF2-B431-021D788EE6A5}"/>
    <hyperlink ref="AN19" r:id="rId27" display="http://www/edrs/pr/DisplayPR.asp?idEDR=1102926" xr:uid="{AD3164FE-32C0-46B7-8E14-41B9723D7CAA}"/>
    <hyperlink ref="AN20" r:id="rId28" display="http://www/edrs/pr/DisplayPR.asp?idEDR=1024344" xr:uid="{8A29A188-6E5D-4BC9-898F-DB60B730C5B2}"/>
    <hyperlink ref="AN21" r:id="rId29" display="http://www/edrs/pr/DisplayPR.asp?idEDR=1024344" xr:uid="{91A712C2-416A-465C-A787-CC4105562499}"/>
    <hyperlink ref="BJ21" r:id="rId30" display="http://www/edrs/pr/DisplayPR.asp?idEDR=1194990" xr:uid="{0CEC166A-DA9F-40FE-B345-CEA313AE824D}"/>
    <hyperlink ref="AZ21" r:id="rId31" display="http://www/edrs/pr/DisplayPR.asp?idEDR=1198495" xr:uid="{9BD96756-A4A9-488E-ABD5-0AA9F08E080E}"/>
    <hyperlink ref="AY21" r:id="rId32" display="http://www/edrs/pr/DisplayPR.asp?idEDR=1199982" xr:uid="{1D45E3EB-F42E-4780-A275-DBFB1CEF1BCC}"/>
    <hyperlink ref="AN22" r:id="rId33" display="http://www.utility.pge.com/edrs/pr/DisplayPRRef.asp?idEDR=1043422&amp;refDoc=2019-32244" xr:uid="{76DD20E6-671A-451E-AF57-8A0920724AC4}"/>
    <hyperlink ref="AY22" r:id="rId34" display="http://www/edrs/pr/DisplayPR.asp?idEDR=1196385" xr:uid="{CA05EB04-7E61-48BF-A8E8-9FE83DD1F0AC}"/>
    <hyperlink ref="AZ22" r:id="rId35" display="http://www/edrs/pr/DisplayPR.asp?idEDR=1199302" xr:uid="{ABAAFA07-F107-44CB-9ABD-822308BF1691}"/>
    <hyperlink ref="AR22" r:id="rId36" display="http://www/edrs/pr/DisplayPR.asp?idEDR=1134520" xr:uid="{502AD935-6BF2-44D5-9E26-0365B7195135}"/>
    <hyperlink ref="AN23" r:id="rId37" display="http://www/edrs/pr/DisplayPR.asp?idEDR=1043200" xr:uid="{24210FD4-5C55-4ADB-8BD2-B4AC1302BFA3}"/>
    <hyperlink ref="AR23" r:id="rId38" display="http://www/edrs/pr/DisplayPR.asp?idEDR=1162471" xr:uid="{A4665626-8907-49DB-B570-03AD5E5D9EBA}"/>
    <hyperlink ref="AR24" r:id="rId39" display="http://www/edrs/pr/DisplayPR.asp?idEDR=1162471" xr:uid="{DB1F7115-7D19-453A-8A23-BED05C37C31C}"/>
    <hyperlink ref="AR25" r:id="rId40" display="http://www/edrs/pr/DisplayPR.asp?idEDR=1162471" xr:uid="{E798CE92-E252-44D7-BE66-3D3AB1DB4DF3}"/>
    <hyperlink ref="AR26" r:id="rId41" display="http://www/edrs/pr/DisplayPR.asp?idEDR=1162471" xr:uid="{9AEB4C08-91BB-4391-8AE0-895B1926E36B}"/>
    <hyperlink ref="AR27" r:id="rId42" display="http://www/edrs/pr/DisplayPR.asp?idEDR=1162471" xr:uid="{261D838E-CD7F-4716-A7AD-3F655ADDDF42}"/>
    <hyperlink ref="AR28" r:id="rId43" display="http://www/edrs/pr/DisplayPR.asp?idEDR=1162471" xr:uid="{428E7FF7-F9E0-4376-B349-A0C92E7FD56E}"/>
    <hyperlink ref="AR29" r:id="rId44" display="http://www/edrs/pr/DisplayPR.asp?idEDR=1162471" xr:uid="{35485877-7046-4AD1-AE2B-BFAD2FB05B1E}"/>
    <hyperlink ref="AR30" r:id="rId45" display="http://www/edrs/pr/DisplayPR.asp?idEDR=1162471" xr:uid="{73FF176F-29DE-41D4-A29B-215C3899DC0A}"/>
    <hyperlink ref="AR31" r:id="rId46" display="http://www/edrs/pr/DisplayPR.asp?idEDR=1162471" xr:uid="{751FB192-0ACE-4EFB-AF39-D0D000C9EB80}"/>
    <hyperlink ref="AR32" r:id="rId47" display="http://www/edrs/pr/DisplayPR.asp?idEDR=1162471" xr:uid="{F1D21B2E-52BB-48D3-825E-32F63BA83F0E}"/>
    <hyperlink ref="AR33" r:id="rId48" display="http://www/edrs/pr/DisplayPR.asp?idEDR=1162471" xr:uid="{8BF395A7-1862-444C-9066-A648A7F7076E}"/>
    <hyperlink ref="AR34" r:id="rId49" display="http://www/edrs/pr/DisplayPR.asp?idEDR=1162471" xr:uid="{6CCBE3ED-6A8F-43C2-BAA0-106E66FB25D7}"/>
    <hyperlink ref="AR35" r:id="rId50" display="http://www/edrs/pr/DisplayPR.asp?idEDR=1162471" xr:uid="{84F198AA-1214-4072-93D2-9034804C012B}"/>
    <hyperlink ref="AR36" r:id="rId51" display="http://www/edrs/pr/DisplayPR.asp?idEDR=1162471" xr:uid="{993978EA-1BF9-46C7-A917-33F077453A56}"/>
    <hyperlink ref="AR37" r:id="rId52" display="http://www/edrs/pr/DisplayPR.asp?idEDR=1162471" xr:uid="{0D457290-9348-4F9B-9C56-9FD0E8D00120}"/>
    <hyperlink ref="AR38" r:id="rId53" display="http://www/edrs/pr/DisplayPR.asp?idEDR=1162471" xr:uid="{004ED62A-C05F-4AA0-8342-9F088C3DDC62}"/>
    <hyperlink ref="AN39" r:id="rId54" display="http://www/edrs/pr/DisplayPR.asp?idEDR=1043203" xr:uid="{BDE19123-60C5-4D01-9ECC-279CF4B638D2}"/>
    <hyperlink ref="AR39" r:id="rId55" display="http://www/edrs/pr/DisplayPR.asp?idEDR=1162476" xr:uid="{A3B6CF08-3425-4E6A-8C39-29F28AC03209}"/>
    <hyperlink ref="AR40" r:id="rId56" display="http://www/edrs/pr/DisplayPR.asp?idEDR=1162476" xr:uid="{238318B0-0536-4F91-9DF6-936A603A2BD6}"/>
    <hyperlink ref="AR41" r:id="rId57" display="http://www/edrs/pr/DisplayPR.asp?idEDR=1162476" xr:uid="{104CBA4B-5143-44DB-87CD-907945AE5012}"/>
    <hyperlink ref="AR42" r:id="rId58" display="http://www/edrs/pr/DisplayPR.asp?idEDR=1162476" xr:uid="{A1E130E4-0E42-4C85-8955-29E2CE6E4D55}"/>
    <hyperlink ref="AR43" r:id="rId59" display="http://www/edrs/pr/DisplayPR.asp?idEDR=1162476" xr:uid="{174BC04E-330F-4DBB-8DA4-90DBD09EC3B4}"/>
    <hyperlink ref="AR44" r:id="rId60" display="http://www/edrs/pr/DisplayPR.asp?idEDR=1162476" xr:uid="{5C50346A-1A41-4008-B08D-EADAD87C2AAB}"/>
    <hyperlink ref="AR45" r:id="rId61" display="http://www/edrs/pr/DisplayPR.asp?idEDR=1162476" xr:uid="{6A7F72AD-C9AD-40E8-8C65-413E6A45FD87}"/>
    <hyperlink ref="AR46" r:id="rId62" display="http://www/edrs/pr/DisplayPR.asp?idEDR=1162476" xr:uid="{E8AE6034-EBA4-42EA-B080-E2EA9F902913}"/>
    <hyperlink ref="AR47" r:id="rId63" display="http://www/edrs/pr/DisplayPR.asp?idEDR=1162476" xr:uid="{712CDF30-6685-4FE8-8AA4-7664BB6C18F3}"/>
    <hyperlink ref="AR48" r:id="rId64" display="http://www/edrs/pr/DisplayPR.asp?idEDR=1162476" xr:uid="{3E4E418B-902A-4C75-879B-EA5C2B8518F1}"/>
    <hyperlink ref="AR49" r:id="rId65" display="http://www/edrs/pr/DisplayPR.asp?idEDR=1162476" xr:uid="{D5ECE895-2D82-4651-A956-CBF0880F8832}"/>
    <hyperlink ref="AR50" r:id="rId66" display="http://www/edrs/pr/DisplayPR.asp?idEDR=1162476" xr:uid="{C1A94746-2575-4F3E-A42E-74C240C7B3C9}"/>
    <hyperlink ref="AR51" r:id="rId67" display="http://www/edrs/pr/DisplayPR.asp?idEDR=1162476" xr:uid="{7F31283E-0C79-4DE9-88FD-6495900D466B}"/>
    <hyperlink ref="AR52" r:id="rId68" display="http://www/edrs/pr/DisplayPR.asp?idEDR=1162476" xr:uid="{2B811BD3-4CB7-455D-8514-31A949FD28E4}"/>
    <hyperlink ref="AR53" r:id="rId69" display="http://www/edrs/pr/DisplayPR.asp?idEDR=1162476" xr:uid="{2B75CEE3-3A27-4036-839D-38F1724951A2}"/>
    <hyperlink ref="AR54" r:id="rId70" display="http://www/edrs/pr/DisplayPR.asp?idEDR=1162476" xr:uid="{E692F9C8-6B68-4E7D-AAD4-8B194084A0FB}"/>
    <hyperlink ref="AR55" r:id="rId71" display="http://www/edrs/pr/DisplayPR.asp?idEDR=1162476" xr:uid="{28E6B581-A13A-46CD-91A6-7BA0F1351F61}"/>
    <hyperlink ref="AN56" r:id="rId72" display="http://www/edrs/pr/DisplayPR.asp?idEDR=1043215" xr:uid="{EEB07A81-A686-40C7-95BD-E87DCE1BCFD0}"/>
    <hyperlink ref="AR56" r:id="rId73" display="http://www/edrs/pr/DisplayPR.asp?idEDR=1162486" xr:uid="{6CC8595C-BBB2-4983-86B4-53EC38A95C86}"/>
    <hyperlink ref="AR57" r:id="rId74" display="http://www/edrs/pr/DisplayPR.asp?idEDR=1162486" xr:uid="{CB27DCE7-4F3E-4A8E-BF63-E0121D5371B9}"/>
    <hyperlink ref="AR58" r:id="rId75" display="http://www/edrs/pr/DisplayPR.asp?idEDR=1162486" xr:uid="{B3F566D0-3B49-4922-B964-BDDAE8419F5B}"/>
    <hyperlink ref="AR59" r:id="rId76" display="http://www/edrs/pr/DisplayPR.asp?idEDR=1162486" xr:uid="{78D037BD-18D1-43C0-B992-E09BB6EE936B}"/>
    <hyperlink ref="AR60" r:id="rId77" display="http://www/edrs/pr/DisplayPR.asp?idEDR=1162486" xr:uid="{2E97BABE-FACC-4A05-AD64-BAB0F907FB40}"/>
    <hyperlink ref="AR61" r:id="rId78" display="http://www/edrs/pr/DisplayPR.asp?idEDR=1162486" xr:uid="{A9BAA89E-5BC9-4B03-9373-17C6CE6DF305}"/>
    <hyperlink ref="AR62" r:id="rId79" display="http://www/edrs/pr/DisplayPR.asp?idEDR=1162486" xr:uid="{D97DA9EE-2DD9-4CDD-A6EF-B6988884A876}"/>
    <hyperlink ref="AR63" r:id="rId80" display="http://www/edrs/pr/DisplayPR.asp?idEDR=1162486" xr:uid="{9EF9389D-36A4-4736-8551-16C3DB268BE6}"/>
    <hyperlink ref="AR64" r:id="rId81" display="http://www/edrs/pr/DisplayPR.asp?idEDR=1162486" xr:uid="{B0D4C46B-0228-4083-9CF4-007692C65B0C}"/>
    <hyperlink ref="AR65" r:id="rId82" display="http://www/edrs/pr/DisplayPR.asp?idEDR=1162486" xr:uid="{E849D553-B096-4891-9661-0CA29E33A693}"/>
    <hyperlink ref="AR66" r:id="rId83" display="http://www/edrs/pr/DisplayPR.asp?idEDR=1162486" xr:uid="{8D66055B-B178-4D97-9624-A40CC10DE15E}"/>
    <hyperlink ref="AR67" r:id="rId84" display="http://www/edrs/pr/DisplayPR.asp?idEDR=1162486" xr:uid="{E19A07B1-D36C-4270-8930-79483314CE5E}"/>
    <hyperlink ref="AN68" r:id="rId85" display="http://www/edrs/pr/DisplayPR.asp?idEDR=1043082" xr:uid="{9586DB90-5F93-4FA2-AF1A-CC65555363BE}"/>
    <hyperlink ref="AR68" r:id="rId86" display="http://www/edrs/pr/DisplayPR.asp?idEDR=1148566" xr:uid="{E3BA8D63-6AE7-4D07-8D19-FCB9F8540317}"/>
    <hyperlink ref="AR69" r:id="rId87" display="http://www/edrs/pr/DisplayPR.asp?idEDR=1148566" xr:uid="{E3D2EF93-45DF-4C1A-8535-5FBD5763F2E8}"/>
    <hyperlink ref="AR70" r:id="rId88" display="http://www/edrs/pr/DisplayPR.asp?idEDR=1148566" xr:uid="{A6D6FAE3-80B1-4E4C-9698-F80BA47D1195}"/>
    <hyperlink ref="AR71" r:id="rId89" display="http://www/edrs/pr/DisplayPR.asp?idEDR=1148566" xr:uid="{951CB4D3-8BD2-4336-9CB4-7EF59FDF97F2}"/>
    <hyperlink ref="AR72" r:id="rId90" display="http://www/edrs/pr/DisplayPR.asp?idEDR=1148566" xr:uid="{D6E77CB4-78AA-4C21-9954-8B92139E1912}"/>
    <hyperlink ref="AR73" r:id="rId91" display="http://www/edrs/pr/DisplayPR.asp?idEDR=1148566" xr:uid="{695C77C7-1B38-4F95-B5B9-0BDF6FB0CEE4}"/>
    <hyperlink ref="AR74" r:id="rId92" display="http://www/edrs/pr/DisplayPR.asp?idEDR=1148566" xr:uid="{E41EF4D1-88D0-4D57-A2A6-922A51091963}"/>
    <hyperlink ref="AR75" r:id="rId93" display="http://www/edrs/pr/DisplayPR.asp?idEDR=1148566" xr:uid="{349BC614-4386-408C-B2BD-8CA2C1601546}"/>
    <hyperlink ref="AR76" r:id="rId94" display="http://www/edrs/pr/DisplayPR.asp?idEDR=1148566" xr:uid="{98E45048-F2E8-4224-BA55-F18697D9F9C7}"/>
    <hyperlink ref="AN77" r:id="rId95" display="http://www/edrs/pr/DisplayPR.asp?idEDR=1043099" xr:uid="{13AEC373-C384-40F6-9843-01078799DC20}"/>
    <hyperlink ref="AR77" r:id="rId96" display="http://www/edrs/pr/DisplayPR.asp?idEDR=1148584" xr:uid="{9F16732A-6BF4-4C87-AB0C-22CCB6FD24FC}"/>
    <hyperlink ref="AR78" r:id="rId97" display="http://www/edrs/pr/DisplayPR.asp?idEDR=1148584" xr:uid="{6A0E1E3D-20A1-47A3-98F5-F08C7414D8C1}"/>
    <hyperlink ref="AR79" r:id="rId98" display="http://www/edrs/pr/DisplayPR.asp?idEDR=1148584" xr:uid="{5E8146A2-3036-4AD6-BB8B-07B641E4F475}"/>
    <hyperlink ref="AR80" r:id="rId99" display="http://www/edrs/pr/DisplayPR.asp?idEDR=1148584" xr:uid="{5234FCE5-FDB6-4CFB-9603-A076BAC2B0B3}"/>
    <hyperlink ref="AR81" r:id="rId100" display="http://www/edrs/pr/DisplayPR.asp?idEDR=1148584" xr:uid="{07E98E2F-F222-4EB3-B888-0C7A2FA9C13D}"/>
    <hyperlink ref="AR82" r:id="rId101" display="http://www/edrs/pr/DisplayPR.asp?idEDR=1148584" xr:uid="{4268DC91-4BCE-4538-958B-8FCB46930AF5}"/>
    <hyperlink ref="AR83" r:id="rId102" display="http://www/edrs/pr/DisplayPR.asp?idEDR=1148584" xr:uid="{61D12BA2-EBE9-4C0F-A9E7-FA44BAA9616B}"/>
    <hyperlink ref="AN84" r:id="rId103" display="http://www/edrs/pr/DisplayPR.asp?idEDR=1021425" xr:uid="{BBF691E2-E04D-4B5B-ABA5-D362077D1168}"/>
    <hyperlink ref="AM84" r:id="rId104" display="http://www/edrs/pr/DisplayPR.asp?idEDR=1015609" xr:uid="{0F7D9D17-DBB4-492A-B3FF-1BAF29B39A0E}"/>
    <hyperlink ref="AN85" r:id="rId105" display="http://www/edrs/pr/DisplayPR.asp?idEDR=1038869" xr:uid="{AA5EF8B0-8613-427E-86C7-CB58706AB230}"/>
    <hyperlink ref="AM85" r:id="rId106" display="http://www/edrs/pr/DisplayPR.asp?idEDR=1017116" xr:uid="{5D4C4AD9-8D47-4FE0-B2D9-B419C18FA2A4}"/>
    <hyperlink ref="AN86" r:id="rId107" display="http://www/edrs/pr/DisplayPR.asp?idEDR=1042998" xr:uid="{A433C452-EF83-4A86-B4DD-D90BB82F23A1}"/>
    <hyperlink ref="AN92" r:id="rId108" display="http://www/edrs/pr/DisplayPR.asp?idEDR=1025622" xr:uid="{26282377-3C9E-403F-9950-A5FC96E0A429}"/>
    <hyperlink ref="AM92" r:id="rId109" display="http://www/edrs/pr/DisplayPR.asp?idEDR=1020772" xr:uid="{2B460099-5D33-4D0B-AF98-17EA0EF9E08F}"/>
    <hyperlink ref="AN93" r:id="rId110" display="http://www/edrs/pr/DisplayPR.asp?idEDR=1025634" xr:uid="{DA3F26E0-A69D-44AD-B536-9C0ED3E75530}"/>
    <hyperlink ref="AM93" r:id="rId111" display="http://www/edrs/pr/DisplayPR.asp?idEDR=1021859" xr:uid="{0F4E86EC-B4A4-4DB6-BC46-68B0B2F2C6DE}"/>
    <hyperlink ref="AN94" r:id="rId112" display="http://www/edrs/pr/DisplayPR.asp?idEDR=1040909" xr:uid="{0825E151-0841-4B0A-849E-8A353CFAFDA7}"/>
    <hyperlink ref="AM94" r:id="rId113" display="http://www/edrs/pr/DisplayPR.asp?idEDR=1028111" xr:uid="{041AF657-122E-4671-AC35-03A28CC52A94}"/>
    <hyperlink ref="AN95" r:id="rId114" display="http://www/edrs/pr/DisplayPR.asp?idEDR=1040914" xr:uid="{3920BE03-7AFB-46E8-A35B-46FAFA53FAEB}"/>
    <hyperlink ref="AM95" r:id="rId115" display="http://www/edrs/pr/DisplayPR.asp?idEDR=1028656" xr:uid="{DBAC109F-8DF1-4D77-8BBE-3405C8EA4351}"/>
    <hyperlink ref="AN96" r:id="rId116" display="http://www/edrs/pr/DisplayPR.asp?idEDR=1025603" xr:uid="{AEFFFE68-A1E1-44E9-B5E0-A78555CC7729}"/>
    <hyperlink ref="AM96" r:id="rId117" display="http://www/edrs/pr/DisplayPR.asp?idEDR=1018788" xr:uid="{1D7A62F3-D137-4A03-B7E2-9FF44C2A5595}"/>
    <hyperlink ref="AN97" r:id="rId118" display="http://www/edrs/pr/DisplayPR.asp?idEDR=1194790" xr:uid="{D7814762-0AD9-44A3-8424-EC2BEFA4E313}"/>
    <hyperlink ref="AM97" r:id="rId119" display="http://www/edrs/pr/DisplayPR.asp?idEDR=1194565" xr:uid="{35377B0F-4430-4E0D-9977-FCC8152F710A}"/>
    <hyperlink ref="AN99" r:id="rId120" display="http://www/edrs/pr/DisplayPR.asp?idEDR=1000812" xr:uid="{3C0436E7-DD98-41D2-8917-E4D580255305}"/>
    <hyperlink ref="AN100" r:id="rId121" display="http://www/edrs/pr/DisplayPR.asp?idEDR=1006472" xr:uid="{96698825-7B64-4FB0-B65B-7799C77C59A6}"/>
    <hyperlink ref="AN101" r:id="rId122" display="http://www/edrs/pr/DisplayPR.asp?idEDR=1068766" xr:uid="{49AA46C6-F2E5-4F3B-9C73-9B74794422A4}"/>
    <hyperlink ref="AN103" r:id="rId123" xr:uid="{02D8DBF6-2ED8-4CF5-A80E-06F44088E947}"/>
    <hyperlink ref="AM103" r:id="rId124" display="http://www/edrs/pr/DisplayPR.asp?idEDR=1189474" xr:uid="{B5C53195-3C91-4B7B-9EF6-796BFE20AD89}"/>
    <hyperlink ref="AM104" r:id="rId125" xr:uid="{5EA8476B-92B1-4B1E-9B2B-A9E8D8453B34}"/>
    <hyperlink ref="AN104" r:id="rId126" display="http://www/edrs/pr/DisplayPR.asp?idEDR=1191950" xr:uid="{C7B692E8-7D1A-45E8-B127-214C6F4395D9}"/>
    <hyperlink ref="AN105" r:id="rId127" display="http://www/edrs/pr/DisplayPR.asp?idEDR=1193806" xr:uid="{6D101FC6-EF2D-4D22-ADE0-260FD344A1C6}"/>
    <hyperlink ref="AM105" r:id="rId128" display="http://www/edrs/pr/DisplayPR.asp?idEDR=1193805" xr:uid="{3FB58F07-56C0-482D-907E-025B75035316}"/>
    <hyperlink ref="AN106" r:id="rId129" display="http://www/edrs/pr/DisplayPR.asp?idEDR=1194196" xr:uid="{8335F615-654E-4570-AEE0-C4CD5B2A901E}"/>
    <hyperlink ref="AM106" r:id="rId130" display="http://www/edrs/pr/DisplayPR.asp?idEDR=1194088" xr:uid="{F75ED676-66EF-45B2-83C0-845E310B37E5}"/>
    <hyperlink ref="AN107" r:id="rId131" display="http://www/edrs/pr/DisplayPR.asp?idEDR=1194204" xr:uid="{7FB545AA-3789-46D4-AC4B-28AF4BD11B67}"/>
    <hyperlink ref="AM107" r:id="rId132" display="http://www/edrs/pr/DisplayPR.asp?idEDR=1194096" xr:uid="{84A8672B-71C4-404D-962F-A69CBB080F2D}"/>
    <hyperlink ref="AN108" r:id="rId133" display="http://www/edrs/pr/DisplayPR.asp?idEDR=1194203" xr:uid="{9AA12DDB-F8A5-4687-A6C7-44D707A6F061}"/>
    <hyperlink ref="AM108" r:id="rId134" display="http://www/edrs/pr/DisplayPR.asp?idEDR=1194091" xr:uid="{17F09CDC-03BA-4ACC-B442-BBAA6A60E8FE}"/>
    <hyperlink ref="AN109" r:id="rId135" display="http://www/edrs/pr/DisplayPR.asp?idEDR=1193808" xr:uid="{DE51A56B-A876-40C9-97D5-77DAF15F50CD}"/>
    <hyperlink ref="AM109" r:id="rId136" display="http://www/edrs/pr/DisplayPR.asp?idEDR=1193807" xr:uid="{AB7F531C-D3A7-4C61-B99C-F0BC7ACEDFE3}"/>
    <hyperlink ref="AN110" r:id="rId137" display="http://www/edrs/pr/DisplayPR.asp?idEDR=939924" xr:uid="{8973ADF4-D698-4DCB-A44C-12C7009837D0}"/>
    <hyperlink ref="AN111" r:id="rId138" display="http://www/edrs/pr/DisplayPR.asp?idEDR=1036021" xr:uid="{0E6F706C-EB71-4FDD-A168-0CDA95617B37}"/>
    <hyperlink ref="AN112" r:id="rId139" display="http://www/edrs/pr/DisplayPR.asp?idEDR=1037578" xr:uid="{53B84E55-9F82-40E0-AD81-2E14804627E8}"/>
    <hyperlink ref="AN113" r:id="rId140" display="http://www/edrs/pr/DisplayPR.asp?idEDR=1012586" xr:uid="{C6E2166E-6835-40CC-8422-9748C38E2F61}"/>
    <hyperlink ref="AM113" r:id="rId141" display="http://www/edrs/pr/DisplayPR.asp?idEDR=1007398" xr:uid="{051E3FAE-ECA8-4084-9EC8-25611EBD6736}"/>
    <hyperlink ref="AN114" r:id="rId142" display="http://www/edrs/pr/DisplayPR.asp?idEDR=1042134" xr:uid="{2B3DCB8E-97AB-4CFE-86E7-7A671314358C}"/>
    <hyperlink ref="AN115" r:id="rId143" display="http://www/edrs/pr/DisplayPR.asp?idEDR=1040126" xr:uid="{EE913870-04BE-4137-855E-784A81735D63}"/>
    <hyperlink ref="AN116" r:id="rId144" display="http://www/edrs/pr/DisplayPR.asp?idEDR=1008528" xr:uid="{06373AF2-302E-4562-A336-9AB4DA236436}"/>
    <hyperlink ref="AN117" r:id="rId145" display="http://www/edrs/pr/DisplayPR.asp?idEDR=1042137" xr:uid="{6E12D17C-1A2A-4439-A07E-A43F898EF417}"/>
    <hyperlink ref="AN118" r:id="rId146" display="http://www/edrs/pr/DisplayPR.asp?idEDR=1040165" xr:uid="{C2F67264-41AA-4C74-86D6-E05508E1C5FF}"/>
    <hyperlink ref="AN119" r:id="rId147" display="http://www/edrs/pr/DisplayPR.asp?idEDR=1072658" xr:uid="{75CD81B0-1529-499B-9C6F-EF1B11E736AF}"/>
    <hyperlink ref="AN120" r:id="rId148" display="http://www/edrs/pr/DisplayPR.asp?idEDR=1022923" xr:uid="{BD4E3884-0922-4CA7-BF21-D6BEE652A1D5}"/>
    <hyperlink ref="AM120" r:id="rId149" display="http://www/edrs/pr/DisplayPR.asp?idEDR=1021422" xr:uid="{63D55AC7-567A-4CB5-A083-6FCC1A753E64}"/>
    <hyperlink ref="AN121" r:id="rId150" display="http://www/edrs/pr/DisplayPR.asp?idEDR=1022923" xr:uid="{209C80DB-ABFD-478D-9CDD-04B81A136CEB}"/>
    <hyperlink ref="AN122" r:id="rId151" display="http://www/edrs/pr/DisplayPR.asp?idEDR=1022923" xr:uid="{6E7805FB-27AE-49C6-85D2-22A5C3422879}"/>
    <hyperlink ref="AN123" r:id="rId152" display="http://www/edrs/pr/DisplayPR.asp?idEDR=1022923" xr:uid="{0906B575-633F-460D-85E2-85556DD1AA1E}"/>
    <hyperlink ref="AN124" r:id="rId153" display="http://www/edrs/pr/DisplayPR.asp?idEDR=1022923" xr:uid="{6DA84D9B-A970-45D2-8848-F455FB292F84}"/>
    <hyperlink ref="AN125" r:id="rId154" display="http://www/edrs/pr/DisplayPR.asp?idEDR=1017307" xr:uid="{E539C3BD-E78E-4DCB-B32A-48D074A8777B}"/>
    <hyperlink ref="AM125" r:id="rId155" display="http://www/edrs/pr/DisplayPR.asp?idEDR=1014925" xr:uid="{66032158-5D3F-4797-AD1C-3B63B50C1112}"/>
    <hyperlink ref="AN126" r:id="rId156" display="http://www/edrs/pr/DisplayPR.asp?idEDR=1010010" xr:uid="{3F1B3F48-F558-401A-BD9F-F323AADD1F69}"/>
    <hyperlink ref="AM126" r:id="rId157" display="http://www/edrs/pr/DisplayPR.asp?idEDR=1004601" xr:uid="{B417C755-098A-41C3-A826-E3A1D2ECB3CD}"/>
    <hyperlink ref="AN127" r:id="rId158" display="http://www/edrs/pr/DisplayPR.asp?idEDR=1004075" xr:uid="{2E85027B-876D-4622-8347-F1333E0108E8}"/>
    <hyperlink ref="AM127" r:id="rId159" display="http://www/edrs/pr/DisplayPR.asp?idEDR=1001651" xr:uid="{237FF02C-542B-4101-8C64-F604FC20E11B}"/>
    <hyperlink ref="AN128" r:id="rId160" display="http://www/edrs/pr/DisplayPR.asp?idEDR=1004887" xr:uid="{562EA0DE-615F-472F-A94C-4D7221843BFA}"/>
    <hyperlink ref="AM128" r:id="rId161" display="http://www/edrs/pr/DisplayPR.asp?idEDR=1001844" xr:uid="{A79D165B-8E05-447F-B784-FC193215D9E8}"/>
    <hyperlink ref="AN129" r:id="rId162" display="http://www/edrs/pr/DisplayPR.asp?idEDR=1011658" xr:uid="{CBAC5BC6-3691-4F96-856E-7072B4D3FA05}"/>
    <hyperlink ref="AM129" r:id="rId163" display="http://www/edrs/pr/DisplayPR.asp?idEDR=1004603" xr:uid="{3E07BA3E-2821-4C1C-BD74-D16304B3FF7E}"/>
    <hyperlink ref="AN130" r:id="rId164" display="http://www/edrs/pr/DisplayPR.asp?idEDR=1013392" xr:uid="{909B6075-821C-4E17-BC30-DC0282DD8014}"/>
    <hyperlink ref="AM130" r:id="rId165" display="http://www/edrs/pr/DisplayPR.asp?idEDR=1004604" xr:uid="{E12C6CB3-810C-45FB-AEA4-411359300CA6}"/>
    <hyperlink ref="AN135" r:id="rId166" display="http://www/edrs/pr/DisplayPR.asp?idEDR=875107" xr:uid="{A064E50D-4B88-4780-8A85-76BA45436C02}"/>
    <hyperlink ref="AN136" r:id="rId167" display="http://www/edrs/pr/DisplayPR.asp?idEDR=931510" xr:uid="{4113923B-FECB-4702-B520-0DBA05670BB5}"/>
    <hyperlink ref="AN138" r:id="rId168" display="http://www/edrs/pr/DisplayPRRef.asp?idEDR=1037155&amp;refDoc=2019-57115" xr:uid="{5312F22F-FD49-4098-866C-42150198B9FA}"/>
    <hyperlink ref="AR138" r:id="rId169" display="http://www/edrs/pr/DisplayPR.asp?idEDR=1090403" xr:uid="{F0E8DF5A-03B6-4068-9EA4-F08F20B0AB93}"/>
    <hyperlink ref="AY138" r:id="rId170" display="http://www/edrs/pr/DisplayPR.asp?idEDR=1190610" xr:uid="{16653666-3822-403A-8550-B4D1C802B65F}"/>
    <hyperlink ref="BJ138" r:id="rId171" display="http://www/edrs/pr/DisplayPR.asp?idEDR=1174390" xr:uid="{327FFBD7-055B-4F23-B75E-2E530E0F93D2}"/>
    <hyperlink ref="AZ138" r:id="rId172" display="http://www/edrs/pr/DisplayPR.asp?idEDR=1113850" xr:uid="{622DD23A-A523-462B-93D9-A906C3788E42}"/>
    <hyperlink ref="AN139" r:id="rId173" display="http://www/edrs/pr/DisplayPRRef.asp?idEDR=1037265&amp;refDoc=2019-52013" xr:uid="{16376650-C484-4387-A137-879908C0846E}"/>
    <hyperlink ref="AR139" r:id="rId174" display="http://www/edrs/pr/DisplayPR.asp?idEDR=1110185" xr:uid="{70C4A855-F5ED-4D21-9FBD-6AEEC4BE9EB2}"/>
    <hyperlink ref="AY139" r:id="rId175" display="http://www/edrs/pr/DisplayPR.asp?idEDR=1201437" xr:uid="{EFFE65EA-5049-4FEA-9F43-D7FCF44C4EAD}"/>
    <hyperlink ref="BJ139" r:id="rId176" display="http://www/edrs/pr/DisplayPR.asp?idEDR=1175782" xr:uid="{E98F31CF-4C09-4670-AD7C-8480B3C40053}"/>
    <hyperlink ref="AN140" r:id="rId177" display="http://www/edrs/pr/DisplayPRRef.asp?idEDR=1037265&amp;refDoc=2019-52013" xr:uid="{631D6741-D683-495E-9233-C4074AAE99A3}"/>
    <hyperlink ref="AR140" r:id="rId178" display="http://www/edrs/pr/DisplayPR.asp?idEDR=1110185" xr:uid="{749CECB0-34C8-49C9-870C-1C14424DD416}"/>
    <hyperlink ref="AY140" r:id="rId179" display="http://www/edrs/pr/DisplayPR.asp?idEDR=1202326" xr:uid="{3EF0AB5E-BBCB-4AB3-B44D-D5B37E56226F}"/>
    <hyperlink ref="AN141" r:id="rId180" display="http://www/edrs/pr/DisplayPRRef.asp?idEDR=1037155&amp;refDoc=2019-57115" xr:uid="{7908AA2C-807C-4519-931F-A1FC30D3D98C}"/>
    <hyperlink ref="AR141" r:id="rId181" display="http://www/edrs/pr/DisplayPR.asp?idEDR=1090403" xr:uid="{BFC4FD3A-12B6-4DBD-BB9E-7027937BB784}"/>
    <hyperlink ref="AY141" r:id="rId182" display="http://www/edrs/pr/DisplayPR.asp?idEDR=1125383" xr:uid="{2E5D6F42-31BA-4D49-87F1-B95D2643A3C3}"/>
    <hyperlink ref="AN142" r:id="rId183" display="http://www/edrs/pr/DisplayPR.asp?idEDR=1037276" xr:uid="{8924C842-698D-438D-8DAE-38F557A7AB3F}"/>
    <hyperlink ref="AR142" r:id="rId184" display="http://www/edrs/pr/DisplayPR.asp?idEDR=1090409" xr:uid="{62F1A091-6E13-4606-9219-3F179A9034EC}"/>
    <hyperlink ref="AY142" r:id="rId185" display="http://www/edrs/pr/DisplayPR.asp?idEDR=1112994" xr:uid="{37177308-CDD9-4E47-8E04-154C6818B92B}"/>
    <hyperlink ref="BJ142" r:id="rId186" display="http://www/edrs/pr/DisplayPR.asp?idEDR=1175875" xr:uid="{7ED078CB-ACCB-4D50-868B-2038BB79E717}"/>
    <hyperlink ref="AN143" r:id="rId187" display="http://www/edrs/pr/DisplayPRRef.asp?idEDR=1037265&amp;refDoc=2019-52013" xr:uid="{2A3AC026-AF6B-4E82-84AE-85C87DB696CB}"/>
    <hyperlink ref="AR143" r:id="rId188" display="http://www/edrs/pr/DisplayPR.asp?idEDR=1110185" xr:uid="{9DEBDB4E-5505-4B73-9CEF-6458626CF290}"/>
    <hyperlink ref="AN145" r:id="rId189" display="http://www/edrs/pr/DisplayPR.asp?idEDR=1021193" xr:uid="{4F0AB13A-B331-486B-8617-B597ACE80AA0}"/>
    <hyperlink ref="AN146" r:id="rId190" display="http://www/edrs/pr/DisplayPR.asp?idEDR=1036198" xr:uid="{129C6EA2-E84B-42AD-81E1-92573AE71248}"/>
    <hyperlink ref="AN147" r:id="rId191" display="http://www/edrs/pr/DisplayPR.asp?idEDR=1195239" xr:uid="{4A063634-EDA0-4F2B-A4E0-985E870659C1}"/>
    <hyperlink ref="AM147" r:id="rId192" display="http://www/edrs/pr/DisplayPR.asp?idEDR=1195238" xr:uid="{9319FFE3-B7FE-4CEF-A0F4-2563F9108E37}"/>
    <hyperlink ref="AN148" r:id="rId193" display="http://www/edrs/pr/DisplayPR.asp?idEDR=1192038" xr:uid="{6462A379-7214-4751-BCB0-B78E2FBC3D24}"/>
    <hyperlink ref="AM148" r:id="rId194" display="http://www/edrs/pr/DisplayPR.asp?idEDR=1192037" xr:uid="{7661558E-E779-4223-B209-1314171FDCB7}"/>
    <hyperlink ref="AM149" r:id="rId195" display="http://www/edrs/pr/DisplayPR.asp?idEDR=1192505" xr:uid="{087DECCE-E554-4F1C-9329-89C5DE161C0F}"/>
    <hyperlink ref="AN149" r:id="rId196" display="http://www/edrs/pr/DisplayPR.asp?idEDR=1192556" xr:uid="{44BDC3AF-CB66-4919-9623-57D30C2B6621}"/>
    <hyperlink ref="AN150" r:id="rId197" display="http://www/edrs/pr/DisplayPR.asp?idEDR=1039781" xr:uid="{4E008071-6921-4E85-BD19-0BEAF1C2823B}"/>
    <hyperlink ref="AM150" r:id="rId198" display="http://www/edrs/pr/DisplayPR.asp?idEDR=1037089" xr:uid="{B20582E4-ADC8-4A11-985E-815817D4C552}"/>
    <hyperlink ref="AN151" r:id="rId199" display="http://www/edrs/pr/DisplayPR.asp?idEDR=1122988" xr:uid="{DB4CE8BA-E375-4EF8-86BF-64716FCAC417}"/>
    <hyperlink ref="AR151" r:id="rId200" display="http://www/edrs/pr/DisplayPR.asp?idEDR=1162922" xr:uid="{A5AEF399-2E4F-41C6-AB8F-96859EFC5DCD}"/>
    <hyperlink ref="AN152" r:id="rId201" display="http://www/edrs/pr/DisplayPR.asp?idEDR=1052138" xr:uid="{35E66419-47A3-434A-BB1C-87B1ED28BA70}"/>
    <hyperlink ref="AN153" r:id="rId202" display="http://www/edrs/pr/DisplayPR.asp?idEDR=969813" xr:uid="{B9EF7574-F093-45D3-8AED-409F53546FED}"/>
    <hyperlink ref="AN155" r:id="rId203" display="http://www/edrs/pr/DisplayPR.asp?idEDR=834966" xr:uid="{EF203973-2C6A-412E-9ACC-41915AAFC2A8}"/>
    <hyperlink ref="AY155" r:id="rId204" display="http://www/edrs/pr/DisplayPR.asp?idEDR=1022661" xr:uid="{283FE5AF-6163-4B51-8D06-7BD0990C9EE2}"/>
    <hyperlink ref="AN156" r:id="rId205" display="http://www/edrs/pr/DisplayPR.asp?idEDR=961242" xr:uid="{6E67555D-04BE-4A41-84F4-FA87E2C64EB2}"/>
    <hyperlink ref="AN157" r:id="rId206" display="http://www/edrs/pr/DisplayPR.asp?idEDR=1047595" xr:uid="{3287B8F8-EA83-4861-BAD1-A8BD97429787}"/>
    <hyperlink ref="AN161" r:id="rId207" display="http://www/edrs/pr/DisplayPR.asp?idEDR=1031158" xr:uid="{5BEF91B9-B122-4CA6-AFB8-1394F4EEC41D}"/>
    <hyperlink ref="AN163" r:id="rId208" display="http://www/edrs/pr/DisplayPR.asp?idEDR=968786" xr:uid="{15CAC343-FD0E-4C00-B5CD-4F7663364A20}"/>
    <hyperlink ref="AZ163" r:id="rId209" display="http://www/edrs/pr/DisplayPR.asp?idEDR=1089823" xr:uid="{140A87F3-DBF9-4F16-A0B7-54989478DE70}"/>
    <hyperlink ref="BJ163" r:id="rId210" display="http://www/edrs/pr/DisplayPR.asp?idEDR=1077447" xr:uid="{C7FEE64A-4FF2-4000-A1B0-6752C7273384}"/>
    <hyperlink ref="AN164" r:id="rId211" display="http://www/edrs/pr/DisplayPR.asp?idEDR=821247" xr:uid="{09AE0E18-7C9C-43E3-83DB-DC6E262F9B69}"/>
    <hyperlink ref="AR164" r:id="rId212" display="http://www/edrs/pr/DisplayPR.asp?idEDR=1094144" xr:uid="{56818139-D3D1-4C5D-94EF-EE88528CD1C4}"/>
    <hyperlink ref="AN165" r:id="rId213" display="http://www/edrs/pr/DisplayPR.asp?idEDR=1019538" xr:uid="{C712E4A1-AA89-4686-AEEC-ADC02CD9B07D}"/>
    <hyperlink ref="AN166" r:id="rId214" display="http://www/edrs/pr/DisplayPR.asp?idEDR=1010186" xr:uid="{8E6E04A4-582D-4671-B8AE-98A47BE27822}"/>
    <hyperlink ref="AN167" r:id="rId215" display="http://www/edrs/pr/DisplayPR.asp?idEDR=932350" xr:uid="{8642279D-5542-4397-A305-32EB4F6328D6}"/>
    <hyperlink ref="AN168" r:id="rId216" display="http://www/edrs/pr/DisplayPR.asp?idEDR=1089042" xr:uid="{FD707BD5-4A54-49B3-B7BA-2774B3376756}"/>
    <hyperlink ref="AN169" r:id="rId217" display="http://www/edrs/pr/DisplayPR.asp?idEDR=968704" xr:uid="{0A569F3A-7BD8-4C64-BE8E-60FB6E36EA5F}"/>
    <hyperlink ref="AN170" r:id="rId218" display="http://www/edrs/pr/DisplayPR.asp?idEDR=970824" xr:uid="{30430D75-9CD8-47B7-8385-C9696B97CAC6}"/>
    <hyperlink ref="AN171" r:id="rId219" display="http://www/edrs/pr/DisplayPR.asp?idEDR=983695" xr:uid="{13A87B5B-6874-479D-B65F-273040448344}"/>
    <hyperlink ref="AM171" r:id="rId220" display="http://www/edrs/pr/DisplayPR.asp?idEDR=1079879" xr:uid="{443E7C1E-3484-4ABB-B1B8-0F0BA5DC31D5}"/>
    <hyperlink ref="AN172" r:id="rId221" display="http://www/edrs/pr/DisplayPR.asp?idEDR=1073759" xr:uid="{FD00FB72-4072-45FC-BA09-0F8C503F88AB}"/>
    <hyperlink ref="AY172" r:id="rId222" display="http://www/edrs/pr/DisplayPR.asp?idEDR=1091269" xr:uid="{1756EA16-96F2-4608-B085-4D2C94944AEE}"/>
    <hyperlink ref="AN173" r:id="rId223" display="http://www/edrs/pr/DisplayPR.asp?idEDR=823973" xr:uid="{13B6D8EF-EAA5-427B-BC85-E3968E0457DA}"/>
    <hyperlink ref="AN174" r:id="rId224" display="http://www/edrs/pr/DisplayPR.asp?idEDR=1008603" xr:uid="{DFDB76E2-9FA2-4EB7-B9B0-453DEC1B29CE}"/>
    <hyperlink ref="AN175" r:id="rId225" display="http://www/edrs/pr/DisplayPR.asp?idEDR=1008603" xr:uid="{35531321-6B21-40B9-B037-CF5BA0A559C0}"/>
    <hyperlink ref="AN176" r:id="rId226" display="http://www/edrs/pr/DisplayPR.asp?idEDR=1008603" xr:uid="{B3C5186B-7DDF-4E3A-BD07-25B1C172FDB1}"/>
    <hyperlink ref="AN177" r:id="rId227" display="http://www/edrs/pr/DisplayPR.asp?idEDR=1008603" xr:uid="{D287EB38-166A-499A-9357-A3D03F796E07}"/>
    <hyperlink ref="AN180" r:id="rId228" display="http://www/edrs/pr/DisplayPR.asp?idEDR=988634" xr:uid="{97AC9909-A0AD-4C82-833B-72848D25C6F3}"/>
    <hyperlink ref="AN181" r:id="rId229" display="http://www/edrs/pr/DisplayPR.asp?idEDR=990049" xr:uid="{7B9B52C4-91CD-4FC8-9342-A63C034ED59A}"/>
    <hyperlink ref="AN182" r:id="rId230" display="http://www/edrs/pr/DisplayPR.asp?idEDR=990049" xr:uid="{CA44D867-CD54-4A35-9091-577F826267BE}"/>
    <hyperlink ref="AN183" r:id="rId231" display="http://www/edrs/pr/DisplayPR.asp?idEDR=990081" xr:uid="{EDC92CA1-63B9-4A3E-B071-9A78C5B6C9B0}"/>
    <hyperlink ref="AN184" r:id="rId232" display="http://www/edrs/pr/DisplayPR.asp?idEDR=990081" xr:uid="{C4AE47B3-0B05-4684-A41A-4282F67D2647}"/>
    <hyperlink ref="AN185" r:id="rId233" display="http://www/edrs/pr/DisplayPR.asp?idEDR=990081" xr:uid="{7CABB318-1E0A-49D6-841C-080598BBCD9D}"/>
    <hyperlink ref="AN186" r:id="rId234" display="http://www/edrs/pr/DisplayPR.asp?idEDR=990081" xr:uid="{E547656A-6233-42AD-9B28-C5C1C614EBBA}"/>
    <hyperlink ref="AN187" r:id="rId235" display="http://www/edrs/pr/DisplayPR.asp?idEDR=990081" xr:uid="{F3094C49-F6E1-493F-B873-B1740266C971}"/>
    <hyperlink ref="AN188" r:id="rId236" display="http://www/edrs/pr/DisplayPR.asp?idEDR=1014802" xr:uid="{A7898987-701B-4C4F-8489-9F8EFFBFB378}"/>
    <hyperlink ref="AN189" r:id="rId237" display="http://www/edrs/pr/DisplayPR.asp?idEDR=1102374" xr:uid="{3A02ECCB-EA2E-4C65-A77D-6D564BF00D4D}"/>
    <hyperlink ref="AN190" r:id="rId238" display="http://www/edrs/pr/DisplayPR.asp?idEDR=1019629" xr:uid="{8AC1710F-CE24-47F2-8549-BFB3DF0E4437}"/>
    <hyperlink ref="AN192" r:id="rId239" display="http://www/edrs/pr/DisplayPR.asp?idEDR=1017586" xr:uid="{E0E503D1-F3FA-4D34-8159-90350AB69012}"/>
    <hyperlink ref="AN193" r:id="rId240" display="http://www/edrs/pr/DisplayPR.asp?idEDR=1014070" xr:uid="{4A485BA6-09F1-4C2F-B0E8-AB59ABF71D70}"/>
    <hyperlink ref="AN194" r:id="rId241" display="http://www/edrs/pr/DisplayPR.asp?idEDR=1016493" xr:uid="{CD2C09D8-DFA6-4ADA-935C-B25B061B4A34}"/>
    <hyperlink ref="AN195" r:id="rId242" display="http://www/edrs/pr/DisplayPR.asp?idEDR=1012593" xr:uid="{829D53D1-D9B9-47CA-9AEF-E3AA23F6FADA}"/>
    <hyperlink ref="AN196" r:id="rId243" display="http://www/edrs/pr/DisplayPR.asp?idEDR=1065479" xr:uid="{7C48F9A1-C21C-4D13-8958-874CBFD4B4BF}"/>
    <hyperlink ref="AN199" r:id="rId244" display="http://www/edrs/pr/DisplayPR.asp?idEDR=1078800" xr:uid="{62A787AA-F051-45A6-96D1-8FAC9BC34843}"/>
    <hyperlink ref="AN200" r:id="rId245" display="http://www/edrs/pr/DisplayPR.asp?idEDR=1131480" xr:uid="{318FE2CF-E709-4B19-9145-17074615BD35}"/>
    <hyperlink ref="AN202" r:id="rId246" display="http://www/edrs/pr/DisplayPRRef.asp?idEDR=1019828&amp;refDoc=2019-35884" xr:uid="{F573E794-38B7-4E49-8410-48CBB4819042}"/>
    <hyperlink ref="AR202" r:id="rId247" display="http://www/edrs/pr/DisplayPR.asp?idEDR=1094056" xr:uid="{0ACD21B2-5922-4B24-9B42-13BFA42DEE8E}"/>
    <hyperlink ref="AY202" r:id="rId248" display="http://www/edrs/pr/DisplayPR.asp?idEDR=1147644" xr:uid="{2B17C751-EB40-4E28-AFE6-DFA1F43D4B5F}"/>
    <hyperlink ref="BJ202" r:id="rId249" display="http://www/edrs/pr/DisplayPR.asp?idEDR=1200814" xr:uid="{738B3023-8BC8-48A1-8E57-8D3A6BB2B825}"/>
    <hyperlink ref="AN203" r:id="rId250" display="http://www/edrs/pr/DisplayPRRef.asp?idEDR=1019828&amp;refDoc=2019-35884" xr:uid="{0537A64A-CF92-4F25-A620-31969A231819}"/>
    <hyperlink ref="AR203" r:id="rId251" display="http://www/edrs/pr/DisplayPR.asp?idEDR=1094056" xr:uid="{DA7868B5-8E04-4501-80B7-7290B8315EDC}"/>
    <hyperlink ref="AY203" r:id="rId252" display="http://www/edrs/pr/DisplayPR.asp?idEDR=1160845" xr:uid="{782F6971-7FFE-460D-8EB5-7331C607F1CD}"/>
    <hyperlink ref="AN204" r:id="rId253" display="http://www/edrs/pr/DisplayPRRef.asp?idEDR=1019828&amp;refDoc=2019-35884" xr:uid="{4C63440D-0E9D-4929-AED5-00DD5B03954C}"/>
    <hyperlink ref="AR204" r:id="rId254" display="http://www/edrs/pr/DisplayPR.asp?idEDR=1094056" xr:uid="{571D6A71-1326-4E98-8CDD-50897E1AA018}"/>
    <hyperlink ref="AY204" r:id="rId255" display="http://www/edrs/pr/DisplayPR.asp?idEDR=1115413" xr:uid="{D75711E2-3152-4DAE-ADA4-961DCB9DA8CF}"/>
    <hyperlink ref="AN205" r:id="rId256" display="http://www/edrs/pr/DisplayPRRef.asp?idEDR=1019828&amp;refDoc=2019-35884" xr:uid="{3DCD289E-9768-4603-9C6E-225512C28180}"/>
    <hyperlink ref="AR205" r:id="rId257" display="http://www/edrs/pr/DisplayPR.asp?idEDR=1094056" xr:uid="{06E0AE11-295F-4DEE-B1EF-263F1DE8F536}"/>
    <hyperlink ref="AY205" r:id="rId258" display="http://www/edrs/pr/DisplayPR.asp?idEDR=1124096" xr:uid="{721AB3F1-D30B-4A59-ACFB-B9C6F6C925B7}"/>
    <hyperlink ref="AN206" r:id="rId259" display="http://www/edrs/pr/DisplayPRRef.asp?idEDR=1019828&amp;refDoc=2019-35884" xr:uid="{CB8D061E-1055-4637-931F-B2C584DF1AEB}"/>
    <hyperlink ref="AR206" r:id="rId260" display="http://www/edrs/pr/DisplayPR.asp?idEDR=1094056" xr:uid="{08764A0C-FBC4-4408-914F-AC442D6D7D4A}"/>
    <hyperlink ref="AN207" r:id="rId261" display="http://www/edrs/pr/DisplayPR.asp?idEDR=1018136" xr:uid="{D9DB904F-B87B-47FF-9375-C730AF7AC2BC}"/>
    <hyperlink ref="AN209" r:id="rId262" display="http://www/edrs/pr/DisplayPRRef.asp?idEDR=1017777&amp;refDoc=2019-35887" xr:uid="{6B2D869D-D4B0-456A-A995-23C5229BE25A}"/>
    <hyperlink ref="AR209" r:id="rId263" display="http://www/edrs/pr/DisplayPR.asp?idEDR=1094059" xr:uid="{E710F704-BD5B-4FB3-8527-AF2EC71DC24E}"/>
    <hyperlink ref="AY209" r:id="rId264" display="http://www/edrs/pr/DisplayPR.asp?idEDR=1111405" xr:uid="{2D8E20AC-F0F1-4A3F-8FCA-B459BAF55B2E}"/>
    <hyperlink ref="AZ209" r:id="rId265" display="http://www/edrs/pr/DisplayPR.asp?idEDR=1191546" xr:uid="{042975E6-456C-4A2F-9765-E536735F5A31}"/>
    <hyperlink ref="AN210" r:id="rId266" display="http://www/edrs/pr/DisplayPRRef.asp?idEDR=1017777&amp;refDoc=2019-35887" xr:uid="{A5B7E516-AE64-4BCB-BBD1-DD70B99A8986}"/>
    <hyperlink ref="AR210" r:id="rId267" display="http://www/edrs/pr/DisplayPR.asp?idEDR=1094059" xr:uid="{C29EC5F4-5FCA-4D57-A978-C7EB2448B20F}"/>
    <hyperlink ref="AY210" r:id="rId268" display="http://www/edrs/pr/DisplayPR.asp?idEDR=1124748" xr:uid="{1A7D7060-FF20-4788-B024-6148FD525BE3}"/>
    <hyperlink ref="AZ210" r:id="rId269" display="http://www/edrs/pr/DisplayPR.asp?idEDR=1188040" xr:uid="{13618E95-DCE8-40EC-9767-5967AACB6458}"/>
    <hyperlink ref="AN211" r:id="rId270" display="http://www/edrs/pr/DisplayPRRef.asp?idEDR=1017777&amp;refDoc=2019-35887" xr:uid="{2D3DAF8E-2770-4C8A-9090-8321BED20A34}"/>
    <hyperlink ref="AR211" r:id="rId271" display="http://www/edrs/pr/DisplayPR.asp?idEDR=1094059" xr:uid="{2946A4EA-71E7-486B-BFF2-88B365044557}"/>
    <hyperlink ref="AY211" r:id="rId272" display="http://www/edrs/pr/DisplayPR.asp?idEDR=1142077" xr:uid="{880F7E3A-144B-481B-9E04-A7D9D2F03D1E}"/>
    <hyperlink ref="AN212" r:id="rId273" display="http://www/edrs/pr/DisplayPRRef.asp?idEDR=1017777&amp;refDoc=2019-35887" xr:uid="{D4341D64-9C62-4876-A077-7D42C13EF673}"/>
    <hyperlink ref="AR212" r:id="rId274" display="http://www/edrs/pr/DisplayPR.asp?idEDR=1094059" xr:uid="{AECA6889-A064-4098-9B45-68CF07701503}"/>
    <hyperlink ref="AY212" r:id="rId275" display="http://www/edrs/pr/DisplayPR.asp?idEDR=1121855" xr:uid="{7702AE7F-A0D5-4FF0-8037-6A71F1E53A2C}"/>
    <hyperlink ref="AZ212" r:id="rId276" display="http://www/edrs/pr/DisplayPR.asp?idEDR=1167934" xr:uid="{3D44A9FA-0D8C-48A3-BA0D-3A5D97F3633E}"/>
    <hyperlink ref="AN213" r:id="rId277" display="http://www/edrs/pr/DisplayPRRef.asp?idEDR=1041711&amp;refDoc=2019-35903" xr:uid="{93FA704A-2116-4092-95F7-5FBC54195F0B}"/>
    <hyperlink ref="AY213" r:id="rId278" display="http://www/edrs/pr/DisplayPR.asp?idEDR=1172972" xr:uid="{2BB23F48-537F-490D-9F09-7EE1BC4599CB}"/>
    <hyperlink ref="AZ213" r:id="rId279" display="http://www/edrs/pr/DisplayPR.asp?idEDR=1199786" xr:uid="{833D20D4-F0DC-47C3-91C3-623A946C591D}"/>
    <hyperlink ref="AR213" r:id="rId280" display="http://www/edrs/pr/DisplayPR.asp?idEDR=1094075" xr:uid="{08CDBA0C-800D-44BB-ACBE-5A4B589CB357}"/>
    <hyperlink ref="AN214" r:id="rId281" display="http://www/edrs/pr/DisplayPRRef.asp?idEDR=1019313&amp;refDoc=2019-35889" xr:uid="{ED906254-A2AB-4DCB-BF98-526A25E2100A}"/>
    <hyperlink ref="AR214" r:id="rId282" display="http://www/edrs/pr/DisplayPR.asp?idEDR=1094061" xr:uid="{37E465FA-A4DA-4966-8643-25DC4859718D}"/>
    <hyperlink ref="AY214" r:id="rId283" display="http://www/edrs/pr/DisplayPR.asp?idEDR=1123187" xr:uid="{710503D3-B158-4138-B6B4-F6B132EDDAEC}"/>
    <hyperlink ref="AN215" r:id="rId284" display="http://www/edrs/pr/DisplayPRRef.asp?idEDR=1019313&amp;refDoc=2019-35889" xr:uid="{763BB2CE-CB10-49FD-81AB-2120F2B79D95}"/>
    <hyperlink ref="AR215" r:id="rId285" display="http://www/edrs/pr/DisplayPR.asp?idEDR=1094061" xr:uid="{58CA0744-736F-435C-B58E-1A82F9FDE766}"/>
    <hyperlink ref="AY215" r:id="rId286" display="http://www/edrs/pr/DisplayPR.asp?idEDR=1169831" xr:uid="{C46F7245-EB3D-4F2F-A912-FB2AEAA232E2}"/>
    <hyperlink ref="AZ215" r:id="rId287" display="http://www/edrs/pr/DisplayPR.asp?idEDR=1157915" xr:uid="{3C86BE3E-6D44-4AC7-9840-FEDEE3749391}"/>
    <hyperlink ref="AN216" r:id="rId288" display="http://www/edrs/pr/DisplayPR.asp?idEDR=1021522" xr:uid="{0FBB3E48-84E4-4A74-B65F-C112E0ECAB2A}"/>
    <hyperlink ref="AR216" r:id="rId289" display="http://www/edrs/pr/DisplayPR.asp?idEDR=1094074" xr:uid="{575E6ABE-B61F-4058-B1F2-70DDE925B630}"/>
    <hyperlink ref="AY216" r:id="rId290" display="http://www/edrs/pr/DisplayPR.asp?idEDR=1122557" xr:uid="{9352FAAF-6F74-42E6-BDDC-CBD0C3159E1C}"/>
    <hyperlink ref="AZ216" r:id="rId291" display="http://www/edrs/pr/DisplayPR.asp?idEDR=1199581" xr:uid="{F3CB4FBD-75D1-43A0-B0AB-5240476E4FBA}"/>
    <hyperlink ref="AN217" r:id="rId292" display="http://www/edrs/pr/DisplayPR.asp?idEDR=1021522" xr:uid="{895BA0E9-9D4D-417F-B405-92D4F154C6F2}"/>
    <hyperlink ref="AR217" r:id="rId293" display="http://www/edrs/pr/DisplayPR.asp?idEDR=1094074" xr:uid="{A44D03D7-02C9-456D-8603-AE905BCCF2A9}"/>
    <hyperlink ref="AY217" r:id="rId294" display="http://www/edrs/pr/DisplayPR.asp?idEDR=1203532" xr:uid="{54E9973C-0DA9-4EE0-92A5-575D63D7B8BB}"/>
    <hyperlink ref="AN218" r:id="rId295" display="http://www/edrs/pr/DisplayPR.asp?idEDR=1021522" xr:uid="{8116A51A-E39F-4DD1-A807-094957456908}"/>
    <hyperlink ref="AR218" r:id="rId296" display="http://www/edrs/pr/DisplayPR.asp?idEDR=1094074" xr:uid="{3A3FE0DD-4144-4832-A13B-87F9ECBAD009}"/>
    <hyperlink ref="AN219" r:id="rId297" display="http://www/edrs/pr/DisplayPR.asp?idEDR=1021522" xr:uid="{FBF643FC-6246-40CD-B14E-D233E60A268D}"/>
    <hyperlink ref="AR219" r:id="rId298" display="http://www/edrs/pr/DisplayPR.asp?idEDR=1094074" xr:uid="{C6AC1A3D-DAE7-4EAC-899A-0A63B4B1BB83}"/>
    <hyperlink ref="AY219" r:id="rId299" display="http://www/edrs/pr/DisplayPR.asp?idEDR=1128651" xr:uid="{1D8C0B9C-8438-4211-B725-735920BDE26C}"/>
    <hyperlink ref="AN220" r:id="rId300" display="http://www/edrs/pr/DisplayPR.asp?idEDR=1014080" xr:uid="{064A6607-6FDC-49E1-A8DF-8CCB07742D14}"/>
    <hyperlink ref="AR220" r:id="rId301" display="http://www/edrs/pr/DisplayPR.asp?idEDR=1094072" xr:uid="{AE4BF010-7714-4CBD-937C-A98D6F6F0B54}"/>
    <hyperlink ref="AZ220" r:id="rId302" display="http://www/edrs/pr/DisplayPR.asp?idEDR=1190068" xr:uid="{1E1F35EC-4457-446E-819A-314265381D1C}"/>
    <hyperlink ref="AY220" r:id="rId303" display="http://www/edrs/pr/DisplayPR.asp?idEDR=1178173" xr:uid="{C24FBE64-D1C3-47FD-AE4C-8F266299CF9D}"/>
    <hyperlink ref="AN223" r:id="rId304" display="http://www/edrs/pr/DisplayPR.asp?idEDR=1014080" xr:uid="{35196FF2-51BF-46E5-85C0-7CE3C0DF336E}"/>
    <hyperlink ref="AR223" r:id="rId305" display="http://www/edrs/pr/DisplayPR.asp?idEDR=1094072" xr:uid="{BAA70BAE-70AA-48D9-B48F-0C0930198D4C}"/>
    <hyperlink ref="AY223" r:id="rId306" display="http://www/edrs/pr/DisplayPR.asp?idEDR=1192075" xr:uid="{4AF961AD-A47A-42CC-96CF-153374E47F3D}"/>
    <hyperlink ref="AZ223" r:id="rId307" display="http://www/edrs/pr/DisplayPR.asp?idEDR=1205554" xr:uid="{B740F862-40ED-49FF-8796-EE03823ECCAC}"/>
    <hyperlink ref="AN226" r:id="rId308" xr:uid="{23E988BF-FC52-4943-84A0-F69E80D9F127}"/>
    <hyperlink ref="AM226" r:id="rId309" display="http://www/edrs/pr/DisplayPR.asp?idEDR=1191006" xr:uid="{3B7802EB-11AB-4EA5-A5B5-4857EC02A8F0}"/>
    <hyperlink ref="AN229" r:id="rId310" display="http://www/edrs/pr/DisplayPR.asp?idEDR=1032250" xr:uid="{E643AB8A-A2EA-4648-BBE9-C5E79818326D}"/>
    <hyperlink ref="AM229" r:id="rId311" display="http://www/edrs/pr/DisplayPR.asp?idEDR=1032249" xr:uid="{1A0FBB36-B441-44ED-9D63-25EA39C87804}"/>
    <hyperlink ref="AN230" r:id="rId312" display="http://www/edrs/pr/DisplayPR.asp?idEDR=1202868" xr:uid="{0793E763-C850-4D7E-80A4-011ECD967D22}"/>
    <hyperlink ref="AM230" r:id="rId313" display="http://www/edrs/pr/DisplayPR.asp?idEDR=1202799" xr:uid="{E6B584DA-E40E-419A-9306-0C9A664CEFF2}"/>
    <hyperlink ref="AN231" r:id="rId314" display="http://www/edrs/pr/DisplayPR.asp?idEDR=1056998" xr:uid="{AF646C2A-9FA0-4523-8B44-76C1510ABBE2}"/>
    <hyperlink ref="AN232" r:id="rId315" display="http://www/edrs/pr/DisplayPR.asp?idEDR=1043349" xr:uid="{07928BDA-5AE7-4E13-87EE-764E131AEDFB}"/>
    <hyperlink ref="AN233" r:id="rId316" xr:uid="{5792EF72-259B-47F3-AD70-49623B7E8D98}"/>
    <hyperlink ref="AM233" r:id="rId317" display="http://www/edrs/pr/DisplayPR.asp?idEDR=1188616" xr:uid="{C1D32719-2B0E-4253-B3A1-4448B251DE75}"/>
    <hyperlink ref="AM235" r:id="rId318" display="http://www/edrs/pr/DisplayPR.asp?idEDR=1197215" xr:uid="{C4252B38-3F2B-4270-88C7-7D9E69FAA289}"/>
    <hyperlink ref="AN235" r:id="rId319" display="http://www/edrs/pr/DisplayPR.asp?idEDR=1197363" xr:uid="{DD54D796-EAEC-4FA8-84B5-DE3FC085DDCE}"/>
    <hyperlink ref="AR238" r:id="rId320" display="http://www/edrs/pr/DisplayPR.asp?idEDR=1032251" xr:uid="{EAE2768F-2AAE-4B82-BA33-45B9F810DD89}"/>
    <hyperlink ref="AN238" r:id="rId321" display="http://www/edrs/pr/DisplayPR.asp?idEDR=1032252" xr:uid="{5758962D-0888-4DC5-9977-C6B7884DDF39}"/>
    <hyperlink ref="AN240" r:id="rId322" display="http://www/edrs/pr/DisplayPR.asp?idEDR=1020482" xr:uid="{09799A87-B029-4C58-829B-CEE93E059079}"/>
    <hyperlink ref="AN242" r:id="rId323" display="http://www/edrs/pr/DisplayPR.asp?idEDR=978687" xr:uid="{390600D1-5CC5-47D8-9C2B-7F445A42AFB6}"/>
    <hyperlink ref="AN243" r:id="rId324" display="http://www/edrs/pr/DisplayPR.asp?idEDR=1089347" xr:uid="{DF6A2FC0-2337-4A3D-97C7-DAE93A18AC19}"/>
    <hyperlink ref="AN247" r:id="rId325" display="http://www/edrs/pr/DisplayPR.asp?idEDR=936657" xr:uid="{C8EA406D-2ECA-4A73-A600-CA12D65D105A}"/>
    <hyperlink ref="AN248" r:id="rId326" display="http://www/edrs/pr/DisplayPR.asp?idEDR=953183" xr:uid="{574FA119-DBF7-49E6-92B8-90AD494421CC}"/>
    <hyperlink ref="AN249" r:id="rId327" display="http://www/edrs/pr/DisplayPR.asp?idEDR=936664" xr:uid="{A7AEEC81-1EF0-40C7-B489-BB5F7A54F11D}"/>
    <hyperlink ref="AN250" r:id="rId328" display="http://www/edrs/pr/DisplayPR.asp?idEDR=1006216" xr:uid="{E114FB98-9900-4113-9317-5C860174B345}"/>
    <hyperlink ref="AR250" r:id="rId329" display="http://www/edrs/pr/DisplayPR.asp?idEDR=1132075" xr:uid="{6FBE0381-9891-4B38-9A53-1809603235CB}"/>
    <hyperlink ref="AY250" r:id="rId330" display="http://www/edrs/pr/DisplayPR.asp?idEDR=1192609" xr:uid="{623D9082-6B15-4B4A-BCBA-76D1A77E9838}"/>
    <hyperlink ref="AN251" r:id="rId331" display="http://www/edrs/pr/DisplayPR.asp?idEDR=1006216" xr:uid="{7541CAE8-1C0F-407B-A933-0E96BF285A59}"/>
    <hyperlink ref="AR251" r:id="rId332" display="http://www/edrs/pr/DisplayPR.asp?idEDR=1132075" xr:uid="{11A998F3-79E2-46F4-9E39-5E1855A43926}"/>
    <hyperlink ref="AY251" r:id="rId333" display="http://www/edrs/pr/DisplayPR.asp?idEDR=1142964" xr:uid="{43AC2BE3-EBE6-4E1A-994B-962153C2F648}"/>
    <hyperlink ref="AN252" r:id="rId334" display="http://www/edrs/pr/DisplayPR.asp?idEDR=1006216" xr:uid="{124EA13A-DE6E-4310-B605-5EFA3BE966A0}"/>
    <hyperlink ref="AR252" r:id="rId335" display="http://www/edrs/pr/DisplayPR.asp?idEDR=1132075" xr:uid="{882FB99F-17A8-4BD6-99D7-F912AD9F4F66}"/>
    <hyperlink ref="AY252" r:id="rId336" display="http://www/edrs/pr/DisplayPR.asp?idEDR=1185908" xr:uid="{21164B32-A1B1-48E9-BB70-3F79D969659B}"/>
    <hyperlink ref="AN253" r:id="rId337" display="http://www/edrs/pr/DisplayPR.asp?idEDR=1006216" xr:uid="{61A452BD-512A-4BC5-A126-B02AC11E9C4B}"/>
    <hyperlink ref="AR253" r:id="rId338" display="http://www/edrs/pr/DisplayPR.asp?idEDR=1132075" xr:uid="{56F639C8-A08B-4E3A-ACF6-2C8B981FEB2C}"/>
    <hyperlink ref="AY253" r:id="rId339" display="http://www/edrs/pr/DisplayPR.asp?idEDR=1140805" xr:uid="{6D1E1F33-E007-4F78-A7CF-20F29E45BFB1}"/>
    <hyperlink ref="AN254" r:id="rId340" display="http://www/edrs/pr/DisplayPR.asp?idEDR=1006216" xr:uid="{55E69F43-0D8F-4FA5-A3D3-BEBB4CAEA374}"/>
    <hyperlink ref="AR254" r:id="rId341" display="http://www/edrs/pr/DisplayPR.asp?idEDR=1132075" xr:uid="{C4DB813C-AEC0-4A56-99D1-C1B1CDD5F056}"/>
    <hyperlink ref="AY254" r:id="rId342" display="http://www/edrs/pr/DisplayPR.asp?idEDR=1201142" xr:uid="{08B0041E-B6FE-4EAA-88AC-346B2A6A2A8A}"/>
    <hyperlink ref="AN255" r:id="rId343" display="http://www/edrs/pr/DisplayPR.asp?idEDR=1006216" xr:uid="{74621DE9-3567-42B6-91AC-B8FB7BA3565E}"/>
    <hyperlink ref="AR255" r:id="rId344" display="http://www/edrs/pr/DisplayPR.asp?idEDR=1132075" xr:uid="{4B2330F7-836A-4887-A984-0AFABB254D0A}"/>
    <hyperlink ref="AY255" r:id="rId345" display="http://www/edrs/pr/DisplayPR.asp?idEDR=1140672" xr:uid="{C8408010-1F5D-4FAD-8F9E-A120E694BDDA}"/>
    <hyperlink ref="AN256" r:id="rId346" display="http://www/edrs/pr/DisplayPR.asp?idEDR=1006216" xr:uid="{07693D40-625F-47F2-92F2-92139A19CBE8}"/>
    <hyperlink ref="AR256" r:id="rId347" display="http://www/edrs/pr/DisplayPR.asp?idEDR=1132075" xr:uid="{D8F8160B-A450-4690-B6B3-7DDC3FAD3D6C}"/>
    <hyperlink ref="AY256" r:id="rId348" display="http://www/edrs/pr/DisplayPR.asp?idEDR=1140803" xr:uid="{45DCDD03-3FF3-4B5E-A3D7-8A10D1E16519}"/>
    <hyperlink ref="AN257" r:id="rId349" display="http://www/edrs/pr/DisplayPR.asp?idEDR=1006216" xr:uid="{3A00D9EC-89E9-4897-B420-B5CF03F0FFD9}"/>
    <hyperlink ref="AR257" r:id="rId350" display="http://www/edrs/pr/DisplayPR.asp?idEDR=1132075" xr:uid="{4AD3741D-F89A-4950-A411-63968426BEFC}"/>
    <hyperlink ref="AY257" r:id="rId351" display="http://www/edrs/pr/DisplayPR.asp?idEDR=1142918" xr:uid="{B57A4F5C-F829-4EB3-8EFC-EE3B39986A3F}"/>
    <hyperlink ref="AN258" r:id="rId352" display="http://www/edrs/pr/DisplayPR.asp?idEDR=1006230" xr:uid="{4AA0CCCF-DEA0-4216-8F16-BC571174C160}"/>
    <hyperlink ref="AR258" r:id="rId353" display="http://www/edrs/pr/DisplayPR.asp?idEDR=1134370" xr:uid="{BA2B6DD1-E9F7-47D1-B103-C90F83CFA1F2}"/>
    <hyperlink ref="AY258" r:id="rId354" display="http://www/edrs/pr/DisplayPR.asp?idEDR=1199549" xr:uid="{77415C7D-0C8C-4E29-87B6-1B493BF18E4D}"/>
    <hyperlink ref="AN259" r:id="rId355" display="http://www/edrs/pr/DisplayPR.asp?idEDR=1006230" xr:uid="{621FE46D-AE3D-4BA9-8D4D-477FFED82B81}"/>
    <hyperlink ref="AR259" r:id="rId356" display="http://www/edrs/pr/DisplayPR.asp?idEDR=1134370" xr:uid="{393CB44C-65BB-47E6-868E-5BDDFDE8052D}"/>
    <hyperlink ref="AY259" r:id="rId357" display="http://www/edrs/pr/DisplayPR.asp?idEDR=1200355" xr:uid="{ED279B2E-E330-4ACA-9BB2-544AA89A0A82}"/>
    <hyperlink ref="AN260" r:id="rId358" display="http://www/edrs/pr/DisplayPR.asp?idEDR=1006230" xr:uid="{443ACB5D-AACD-4238-93E8-35FD7843FFC2}"/>
    <hyperlink ref="AR260" r:id="rId359" display="http://www/edrs/pr/DisplayPR.asp?idEDR=1134370" xr:uid="{BD56D46B-DBC8-490A-996B-63BD507B1AEE}"/>
    <hyperlink ref="AY260" r:id="rId360" display="http://www/edrs/pr/DisplayPR.asp?idEDR=1140440" xr:uid="{1C6AFCC4-610E-4672-8F10-08D54C50597C}"/>
    <hyperlink ref="AN261" r:id="rId361" display="http://www/edrs/pr/DisplayPR.asp?idEDR=1006230" xr:uid="{A8D3B92E-C5F9-4E97-95FE-D507DEEEB838}"/>
    <hyperlink ref="AR261" r:id="rId362" display="http://www/edrs/pr/DisplayPR.asp?idEDR=1134370" xr:uid="{557E610A-2EA7-4FB4-BD36-8D747FCFEC06}"/>
    <hyperlink ref="AY261" r:id="rId363" display="http://www/edrs/pr/DisplayPR.asp?idEDR=1188429" xr:uid="{9B7BCC46-6B2D-49D3-9220-4623FF9D7079}"/>
    <hyperlink ref="AN262" r:id="rId364" display="http://www/edrs/pr/DisplayPR.asp?idEDR=1006230" xr:uid="{C32672CE-2C9D-4823-8E7A-4C34A2F360F3}"/>
    <hyperlink ref="AR262" r:id="rId365" display="http://www/edrs/pr/DisplayPR.asp?idEDR=1134370" xr:uid="{367EB89A-CE06-4FDA-A017-E13A3D29106A}"/>
    <hyperlink ref="AY262" r:id="rId366" display="http://www/edrs/pr/DisplayPR.asp?idEDR=1141657" xr:uid="{259B3AEF-C920-4733-949D-2EC1F4636A7A}"/>
    <hyperlink ref="AN263" r:id="rId367" display="http://www/edrs/pr/DisplayPR.asp?idEDR=1011898" xr:uid="{E502AED3-8BC5-4DFB-87CE-4F3CEFADA2EB}"/>
    <hyperlink ref="AR263" r:id="rId368" display="http://www/edrs/pr/DisplayPR.asp?idEDR=1134376" xr:uid="{3765CEC1-CD61-4CB5-8AAB-6E26F8565592}"/>
    <hyperlink ref="AY263" r:id="rId369" display="http://www/edrs/pr/DisplayPR.asp?idEDR=1194647" xr:uid="{2F4AB1E4-EDC6-4F2E-9AD5-4A9232C93669}"/>
    <hyperlink ref="AN264" r:id="rId370" display="http://www/edrs/pr/DisplayPR.asp?idEDR=1011898" xr:uid="{B26247F4-23D3-40E9-92AB-9CB08E802B51}"/>
    <hyperlink ref="AR264" r:id="rId371" display="http://www/edrs/pr/DisplayPR.asp?idEDR=1134376" xr:uid="{A408C6F6-AC02-45B1-ABC0-77FAFA435BF8}"/>
    <hyperlink ref="AY264" r:id="rId372" display="http://www/edrs/pr/DisplayPR.asp?idEDR=1183670" xr:uid="{8ACCF017-A569-4E2A-B495-BB5CABA00027}"/>
    <hyperlink ref="AN265" r:id="rId373" display="http://www/edrs/pr/DisplayPR.asp?idEDR=1006216" xr:uid="{B35521E1-3B70-4619-B7E9-8BCC1D931B19}"/>
    <hyperlink ref="AR265" r:id="rId374" display="http://www/edrs/pr/DisplayPR.asp?idEDR=1132075" xr:uid="{410A791F-012F-4E6F-86F6-608C88493173}"/>
    <hyperlink ref="AY265" r:id="rId375" display="http://www/edrs/pr/DisplayPR.asp?idEDR=1177655" xr:uid="{0ACC46AC-03D9-4370-8C76-9ED39126E2C2}"/>
    <hyperlink ref="AN266" r:id="rId376" display="http://www/edrs/pr/DisplayPR.asp?idEDR=1006240" xr:uid="{32680734-9D9F-43DC-A59F-AE29AB7C4829}"/>
    <hyperlink ref="AR266" r:id="rId377" display="http://www/edrs/pr/DisplayPR.asp?idEDR=1134384" xr:uid="{B74BAE86-10DD-45E7-B29D-753A0DB1F4EB}"/>
    <hyperlink ref="AY266" r:id="rId378" display="http://www/edrs/pr/DisplayPR.asp?idEDR=1143213" xr:uid="{EF2B365E-C16E-4C99-A54D-CD40FE0E08D1}"/>
    <hyperlink ref="AN267" r:id="rId379" display="http://www/edrs/pr/DisplayPR.asp?idEDR=1006240" xr:uid="{CC486F91-3B69-4F91-91FD-1A753B143B5C}"/>
    <hyperlink ref="AR267" r:id="rId380" display="http://www/edrs/pr/DisplayPR.asp?idEDR=1134384" xr:uid="{A4D67DD0-81AD-42B6-ABEB-1844A4926304}"/>
    <hyperlink ref="AY267" r:id="rId381" display="http://www/edrs/pr/DisplayPR.asp?idEDR=1163360" xr:uid="{23AD6A1D-744A-484F-98FF-5ECD9F1D8A33}"/>
    <hyperlink ref="AN268" r:id="rId382" display="http://www/edrs/pr/DisplayPR.asp?idEDR=1006240" xr:uid="{379225CB-2D5D-4707-9F99-9A04F264AC87}"/>
    <hyperlink ref="AR268" r:id="rId383" display="http://www/edrs/pr/DisplayPR.asp?idEDR=1134384" xr:uid="{5D0FA22B-EDDC-4A57-98A4-BD78F9195086}"/>
    <hyperlink ref="AY268" r:id="rId384" display="http://www/edrs/pr/DisplayPR.asp?idEDR=1193403" xr:uid="{732A6F48-9B1B-4BC7-A583-141F582D1F75}"/>
    <hyperlink ref="AN269" r:id="rId385" display="http://www/edrs/pr/DisplayPR.asp?idEDR=1006240" xr:uid="{4288B662-084F-4AD1-AADD-E04B4A651D51}"/>
    <hyperlink ref="AR269" r:id="rId386" display="http://www/edrs/pr/DisplayPR.asp?idEDR=1134384" xr:uid="{63813165-6B63-4E7D-86CF-C22CFF2E0F86}"/>
    <hyperlink ref="AY269" r:id="rId387" display="http://www/edrs/pr/DisplayPR.asp?idEDR=1150500" xr:uid="{BF6889A1-07A4-44D2-B86D-678B1C7EF4CB}"/>
    <hyperlink ref="AN270" r:id="rId388" display="http://www/edrs/pr/DisplayPR.asp?idEDR=1006240" xr:uid="{09F173EE-A407-4460-81A0-CDB7D3757BB2}"/>
    <hyperlink ref="AR270" r:id="rId389" display="http://www/edrs/pr/DisplayPR.asp?idEDR=1134384" xr:uid="{1741FCEA-BA36-47CD-9A5D-349BA864663E}"/>
    <hyperlink ref="AY270" r:id="rId390" display="http://www/edrs/pr/DisplayPR.asp?idEDR=1163361" xr:uid="{C74B3F2E-82E6-49D1-86C9-D6ED7AFAC60C}"/>
    <hyperlink ref="AN271" r:id="rId391" display="http://www/edrs/pr/DisplayPR.asp?idEDR=1006240" xr:uid="{FAC85E14-77BB-43C9-A09B-909495A96F02}"/>
    <hyperlink ref="AR271" r:id="rId392" display="http://www/edrs/pr/DisplayPR.asp?idEDR=1134384" xr:uid="{193EB437-C407-41F2-A049-8D5361CC81BF}"/>
    <hyperlink ref="AY271" r:id="rId393" display="http://www/edrs/pr/DisplayPR.asp?idEDR=1152152" xr:uid="{BF7E17F7-912E-4B11-8573-6BD94498FA34}"/>
    <hyperlink ref="AN272" r:id="rId394" display="http://www/edrs/pr/DisplayPR.asp?idEDR=1006242" xr:uid="{20BFB8E7-CD6D-4A78-8A44-0E852DBE1C23}"/>
    <hyperlink ref="AR272" r:id="rId395" display="http://www/edrs/pr/DisplayPR.asp?idEDR=1134391" xr:uid="{7CB06FF4-C76F-49CF-B314-39B0AF7AB665}"/>
    <hyperlink ref="AY272" r:id="rId396" display="http://www/edrs/pr/DisplayPR.asp?idEDR=1174760" xr:uid="{3D0BE1D3-A96D-42B4-8577-E505D674D5C5}"/>
    <hyperlink ref="AN273" r:id="rId397" display="http://www/edrs/pr/DisplayPR.asp?idEDR=1006242" xr:uid="{50589AFE-3DEF-4395-9BFE-340B8C9A92E9}"/>
    <hyperlink ref="AR273" r:id="rId398" display="http://www/edrs/pr/DisplayPR.asp?idEDR=1134391" xr:uid="{91D833AB-67EB-4FC8-B5D6-85CD79DA89E0}"/>
    <hyperlink ref="AY273" r:id="rId399" display="http://www/edrs/pr/DisplayPR.asp?idEDR=1202617" xr:uid="{E83C64DE-F2E0-458C-A5AE-C8539AA7BE4D}"/>
    <hyperlink ref="AR274" r:id="rId400" display="http://www/edrs/pr/DisplayPR.asp?idEDR=1134391" xr:uid="{79CE82CE-1CAB-4AAC-BB70-4BD22F2A8938}"/>
    <hyperlink ref="AY274" r:id="rId401" display="http://www/edrs/pr/DisplayPR.asp?idEDR=1167109" xr:uid="{EE641E0E-B5A9-4C50-9E01-4CBD65880764}"/>
    <hyperlink ref="AN274" r:id="rId402" display="http://www/edrs/pr/DisplayPR.asp?idEDR=1200927" xr:uid="{2F4D9ADA-3EEA-4751-9004-F57CCDBBC27D}"/>
    <hyperlink ref="AN275" r:id="rId403" display="http://www/edrs/pr/DisplayPR.asp?idEDR=1006242" xr:uid="{EFC39184-540A-47F7-8413-19917E454EE2}"/>
    <hyperlink ref="AR275" r:id="rId404" display="http://www/edrs/pr/DisplayPR.asp?idEDR=1134391" xr:uid="{7D53A979-DEA1-4BAB-9D32-2EE8154F044A}"/>
    <hyperlink ref="AY275" r:id="rId405" display="http://www/edrs/pr/DisplayPR.asp?idEDR=1185045" xr:uid="{2771639B-3137-4A76-92E0-88DBE6FC9889}"/>
    <hyperlink ref="AN276" r:id="rId406" display="http://www/edrs/pr/DisplayPR.asp?idEDR=1006242" xr:uid="{AC255D17-2217-4205-A287-585BB6AA2959}"/>
    <hyperlink ref="AR276" r:id="rId407" display="http://www/edrs/pr/DisplayPR.asp?idEDR=1134391" xr:uid="{95AFCBED-058F-44BE-B470-21C9C69079A3}"/>
    <hyperlink ref="AY276" r:id="rId408" display="http://www/edrs/pr/DisplayPR.asp?idEDR=1175023" xr:uid="{2A0B1186-B3FB-4C3E-A949-9EBA375F19D6}"/>
    <hyperlink ref="AN277" r:id="rId409" display="http://www/edrs/pr/DisplayPR.asp?idEDR=1006242" xr:uid="{CAB8104D-9A45-44EF-8486-7B2F5E026FD4}"/>
    <hyperlink ref="AR277" r:id="rId410" display="http://www/edrs/pr/DisplayPR.asp?idEDR=1134391" xr:uid="{616BFB65-864D-4E64-B2BE-AA1D5EE409BB}"/>
    <hyperlink ref="AY277" r:id="rId411" display="http://www/edrs/pr/DisplayPR.asp?idEDR=1185044" xr:uid="{5A10AC8D-E153-4166-AC8B-633E250C9664}"/>
    <hyperlink ref="AN278" r:id="rId412" display="http://www/edrs/pr/DisplayPR.asp?idEDR=1006244" xr:uid="{E9E06009-F0A2-42D5-B82F-34A7FDDA8BB1}"/>
    <hyperlink ref="AR278" r:id="rId413" display="http://www/edrs/pr/DisplayPR.asp?idEDR=1134393" xr:uid="{7A52FB5D-0315-42BE-8A54-7F258ACF04ED}"/>
    <hyperlink ref="AY278" r:id="rId414" display="http://www/edrs/pr/DisplayPR.asp?idEDR=1202432" xr:uid="{115D0D74-A2AA-41F1-A477-CF4217E66DF2}"/>
    <hyperlink ref="AN279" r:id="rId415" display="http://www/edrs/pr/DisplayPR.asp?idEDR=1006244" xr:uid="{F4DCBA08-1883-439B-AEA4-734D637DC98B}"/>
    <hyperlink ref="AR279" r:id="rId416" display="http://www/edrs/pr/DisplayPR.asp?idEDR=1134393" xr:uid="{8E29E01E-9C93-40BD-BB71-B243F47C1444}"/>
    <hyperlink ref="AY279" r:id="rId417" display="http://www/edrs/pr/DisplayPR.asp?idEDR=1201053" xr:uid="{5F5AB9D7-58EB-4F86-920C-BF87DAE60061}"/>
    <hyperlink ref="AN280" r:id="rId418" display="http://www/edrs/pr/DisplayPR.asp?idEDR=1006244" xr:uid="{C15093CF-6D67-4237-BBC0-23B9B1B7C196}"/>
    <hyperlink ref="AR280" r:id="rId419" display="http://www/edrs/pr/DisplayPR.asp?idEDR=1134393" xr:uid="{B41DC694-B57D-448F-92A7-E4D668A42F5D}"/>
    <hyperlink ref="AY280" r:id="rId420" display="http://www/edrs/pr/DisplayPR.asp?idEDR=1196507" xr:uid="{BF796502-7E2F-4B44-98F8-22CDA9E73BC2}"/>
    <hyperlink ref="AN281" r:id="rId421" display="http://www/edrs/pr/DisplayPR.asp?idEDR=1006244" xr:uid="{0B9C6651-FDCD-4AB9-8348-F88D036B7937}"/>
    <hyperlink ref="AR281" r:id="rId422" display="http://www/edrs/pr/DisplayPR.asp?idEDR=1134393" xr:uid="{B7FC21C2-B055-49B1-8575-EEAEAC9A0324}"/>
    <hyperlink ref="AN282" r:id="rId423" display="http://www/edrs/pr/DisplayPR.asp?idEDR=1020470" xr:uid="{88EB732C-BC1B-4A89-BE06-944D9DA1738D}"/>
    <hyperlink ref="AR282" r:id="rId424" display="http://www/edrs/pr/DisplayPR.asp?idEDR=1134438" xr:uid="{827697E6-5651-4DFD-A88F-5E873B5589C6}"/>
    <hyperlink ref="AY282" r:id="rId425" display="http://www/edrs/pr/DisplayPR.asp?idEDR=1194750" xr:uid="{CB94C1DE-3B6E-4A35-9CAC-5555E409E791}"/>
    <hyperlink ref="AN283" r:id="rId426" display="http://www/edrs/pr/DisplayPR.asp?idEDR=1020470" xr:uid="{23FFCD52-85B1-4A49-B572-6393A5CA2EB0}"/>
    <hyperlink ref="AR283" r:id="rId427" display="http://www/edrs/pr/DisplayPR.asp?idEDR=1134438" xr:uid="{FB3E52CA-613D-43CF-9F36-591EFD8A0DEA}"/>
    <hyperlink ref="AY283" r:id="rId428" display="http://www/edrs/pr/DisplayPR.asp?idEDR=1162167" xr:uid="{B6200FE0-A562-4994-97D5-92F0F31DDAA9}"/>
    <hyperlink ref="AN284" r:id="rId429" display="http://www/edrs/pr/DisplayPR.asp?idEDR=1020470" xr:uid="{7FB87C47-CE1B-4F1A-8B07-7D417A5E23F8}"/>
    <hyperlink ref="AR284" r:id="rId430" display="http://www/edrs/pr/DisplayPR.asp?idEDR=1134438" xr:uid="{B53DA748-8136-4A15-BC87-E3A43CBC253E}"/>
    <hyperlink ref="AY284" r:id="rId431" display="http://www/edrs/pr/DisplayPR.asp?idEDR=1181750" xr:uid="{1930B086-EE5A-4F35-BED3-91CA7A412A02}"/>
    <hyperlink ref="AN285" r:id="rId432" display="http://www/edrs/pr/DisplayPR.asp?idEDR=1020470" xr:uid="{DB95060D-3DE1-4449-A288-1CB4AFDE61F6}"/>
    <hyperlink ref="AR285" r:id="rId433" display="http://www/edrs/pr/DisplayPR.asp?idEDR=1134438" xr:uid="{3FBF35BF-0D64-4B19-AFEB-8D077FC1A1F3}"/>
    <hyperlink ref="AN286" r:id="rId434" display="http://www/edrs/pr/DisplayPR.asp?idEDR=1020470" xr:uid="{F69E8866-B4BF-4AF7-98C6-A3BB9A1743F1}"/>
    <hyperlink ref="AR286" r:id="rId435" display="http://www/edrs/pr/DisplayPR.asp?idEDR=1134438" xr:uid="{E117CC9B-D469-4ED2-A187-D6A5EAD832E8}"/>
    <hyperlink ref="AN287" r:id="rId436" display="http://www/edrs/pr/DisplayPR.asp?idEDR=1020470" xr:uid="{1DDE93A9-A0CC-4073-B5E6-AEC8C7186610}"/>
    <hyperlink ref="AR287" r:id="rId437" display="http://www/edrs/pr/DisplayPR.asp?idEDR=1134438" xr:uid="{F79A72A5-3950-4E1E-BE73-1EA03CF69F5E}"/>
    <hyperlink ref="AY287" r:id="rId438" display="http://www/edrs/pr/DisplayPR.asp?idEDR=1193562" xr:uid="{75713AE3-70CA-40DC-A79F-0A5FA9E9FAF6}"/>
    <hyperlink ref="AN288" r:id="rId439" display="http://www/edrs/pr/DisplayPR.asp?idEDR=1020470" xr:uid="{28427608-A1D7-4680-9943-F28E45235816}"/>
    <hyperlink ref="AR288" r:id="rId440" display="http://www/edrs/pr/DisplayPR.asp?idEDR=1134438" xr:uid="{3229CD9D-754A-4C49-AECF-5B9E28CDDC84}"/>
    <hyperlink ref="AY288" r:id="rId441" display="http://www/edrs/pr/DisplayPR.asp?idEDR=1169571" xr:uid="{137E23DB-E7DD-4B7C-B754-E5B1361909B8}"/>
    <hyperlink ref="AN289" r:id="rId442" display="http://www/edrs/pr/DisplayPR.asp?idEDR=1020470" xr:uid="{515E45A5-319F-4099-8930-AC5FFCE8E4D9}"/>
    <hyperlink ref="AR289" r:id="rId443" display="http://www/edrs/pr/DisplayPR.asp?idEDR=1134438" xr:uid="{6411A3B8-44BB-48C0-9ACE-F81E3A805459}"/>
    <hyperlink ref="AY289" r:id="rId444" display="http://www/edrs/pr/DisplayPR.asp?idEDR=1191486" xr:uid="{732232C2-D2A6-4047-B275-9E00A93AE808}"/>
    <hyperlink ref="AN290" r:id="rId445" display="http://www/edrs/pr/DisplayPR.asp?idEDR=1020470" xr:uid="{B15D76F9-9FD5-40BC-A078-FC4E828A024A}"/>
    <hyperlink ref="AR290" r:id="rId446" display="http://www/edrs/pr/DisplayPR.asp?idEDR=1134438" xr:uid="{52756B2A-4A05-403B-9FC2-4E82C63DAC70}"/>
    <hyperlink ref="AY290" r:id="rId447" display="http://www/edrs/pr/DisplayPR.asp?idEDR=1175383" xr:uid="{B59746CC-33FF-4E2B-A752-0B3F1BE86F4C}"/>
    <hyperlink ref="AN291" r:id="rId448" display="http://www/edrs/pr/DisplayPR.asp?idEDR=1026233" xr:uid="{94D1EED8-B106-4AE7-945E-250EB4B51C21}"/>
    <hyperlink ref="AR291" r:id="rId449" display="http://www/edrs/pr/DisplayPR.asp?idEDR=1134398" xr:uid="{8976564E-FF15-4015-A5E6-E1E1FF2F358A}"/>
    <hyperlink ref="AY291" r:id="rId450" display="http://www/edrs/pr/DisplayPR.asp?idEDR=1139635" xr:uid="{8B26A1B1-4F64-4659-BB83-85E47F3FEF10}"/>
    <hyperlink ref="AN292" r:id="rId451" display="http://www/edrs/pr/DisplayPR.asp?idEDR=1026233" xr:uid="{03927D6F-BC24-41A5-9332-0CDF092B68CE}"/>
    <hyperlink ref="AR292" r:id="rId452" display="http://www/edrs/pr/DisplayPR.asp?idEDR=1134398" xr:uid="{B2C0DDB9-A089-4B2D-91C0-4392F8C727CB}"/>
    <hyperlink ref="AN293" r:id="rId453" display="http://www/edrs/pr/DisplayPR.asp?idEDR=1026233" xr:uid="{C9F3AF15-1AEB-4F02-8B39-825B12DFB866}"/>
    <hyperlink ref="AR293" r:id="rId454" display="http://www/edrs/pr/DisplayPR.asp?idEDR=1134398" xr:uid="{DB7334CD-600C-488D-A69C-69B466400078}"/>
    <hyperlink ref="AY293" r:id="rId455" display="http://www/edrs/pr/DisplayPR.asp?idEDR=1174549" xr:uid="{3C17BE72-28A3-4056-8ED9-C40BE07E4796}"/>
    <hyperlink ref="AZ293" r:id="rId456" display="http://www/edrs/pr/DisplayPR.asp?idEDR=1191797" xr:uid="{938954E9-02C9-416C-AC75-A9A75B6FA77D}"/>
    <hyperlink ref="AN294" r:id="rId457" display="http://www/edrs/pr/DisplayPR.asp?idEDR=1026233" xr:uid="{EF30D5D3-EF9D-427C-83D5-2BEEBD075BF4}"/>
    <hyperlink ref="AR294" r:id="rId458" display="http://www/edrs/pr/DisplayPR.asp?idEDR=1134398" xr:uid="{CB47ECB0-5119-47FD-BA46-B51F0B99CC22}"/>
    <hyperlink ref="AY294" r:id="rId459" display="http://www/edrs/pr/DisplayPR.asp?idEDR=1200794" xr:uid="{1284D338-DC82-4724-A30B-6A5BCE0594AC}"/>
    <hyperlink ref="AN295" r:id="rId460" display="http://www/edrs/pr/DisplayPR.asp?idEDR=1026233" xr:uid="{A2A82513-7054-4898-AB25-67663C8BCE6A}"/>
    <hyperlink ref="AR295" r:id="rId461" display="http://www/edrs/pr/DisplayPR.asp?idEDR=1134398" xr:uid="{39BFAF10-78A2-466B-941B-FFC8D0433904}"/>
    <hyperlink ref="AY295" r:id="rId462" display="http://www/edrs/pr/DisplayPR.asp?idEDR=1176842" xr:uid="{1B247FDC-0A36-4B15-99C8-6FFEAD0C98B3}"/>
    <hyperlink ref="AZ295" r:id="rId463" display="http://www/edrs/pr/DisplayPR.asp?idEDR=1191803" xr:uid="{D3F717B4-3357-4C4F-9248-944925AAC1F0}"/>
    <hyperlink ref="AN296" r:id="rId464" display="http://www/edrs/pr/DisplayPR.asp?idEDR=1026335" xr:uid="{8BE82CD0-66ED-40F0-A4FC-A326D51D9359}"/>
    <hyperlink ref="AR296" r:id="rId465" display="http://www/edrs/pr/DisplayPR.asp?idEDR=1134427" xr:uid="{ECC6CA8C-80B5-4B1F-934C-DCCB32FE88A8}"/>
    <hyperlink ref="AY296" r:id="rId466" display="http://www/edrs/pr/DisplayPR.asp?idEDR=1144259" xr:uid="{6B46DAF5-BA7B-43B5-A775-A478BB17595B}"/>
    <hyperlink ref="AN297" r:id="rId467" display="http://www/edrs/pr/DisplayPRRef.asp?idEDR=1037155&amp;refDoc=2019-57115" xr:uid="{36E29CCC-EFCD-4474-B061-1EBF1E2F01F7}"/>
    <hyperlink ref="AR297" r:id="rId468" display="http://www/edrs/pr/DisplayPR.asp?idEDR=1134427" xr:uid="{D7CA54D6-CF84-44C6-9135-16C3EB9AE8D5}"/>
    <hyperlink ref="AY297" r:id="rId469" display="http://www/edrs/pr/DisplayPR.asp?idEDR=1142585" xr:uid="{D2EEB754-AE49-40CF-8DC0-E8023A69673F}"/>
    <hyperlink ref="AN298" r:id="rId470" display="http://www/edrs/pr/DisplayPRRef.asp?idEDR=1037155&amp;refDoc=2019-57115" xr:uid="{CD3B096F-A09B-4D97-B53B-F1C81A60E103}"/>
    <hyperlink ref="AR298" r:id="rId471" display="http://www/edrs/pr/DisplayPR.asp?idEDR=1134427" xr:uid="{B9978A71-5136-48E3-99BC-5034CE87FAB8}"/>
    <hyperlink ref="AY298" r:id="rId472" display="http://www/edrs/pr/DisplayPR.asp?idEDR=1147792" xr:uid="{67B10C9F-C3C7-4E6A-9EF3-3F5CDB259B5A}"/>
    <hyperlink ref="AN299" r:id="rId473" display="http://www/edrs/pr/DisplayPR.asp?idEDR=1026335" xr:uid="{7529DB2B-1E25-4348-A374-BB037D98C119}"/>
    <hyperlink ref="AR299" r:id="rId474" display="http://www/edrs/pr/DisplayPR.asp?idEDR=1134427" xr:uid="{5FBBA7DE-E70B-4B52-BEDC-40A372E8E476}"/>
    <hyperlink ref="AY299" r:id="rId475" display="http://www/edrs/pr/DisplayPR.asp?idEDR=1193556" xr:uid="{FBE957EC-CED4-4B62-9F39-931BA172828D}"/>
    <hyperlink ref="AN300" r:id="rId476" display="http://www/edrs/pr/DisplayPR.asp?idEDR=1026335" xr:uid="{7D199B2C-E24A-43ED-9651-4DCC4D4F943E}"/>
    <hyperlink ref="AR300" r:id="rId477" display="http://www/edrs/pr/DisplayPR.asp?idEDR=1134427" xr:uid="{63350E56-4654-40EA-BA66-D33F407777A5}"/>
    <hyperlink ref="AY300" r:id="rId478" display="http://www/edrs/pr/DisplayPR.asp?idEDR=1193218" xr:uid="{61C9F818-A32D-4A71-AB5C-312A2BA965D8}"/>
    <hyperlink ref="AN301" r:id="rId479" display="http://www/edrs/pr/DisplayPR.asp?idEDR=1029765" xr:uid="{1948E810-C05F-4D4C-A264-DE027B3B7BFB}"/>
    <hyperlink ref="AR301" r:id="rId480" display="http://www/edrs/pr/DisplayPR.asp?idEDR=1134429" xr:uid="{C60D57C8-ACFF-4B42-83BD-32C99B9B8F95}"/>
    <hyperlink ref="AY301" r:id="rId481" display="http://www/edrs/pr/DisplayPR.asp?idEDR=1142806" xr:uid="{6AA36F5B-DA76-4ACC-9803-FC1EE76DCD3C}"/>
    <hyperlink ref="BJ301" r:id="rId482" display="http://www/edrs/pr/DisplayPR.asp?idEDR=1203601" xr:uid="{647761F6-8AC7-4804-8824-330B654DDC44}"/>
    <hyperlink ref="AN302" r:id="rId483" display="http://www/edrs/pr/DisplayPR.asp?idEDR=1029765" xr:uid="{B8AD34B9-E45B-4444-9236-FF13A86796DC}"/>
    <hyperlink ref="AR302" r:id="rId484" display="http://www/edrs/pr/DisplayPR.asp?idEDR=1134429" xr:uid="{DA33C3EB-F6B5-40E4-8D29-30E476301A79}"/>
    <hyperlink ref="AY302" r:id="rId485" display="http://www/edrs/pr/DisplayPR.asp?idEDR=1142252" xr:uid="{CD925D50-9EA2-4F96-BFF7-D4BA1D8BB029}"/>
    <hyperlink ref="AN303" r:id="rId486" display="http://www/edrs/pr/DisplayPR.asp?idEDR=1029765" xr:uid="{4C3F4463-08C0-4B3D-AC36-67BC11C65594}"/>
    <hyperlink ref="AR303" r:id="rId487" display="http://www/edrs/pr/DisplayPR.asp?idEDR=1134429" xr:uid="{F6654159-ADE4-4C95-9F73-838B0EEB2A00}"/>
    <hyperlink ref="AY303" r:id="rId488" display="http://www/edrs/pr/DisplayPR.asp?idEDR=1196439" xr:uid="{90CFA440-756B-43AB-BB06-EEA167080A26}"/>
    <hyperlink ref="AN304" r:id="rId489" display="http://www/edrs/pr/DisplayPR.asp?idEDR=1029765" xr:uid="{84CE698C-6976-4D08-BBB3-C8FCDA27D028}"/>
    <hyperlink ref="AR304" r:id="rId490" display="http://www/edrs/pr/DisplayPR.asp?idEDR=1134429" xr:uid="{D2344779-63AB-4147-BF75-48F6CBF55827}"/>
    <hyperlink ref="AY304" r:id="rId491" display="http://www/edrs/pr/DisplayPR.asp?idEDR=1138010" xr:uid="{B29DB8E9-D9E5-431B-95E3-6D1D7C46F05E}"/>
    <hyperlink ref="AN305" r:id="rId492" display="http://www/edrs/pr/DisplayPR.asp?idEDR=1029765" xr:uid="{310C65C1-1068-4796-9E49-4AB96FC60436}"/>
    <hyperlink ref="AR305" r:id="rId493" display="http://www/edrs/pr/DisplayPR.asp?idEDR=1134429" xr:uid="{B9A4E0A0-5E2C-4A3B-8EFA-EF482B6BD183}"/>
    <hyperlink ref="AY305" r:id="rId494" display="http://www/edrs/pr/DisplayPR.asp?idEDR=1183286" xr:uid="{A5F321AF-3CE6-4207-843E-7A1A7DD1AEA6}"/>
    <hyperlink ref="AN306" r:id="rId495" display="http://www/edrs/pr/DisplayPR.asp?idEDR=1029772" xr:uid="{E60C94EA-886A-410A-BBE8-5CEC6C60C185}"/>
    <hyperlink ref="AR306" r:id="rId496" display="http://www/edrs/pr/DisplayPR.asp?idEDR=1134433" xr:uid="{C69D97C4-7787-44F2-B0BA-65E2B624DC40}"/>
    <hyperlink ref="AY306" r:id="rId497" display="http://www/edrs/pr/DisplayPR.asp?idEDR=1204490" xr:uid="{919ABFE8-707A-476F-8685-192972128840}"/>
    <hyperlink ref="BJ306" r:id="rId498" display="http://www/edrs/pr/DisplayPR.asp?idEDR=1203573" xr:uid="{D4849D89-CD38-4872-A522-69DB1DB1E6E5}"/>
    <hyperlink ref="AN307" r:id="rId499" display="http://www/edrs/pr/DisplayPR.asp?idEDR=1029772" xr:uid="{08C90D6C-333C-469D-B81B-2531C646690C}"/>
    <hyperlink ref="AR307" r:id="rId500" display="http://www/edrs/pr/DisplayPR.asp?idEDR=1134433" xr:uid="{BAED9A37-0C4F-41AA-BBF0-E800172C268E}"/>
    <hyperlink ref="AY307" r:id="rId501" display="http://www/edrs/pr/DisplayPR.asp?idEDR=1145030" xr:uid="{F72077F4-3E98-42CA-8388-A79788DDB110}"/>
    <hyperlink ref="AN308" r:id="rId502" display="http://www/edrs/pr/DisplayPR.asp?idEDR=1029772" xr:uid="{7795FEDF-EE8A-43B5-855A-CF2E59EFD62D}"/>
    <hyperlink ref="AR308" r:id="rId503" display="http://www/edrs/pr/DisplayPR.asp?idEDR=1134433" xr:uid="{2BBC502C-8BC1-4B6A-9BFC-A2ABF0063B20}"/>
    <hyperlink ref="AY308" r:id="rId504" display="http://www/edrs/pr/DisplayPR.asp?idEDR=1144850" xr:uid="{4E78A095-F2E2-4F69-997F-74C1843FDCCE}"/>
    <hyperlink ref="AN309" r:id="rId505" display="http://www/edrs/pr/DisplayPR.asp?idEDR=1029772" xr:uid="{478E8B10-0B23-4DDE-84B1-BA1E25846A40}"/>
    <hyperlink ref="AR309" r:id="rId506" display="http://www/edrs/pr/DisplayPR.asp?idEDR=1134433" xr:uid="{FCD73A36-E09E-4248-A1E4-3C5427AF4797}"/>
    <hyperlink ref="AY309" r:id="rId507" display="http://www/edrs/pr/DisplayPR.asp?idEDR=1141720" xr:uid="{3AA0E7B6-D3FE-4CBA-A4D6-EA5DD90E6518}"/>
    <hyperlink ref="AN310" r:id="rId508" display="http://www/edrs/pr/DisplayPR.asp?idEDR=1029772" xr:uid="{383B110A-B95C-402D-801D-6F5CF758F32D}"/>
    <hyperlink ref="AR310" r:id="rId509" display="http://www/edrs/pr/DisplayPR.asp?idEDR=1134433" xr:uid="{C58AC831-6715-4560-92F6-9637E3374DC3}"/>
    <hyperlink ref="AY310" r:id="rId510" display="http://www/edrs/pr/DisplayPR.asp?idEDR=1140774" xr:uid="{E6333D95-7D4B-48CC-A0CB-A2E03AEAF48A}"/>
    <hyperlink ref="AZ310" r:id="rId511" display="http://www/edrs/pr/DisplayPR.asp?idEDR=1200732" xr:uid="{CAB7C251-A322-47EB-9CE6-38CA9861D412}"/>
    <hyperlink ref="AN311" r:id="rId512" display="http://www/edrs/pr/DisplayPR.asp?idEDR=938109" xr:uid="{01A98425-67C2-4AB7-926D-C273714BA11E}"/>
    <hyperlink ref="AY311" r:id="rId513" display="http://www/edrs/pr/DisplayPR.asp?idEDR=1148033" xr:uid="{75F01A12-646E-4A83-84CA-C13430BD94D9}"/>
    <hyperlink ref="AN312" r:id="rId514" display="http://www/edrs/pr/DisplayPR.asp?idEDR=938109" xr:uid="{DC31705F-F875-4BA1-B8F9-2A8F7642A588}"/>
    <hyperlink ref="AY312" r:id="rId515" display="http://www/edrs/pr/DisplayPR.asp?idEDR=1068320" xr:uid="{32B964E5-9E10-4AF2-8FD4-8494462199CD}"/>
    <hyperlink ref="AZ312" r:id="rId516" display="http://www/edrs/pr/DisplayPR.asp?idEDR=377244" xr:uid="{5EEF2C85-3A56-4078-B1FE-9026BD7BCC92}"/>
    <hyperlink ref="BJ312" r:id="rId517" display="http://www/edrs/pr/DisplayPR.asp?idEDR=1195585" xr:uid="{0CFD8C73-9D7D-4C8C-B612-7BD1FABB6DE2}"/>
    <hyperlink ref="AN313" r:id="rId518" display="http://www/edrs/pr/DisplayPR.asp?idEDR=938109" xr:uid="{6FD27227-44E2-45DA-9223-C688D3A8D035}"/>
    <hyperlink ref="AY313" r:id="rId519" display="http://www/edrs/pr/DisplayPR.asp?idEDR=1068618" xr:uid="{3B53E949-47FC-4D64-B578-193D2D515B61}"/>
    <hyperlink ref="AZ313" r:id="rId520" display="http://www/edrs/pr/DisplayPR.asp?idEDR=377253" xr:uid="{4CC47423-4E88-4B52-B00D-F077403B4F7E}"/>
    <hyperlink ref="AN314" r:id="rId521" display="http://www/edrs/pr/DisplayPR.asp?idEDR=938109" xr:uid="{E1773593-93ED-467A-B79C-A23C0A7D35D0}"/>
    <hyperlink ref="AY314" r:id="rId522" display="http://www/edrs/pr/DisplayPR.asp?idEDR=1066213" xr:uid="{1207171B-ED31-401B-A4FE-ECDDAF2DC3E2}"/>
    <hyperlink ref="AZ314" r:id="rId523" display="http://www/edrs/pr/DisplayPR.asp?idEDR=377256" xr:uid="{C0E29F68-97C3-40FB-86A1-81B2C27AAB34}"/>
    <hyperlink ref="AN315" r:id="rId524" display="http://www/edrs/pr/DisplayPR.asp?idEDR=1191091" xr:uid="{4EAB6440-F2B3-4DD7-B55C-29C62A1E99FF}"/>
    <hyperlink ref="AN317" r:id="rId525" display="http://www/edrs/pr/DisplayPR.asp?idEDR=1167986" xr:uid="{919DE19A-9498-4163-ADF5-4699D2A4C413}"/>
    <hyperlink ref="AN318" r:id="rId526" display="http://www/edrs/pr/DisplayPR.asp?idEDR=1040851" xr:uid="{D7E8D314-3CE3-4615-9CE5-641EDEDDF94F}"/>
    <hyperlink ref="AN319" r:id="rId527" display="http://www/edrs/pr/DisplayPR.asp?idEDR=1029426" xr:uid="{4E0D9218-A186-4715-BEA8-B7B7B2D8890E}"/>
    <hyperlink ref="AM319" r:id="rId528" display="http://www/edrs/pr/DisplayPR.asp?idEDR=1023684" xr:uid="{2F65884B-B88D-4596-A9DC-C50EAA6BB5D7}"/>
    <hyperlink ref="AN323" r:id="rId529" display="http://www/edrs/pr/DisplayPRRef.asp?idEDR=1008116&amp;refDoc=2019-35977" xr:uid="{1917901F-EC4A-48BF-811D-70CBC218AA17}"/>
    <hyperlink ref="AY323" r:id="rId530" display="http://www/edrs/pr/DisplayPR.asp?idEDR=1133299" xr:uid="{678CC4DE-FCBC-4884-BE03-7B7E0804DFB4}"/>
    <hyperlink ref="AZ323" r:id="rId531" display="http://www/edrs/pr/DisplayPR.asp?idEDR=1195645" xr:uid="{EDC33937-DBD9-46B4-8A7F-FC91A66379D5}"/>
    <hyperlink ref="AR324" r:id="rId532" display="http://www/edrs/pr/DisplayPR.asp?idEDR=1094144" xr:uid="{19875692-658C-4836-A9B4-A07AF4399715}"/>
    <hyperlink ref="AY324" r:id="rId533" display="http://www/edrs/pr/DisplayPR.asp?idEDR=1140916" xr:uid="{DAA19E66-51DD-4578-A654-53E93525FBBF}"/>
    <hyperlink ref="AN324" r:id="rId534" display="http://www/edrs/pr/DisplayPR.asp?idEDR=1198900" xr:uid="{DDDB37EE-3D50-4144-9119-4D32EC2CA04C}"/>
    <hyperlink ref="AN325" r:id="rId535" display="http://www/edrs/pr/DisplayPRRef.asp?idEDR=1013028&amp;refDoc=2019-35972" xr:uid="{F8501F3F-86AF-47E2-A352-BD27EDCB26E2}"/>
    <hyperlink ref="AR325" r:id="rId536" display="http://www/edrs/pr/DisplayPR.asp?idEDR=1094144" xr:uid="{BDCA6B81-E4F8-4C83-95D7-7562B0F8C3F1}"/>
    <hyperlink ref="AY325" r:id="rId537" display="http://www/edrs/pr/DisplayPR.asp?idEDR=1162080" xr:uid="{6C6EE54C-FD86-43F1-917B-3111711012E8}"/>
    <hyperlink ref="AN326" r:id="rId538" display="http://www/edrs/pr/DisplayPRRef.asp?idEDR=1013028&amp;refDoc=2019-35972" xr:uid="{92A368F5-488C-46DE-84D0-D6339E09DEAB}"/>
    <hyperlink ref="AY326" r:id="rId539" display="http://www/edrs/pr/DisplayPR.asp?idEDR=1168038" xr:uid="{0BABAF7D-9A9A-4010-B0D4-DFF2B4135F3D}"/>
    <hyperlink ref="AZ326" r:id="rId540" display="http://www/edrs/pr/DisplayPR.asp?idEDR=1189306" xr:uid="{AD3A78AB-9A3A-4E61-B555-178B0A4B83BB}"/>
    <hyperlink ref="AN327" r:id="rId541" display="http://www/edrs/pr/DisplayPRRef.asp?idEDR=1013028&amp;refDoc=2019-35972" xr:uid="{CFDFB77A-7154-489D-9997-09289F235861}"/>
    <hyperlink ref="AY327" r:id="rId542" display="http://www/edrs/pr/DisplayPR.asp?idEDR=1139063" xr:uid="{4B1FE6D8-A24D-4E9D-81B2-6F0B5FCCBD97}"/>
    <hyperlink ref="AZ327" r:id="rId543" display="http://www/edrs/pr/DisplayPR.asp?idEDR=1195760" xr:uid="{0065C29A-080C-4570-8C96-DEC2B8DF79B4}"/>
    <hyperlink ref="AN328" r:id="rId544" display="http://www/edrs/pr/DisplayPRRef.asp?idEDR=1013028&amp;refDoc=2019-35972" xr:uid="{0C5B5F1D-5D7C-4D98-89C3-0579505C1891}"/>
    <hyperlink ref="AY328" r:id="rId545" display="http://www/edrs/pr/DisplayPR.asp?idEDR=1139075" xr:uid="{BEFCD22B-1A19-4B6B-A994-4F8299691E9B}"/>
    <hyperlink ref="AN329" r:id="rId546" display="http://www/edrs/pr/DisplayPR.asp?idEDR=1196734" xr:uid="{3B7E442E-5200-4A55-85FE-27A970B1827D}"/>
    <hyperlink ref="AM329" r:id="rId547" display="http://www/edrs/pr/DisplayPR.asp?idEDR=1196733" xr:uid="{00DE0D4E-C6CE-4B31-89F7-6A68F5AA03A7}"/>
    <hyperlink ref="AN330" r:id="rId548" display="http://www/edrs/pr/DisplayPR.asp?idEDR=1196736" xr:uid="{6452D217-04D1-4EA0-9E17-42636E681711}"/>
    <hyperlink ref="AM330" r:id="rId549" display="http://www/edrs/pr/DisplayPR.asp?idEDR=1196735" xr:uid="{6D1860D6-FC34-4751-AA52-F2ED82FF34EE}"/>
    <hyperlink ref="AN331" r:id="rId550" display="http://www/edrs/pr/DisplayPR.asp?idEDR=1198006" xr:uid="{1E5F5A75-80FC-4224-90FC-553BF3C815EF}"/>
    <hyperlink ref="AM331" r:id="rId551" display="http://www/edrs/pr/DisplayPR.asp?idEDR=1198005" xr:uid="{CDD77827-14C7-46D6-8B5C-494FFF00F4C9}"/>
    <hyperlink ref="AN332" r:id="rId552" display="http://www/edrs/pr/DisplayPR.asp?idEDR=1198008" xr:uid="{57C32AE4-EE63-4614-869E-FF5AD5A66E35}"/>
    <hyperlink ref="AM332" r:id="rId553" display="http://www/edrs/pr/DisplayPR.asp?idEDR=1198007" xr:uid="{679D2063-02DA-4402-8570-546694486804}"/>
    <hyperlink ref="AN333" r:id="rId554" display="http://www/edrs/pr/DisplayPR.asp?idEDR=1198010" xr:uid="{01D916F1-6121-41BE-9B7B-2289071E7454}"/>
    <hyperlink ref="AM333" r:id="rId555" display="http://www/edrs/pr/DisplayPR.asp?idEDR=1198009" xr:uid="{269CD57C-720B-42C4-88B5-A120E029832A}"/>
    <hyperlink ref="AN334" r:id="rId556" display="http://www/edrs/pr/DisplayPR.asp?idEDR=1198012" xr:uid="{09707B79-D74B-4FDE-ACD0-79C7E8710D0F}"/>
    <hyperlink ref="AM334" r:id="rId557" display="http://www/edrs/pr/DisplayPR.asp?idEDR=1198011" xr:uid="{91FF259F-9E13-425C-B291-5AD8F9C51D16}"/>
    <hyperlink ref="AN335" r:id="rId558" display="http://www/edrs/pr/DisplayPR.asp?idEDR=1191741" xr:uid="{398BD8B8-45C9-4C7C-8AE3-C6DEFCDF0B22}"/>
    <hyperlink ref="AM335" r:id="rId559" display="http://www/edrs/pr/DisplayPR.asp?idEDR=1191740" xr:uid="{581B2DDB-AF09-444D-B7F2-34259CC395B0}"/>
    <hyperlink ref="AN338" r:id="rId560" display="http://www/edrs/pr/DisplayPR.asp?idEDR=1042220" xr:uid="{38333461-243A-4FA7-A9C9-E57A0AFAA7C2}"/>
    <hyperlink ref="AR338" r:id="rId561" display="http://www/edrs/pr/DisplayPR.asp?idEDR=1148638" xr:uid="{48DCACDB-36B9-4A83-A451-E4BBDC6CE208}"/>
    <hyperlink ref="AN339" r:id="rId562" display="http://www/edrs/pr/DisplayPR.asp?idEDR=1042220" xr:uid="{95E470D6-C079-459D-AFFD-4021AB5374DB}"/>
    <hyperlink ref="AR339" r:id="rId563" display="http://www/edrs/pr/DisplayPR.asp?idEDR=1148638" xr:uid="{22429DF3-46DB-445D-B5CA-66618434564A}"/>
    <hyperlink ref="AN340" r:id="rId564" display="http://www/edrs/pr/DisplayPR.asp?idEDR=1042220" xr:uid="{44DF561B-2C3B-4C95-B4B8-78630D3BC5F8}"/>
    <hyperlink ref="AR340" r:id="rId565" display="http://www/edrs/pr/DisplayPR.asp?idEDR=1148638" xr:uid="{6D6130AB-0584-4A4D-8083-197C188B4051}"/>
    <hyperlink ref="AN341" r:id="rId566" display="http://www/edrs/pr/DisplayPR.asp?idEDR=1042220" xr:uid="{BBE4E361-D743-4A26-A874-15F73BF1E874}"/>
    <hyperlink ref="AR341" r:id="rId567" display="http://www/edrs/pr/DisplayPR.asp?idEDR=1148638" xr:uid="{EA59DD02-3223-4A21-B5C7-A2F929348E13}"/>
    <hyperlink ref="AN342" r:id="rId568" display="http://www/edrs/pr/DisplayPR.asp?idEDR=1042220" xr:uid="{381F9E9F-8E25-4780-80EE-083185E0E1B1}"/>
    <hyperlink ref="AR342" r:id="rId569" display="http://www/edrs/pr/DisplayPR.asp?idEDR=1148638" xr:uid="{985F766B-C62D-454A-83AF-2E60E1B86315}"/>
    <hyperlink ref="AY342" r:id="rId570" display="http://www/edrs/pr/DisplayPR.asp?idEDR=1195992" xr:uid="{B21480E0-A75D-481E-BBAB-8C21B4756E85}"/>
    <hyperlink ref="AN343" r:id="rId571" display="http://www/edrs/pr/DisplayPR.asp?idEDR=1042220" xr:uid="{234C38C6-E240-49BD-98B1-A6A05D5EC176}"/>
    <hyperlink ref="AR343" r:id="rId572" display="http://www/edrs/pr/DisplayPR.asp?idEDR=1148638" xr:uid="{7FEE9770-FDEB-4BB0-8F14-FB01D867BDF7}"/>
    <hyperlink ref="AN344" r:id="rId573" display="http://www/edrs/pr/DisplayPR.asp?idEDR=1042220" xr:uid="{8895B82A-0499-40D2-A00A-C9E2AA1DFD47}"/>
    <hyperlink ref="AR344" r:id="rId574" display="http://www/edrs/pr/DisplayPR.asp?idEDR=1148638" xr:uid="{BE14C83C-038D-47EE-8275-BCD9DCA9626A}"/>
    <hyperlink ref="AN345" r:id="rId575" display="http://www/edrs/pr/DisplayPR.asp?idEDR=1042308" xr:uid="{E9944A6F-79A5-4558-8241-89EA3E213B0E}"/>
    <hyperlink ref="AR345" r:id="rId576" display="http://www/edrs/pr/DisplayPR.asp?idEDR=1162778" xr:uid="{CF3F05B9-9618-4A33-8E11-E5288D4E14D6}"/>
    <hyperlink ref="AN346" r:id="rId577" display="http://www/edrs/pr/DisplayPR.asp?idEDR=1042308" xr:uid="{FAD0EAF2-86BB-4FBC-B53A-1AA86CA86E5F}"/>
    <hyperlink ref="AR346" r:id="rId578" display="http://www/edrs/pr/DisplayPR.asp?idEDR=1162778" xr:uid="{3C69C711-E225-4EC3-B434-4BC1090127C5}"/>
    <hyperlink ref="AN347" r:id="rId579" display="http://www/edrs/pr/DisplayPR.asp?idEDR=1042308" xr:uid="{9657443C-1605-4993-AB1F-BFE500EED16B}"/>
    <hyperlink ref="AR347" r:id="rId580" display="http://www/edrs/pr/DisplayPR.asp?idEDR=1162778" xr:uid="{81DE8797-A631-4F1A-B023-A4554E19AD8F}"/>
    <hyperlink ref="AN348" r:id="rId581" display="http://www/edrs/pr/DisplayPR.asp?idEDR=1042308" xr:uid="{7FE94071-10EC-4BDE-B609-1AFDB849A6AF}"/>
    <hyperlink ref="AR348" r:id="rId582" display="http://www/edrs/pr/DisplayPR.asp?idEDR=1162778" xr:uid="{E9C20EFF-6AAC-479A-AEEF-B7FACAB12C53}"/>
    <hyperlink ref="AN349" r:id="rId583" display="http://www/edrs/pr/DisplayPR.asp?idEDR=1042308" xr:uid="{BF4A763E-580E-4351-8735-08A3BA6ED51E}"/>
    <hyperlink ref="AR349" r:id="rId584" display="http://www/edrs/pr/DisplayPR.asp?idEDR=1162778" xr:uid="{634A5E79-508A-4BA4-8422-FE90A7A06DAF}"/>
    <hyperlink ref="AN350" r:id="rId585" display="http://www/edrs/pr/DisplayPR.asp?idEDR=1042308" xr:uid="{74774889-7AF7-43B0-B004-72E63B6CC0B8}"/>
    <hyperlink ref="AR350" r:id="rId586" display="http://www/edrs/pr/DisplayPR.asp?idEDR=1162778" xr:uid="{D7DEEFA4-5738-4D03-B8F7-4767D5A0552F}"/>
    <hyperlink ref="AN351" r:id="rId587" display="http://www/edrs/pr/DisplayPR.asp?idEDR=1042308" xr:uid="{7953A649-4E82-44D3-9CFC-31FC0E0EE185}"/>
    <hyperlink ref="AR351" r:id="rId588" display="http://www/edrs/pr/DisplayPR.asp?idEDR=1162778" xr:uid="{8386C63E-8C2C-417F-8A06-718E45B6FB8A}"/>
    <hyperlink ref="AN352" r:id="rId589" display="http://www/edrs/pr/DisplayPR.asp?idEDR=1042308" xr:uid="{7D0CE986-AB98-44D2-96B5-5A08C87A8130}"/>
    <hyperlink ref="AR352" r:id="rId590" display="http://www/edrs/pr/DisplayPR.asp?idEDR=1162778" xr:uid="{3D8F9A35-E205-46D3-B9C1-702451320389}"/>
    <hyperlink ref="AN353" r:id="rId591" display="http://www/edrs/pr/DisplayPR.asp?idEDR=1042354" xr:uid="{0F78AA35-FB3E-4FB0-9D15-B5ECEECEB63D}"/>
    <hyperlink ref="AR353" r:id="rId592" display="http://www/edrs/pr/DisplayPR.asp?idEDR=1162791" xr:uid="{F0D5A945-F4A3-47C6-AA73-434BF36B3E33}"/>
    <hyperlink ref="AN354" r:id="rId593" display="http://www/edrs/pr/DisplayPR.asp?idEDR=1042354" xr:uid="{DFB81681-10FB-4015-993D-DA086839015D}"/>
    <hyperlink ref="AR354" r:id="rId594" display="http://www/edrs/pr/DisplayPR.asp?idEDR=1162791" xr:uid="{EBEB1EB1-8EC4-41DB-8CF9-988AAD8D217D}"/>
    <hyperlink ref="AN355" r:id="rId595" display="http://www/edrs/pr/DisplayPR.asp?idEDR=1042354" xr:uid="{F329001C-2314-40FE-9A6E-E7D8D8858E1C}"/>
    <hyperlink ref="AR355" r:id="rId596" display="http://www/edrs/pr/DisplayPR.asp?idEDR=1162791" xr:uid="{0848340E-7E49-46BF-A21D-F5B7E136EC88}"/>
    <hyperlink ref="AN356" r:id="rId597" display="http://www/edrs/pr/DisplayPR.asp?idEDR=1042354" xr:uid="{F78E789B-23C1-42B7-A856-EC8A83AFC3E0}"/>
    <hyperlink ref="AR356" r:id="rId598" display="http://www/edrs/pr/DisplayPR.asp?idEDR=1162791" xr:uid="{0E5EDF7B-90B4-41BE-AF78-F4494B139364}"/>
    <hyperlink ref="AN357" r:id="rId599" display="http://www/edrs/pr/DisplayPR.asp?idEDR=1042354" xr:uid="{8456F399-64C0-4A05-817F-C7CC7089B886}"/>
    <hyperlink ref="AR357" r:id="rId600" display="http://www/edrs/pr/DisplayPR.asp?idEDR=1162791" xr:uid="{C8B5AA95-1E33-45BB-8FB9-59773902B406}"/>
    <hyperlink ref="AN358" r:id="rId601" display="http://www/edrs/pr/DisplayPR.asp?idEDR=1042354" xr:uid="{17541578-484B-40D0-94D6-7DB18F4428EA}"/>
    <hyperlink ref="AR358" r:id="rId602" display="http://www/edrs/pr/DisplayPR.asp?idEDR=1162791" xr:uid="{FA30F678-E4AD-4A39-8042-232B98A1EC5B}"/>
    <hyperlink ref="AN359" r:id="rId603" display="http://www/edrs/pr/DisplayPR.asp?idEDR=1042354" xr:uid="{F92A14B9-256C-490F-BBC7-D0640323BA0B}"/>
    <hyperlink ref="AR359" r:id="rId604" display="http://www/edrs/pr/DisplayPR.asp?idEDR=1162791" xr:uid="{91872965-6995-4005-A000-F4F8E69ABCE5}"/>
    <hyperlink ref="AN360" r:id="rId605" display="http://www/edrs/pr/DisplayPR.asp?idEDR=1042379" xr:uid="{5EDE9783-9C39-4919-83EE-5EF36A3976FD}"/>
    <hyperlink ref="AR360" r:id="rId606" display="http://www/edrs/pr/DisplayPR.asp?idEDR=1162868" xr:uid="{D464190A-070E-4695-90E5-74AAEFB39536}"/>
    <hyperlink ref="AN361" r:id="rId607" display="http://www/edrs/pr/DisplayPR.asp?idEDR=1042379" xr:uid="{B807FFD9-722E-4E96-8FD5-05897FA900D0}"/>
    <hyperlink ref="AR361" r:id="rId608" display="http://www/edrs/pr/DisplayPR.asp?idEDR=1162868" xr:uid="{002F9E4D-5568-4EE1-9341-A7FAA624167D}"/>
    <hyperlink ref="AN362" r:id="rId609" display="http://www/edrs/pr/DisplayPR.asp?idEDR=1042379" xr:uid="{2B4C7C86-210F-4631-A614-E7DA627786DE}"/>
    <hyperlink ref="AR362" r:id="rId610" display="http://www/edrs/pr/DisplayPR.asp?idEDR=1162868" xr:uid="{EFE1EC7F-DC96-4A94-8CD4-4D1921357A53}"/>
    <hyperlink ref="AN363" r:id="rId611" display="http://www/edrs/pr/DisplayPR.asp?idEDR=1042379" xr:uid="{792B989E-7607-405F-BD14-87E066F0F5FC}"/>
    <hyperlink ref="AR363" r:id="rId612" display="http://www/edrs/pr/DisplayPR.asp?idEDR=1162868" xr:uid="{07E76246-2C9E-47E7-B12C-51482AC35FAC}"/>
    <hyperlink ref="AN364" r:id="rId613" display="http://www/edrs/pr/DisplayPR.asp?idEDR=1042379" xr:uid="{D1C488D3-D95E-4CA4-9B8D-10A48B96BDD2}"/>
    <hyperlink ref="AR364" r:id="rId614" display="http://www/edrs/pr/DisplayPR.asp?idEDR=1162868" xr:uid="{3D77C8AD-9A8E-459E-8CC6-D8CC7096D5B5}"/>
    <hyperlink ref="AN365" r:id="rId615" display="http://www/edrs/pr/DisplayPR.asp?idEDR=1042474" xr:uid="{3F7968A1-8FDB-45FB-8AA7-81C244E1E5AB}"/>
    <hyperlink ref="AR365" r:id="rId616" display="http://www/edrs/pr/DisplayPR.asp?idEDR=1162903" xr:uid="{77400D27-87DD-4AB5-B201-555A39FA531B}"/>
    <hyperlink ref="AN366" r:id="rId617" display="http://www/edrs/pr/DisplayPR.asp?idEDR=1042474" xr:uid="{926A5F9A-9FCB-4B5A-A420-F882391E1F00}"/>
    <hyperlink ref="AR366" r:id="rId618" display="http://www/edrs/pr/DisplayPR.asp?idEDR=1162903" xr:uid="{9BB9C35B-EB84-4497-998D-136243E39A07}"/>
    <hyperlink ref="AN367" r:id="rId619" display="http://www/edrs/pr/DisplayPR.asp?idEDR=1042474" xr:uid="{5DBAC903-58F0-4D0C-BED4-51B087264A96}"/>
    <hyperlink ref="AR367" r:id="rId620" display="http://www/edrs/pr/DisplayPR.asp?idEDR=1162903" xr:uid="{763BA9DE-7D3B-470E-944C-061D7638FD0F}"/>
    <hyperlink ref="AN368" r:id="rId621" display="http://www/edrs/pr/DisplayPR.asp?idEDR=1042474" xr:uid="{CA847F64-278D-4DCA-B5E7-5C8C2FE2C339}"/>
    <hyperlink ref="AR368" r:id="rId622" display="http://www/edrs/pr/DisplayPR.asp?idEDR=1162903" xr:uid="{271D3E04-2887-4CB6-B475-ACB5D92E2757}"/>
    <hyperlink ref="AN369" r:id="rId623" display="http://www/edrs/pr/DisplayPR.asp?idEDR=1042474" xr:uid="{BE0A737C-443E-4D7A-963E-F09F8E01A9EF}"/>
    <hyperlink ref="AR369" r:id="rId624" display="http://www/edrs/pr/DisplayPR.asp?idEDR=1162903" xr:uid="{4D229725-44B3-4287-A1BD-0C9CEBD0B191}"/>
    <hyperlink ref="AN370" r:id="rId625" display="http://www/edrs/pr/DisplayPR.asp?idEDR=1042505" xr:uid="{6421888A-2ACE-4A69-8135-2F70E80FCCE2}"/>
    <hyperlink ref="AR370" r:id="rId626" display="http://www/edrs/pr/DisplayPR.asp?idEDR=1162902" xr:uid="{E8D76B3F-154F-413D-BF61-0538CFF803B3}"/>
    <hyperlink ref="AN371" r:id="rId627" display="http://www/edrs/pr/DisplayPR.asp?idEDR=1042505" xr:uid="{0061CB2D-1AE2-4AF6-8FE7-5DEADF2380FD}"/>
    <hyperlink ref="AR371" r:id="rId628" display="http://www/edrs/pr/DisplayPR.asp?idEDR=1162902" xr:uid="{DBE3D38A-7045-4D93-95B2-DB6CBC162D0C}"/>
    <hyperlink ref="AN372" r:id="rId629" display="http://www/edrs/pr/DisplayPR.asp?idEDR=1042505" xr:uid="{7FE17913-59D9-4323-A6FB-1794A4AE17F2}"/>
    <hyperlink ref="AR372" r:id="rId630" display="http://www/edrs/pr/DisplayPR.asp?idEDR=1162902" xr:uid="{687DEBBF-6CD4-4AC5-8664-967CC76085FF}"/>
    <hyperlink ref="AN373" r:id="rId631" display="http://www/edrs/pr/DisplayPR.asp?idEDR=1042505" xr:uid="{5858B5B1-E82C-4A93-B725-2588CCC4367A}"/>
    <hyperlink ref="AR373" r:id="rId632" display="http://www/edrs/pr/DisplayPR.asp?idEDR=1162902" xr:uid="{ECBEF246-53E5-4295-B2D0-4539C9ACC825}"/>
    <hyperlink ref="AN374" r:id="rId633" display="http://www/edrs/pr/DisplayPR.asp?idEDR=1042505" xr:uid="{75D82ACA-5178-4E38-B73E-BCCDC8864133}"/>
    <hyperlink ref="AR374" r:id="rId634" display="http://www/edrs/pr/DisplayPR.asp?idEDR=1162902" xr:uid="{C6E11E16-F1E0-49FA-BAA8-DE30CDD26288}"/>
    <hyperlink ref="AN375" r:id="rId635" display="http://www/edrs/pr/DisplayPR.asp?idEDR=971222" xr:uid="{E9373DD3-2EF7-4E3B-81FE-2BA44EADAAB9}"/>
    <hyperlink ref="AN376" r:id="rId636" display="http://www/edrs/pr/DisplayPR.asp?idEDR=796490" xr:uid="{E909F4C2-1259-4CB6-A1BF-0CA5EF726220}"/>
    <hyperlink ref="AN377" r:id="rId637" display="http://www/edrs/pr/DisplayPR.asp?idEDR=808673" xr:uid="{16CC5927-6398-4ABA-8BB8-F85866E95DA6}"/>
    <hyperlink ref="AN378" r:id="rId638" display="http://www/edrs/pr/DisplayPR.asp?idEDR=796449" xr:uid="{12B60D56-7CE5-4192-8703-97A3ACDCFE90}"/>
    <hyperlink ref="AN379" r:id="rId639" display="http://www/edrs/pr/DisplayPR.asp?idEDR=1082952" xr:uid="{6A85CE1A-0812-4134-9B27-2EFC18CBF885}"/>
    <hyperlink ref="AN380" r:id="rId640" display="http://www/edrs/pr/DisplayPR.asp?idEDR=991422" xr:uid="{D81D1612-DC03-46D9-9947-E8CBEA73CF21}"/>
    <hyperlink ref="AN381" r:id="rId641" display="http://www/edrs/pr/DisplayPR.asp?idEDR=1070045" xr:uid="{49C15FDB-1CEB-4F2A-B420-34114D49A0DD}"/>
    <hyperlink ref="AN384" r:id="rId642" display="http://www/edrs/pr/DisplayPR.asp?idEDR=971263" xr:uid="{DA54C0D4-E5C4-4434-85B0-16F5715E2DC2}"/>
    <hyperlink ref="AZ385" r:id="rId643" display="http://www/edrs/pr/DisplayPR.asp?idEDR=1207129" xr:uid="{EEF52F17-689C-4D7A-B6A5-93F150CD6F03}"/>
    <hyperlink ref="AN386" r:id="rId644" display="http://www/edrs/pr/DisplayPR.asp?idEDR=937217" xr:uid="{17271DD1-28B9-48A5-A92E-9331C63EABEC}"/>
    <hyperlink ref="AN387" r:id="rId645" display="http://www/edrs/pr/DisplayPR.asp?idEDR=998426" xr:uid="{5B7D53D9-9B7C-4C32-B93C-BEA72520F669}"/>
    <hyperlink ref="AN388" r:id="rId646" display="http://www/edrs/pr/DisplayPR.asp?idEDR=1011385" xr:uid="{34E42E90-4223-4E49-9593-41718AEB379A}"/>
    <hyperlink ref="AM388" r:id="rId647" display="http://www/edrs/pr/DisplayPR.asp?idEDR=1007573" xr:uid="{57CCC676-108A-4183-A54F-1CD911B158F6}"/>
    <hyperlink ref="AN389" r:id="rId648" display="http://www/edrs/pr/DisplayPRRef.asp?idEDR=1018925&amp;refDoc=2019-35969" xr:uid="{FEBA0463-D2A6-4CBA-9BC5-82D6D38620E3}"/>
    <hyperlink ref="AR389" r:id="rId649" display="http://www/edrs/pr/DisplayPR.asp?idEDR=1094141" xr:uid="{BAE52C8E-F366-4C83-AAF5-C12D24956631}"/>
    <hyperlink ref="AY389" r:id="rId650" display="http://www/edrs/pr/DisplayPR.asp?idEDR=1187995" xr:uid="{78E666D9-6742-4F69-9515-381F9E448246}"/>
    <hyperlink ref="AN390" r:id="rId651" display="http://www/edrs/pr/DisplayPRRef.asp?idEDR=1018925&amp;refDoc=2019-35969" xr:uid="{549437C6-9647-4183-9E4E-C2882F981A82}"/>
    <hyperlink ref="AR390" r:id="rId652" display="http://www/edrs/pr/DisplayPR.asp?idEDR=1094141" xr:uid="{780CB6A6-0C52-44AA-B256-951E8BF98E4C}"/>
    <hyperlink ref="AZ390" r:id="rId653" display="http://www/edrs/pr/DisplayPR.asp?idEDR=1190470" xr:uid="{D8CD905A-038A-4D63-AF05-AC3945483FEF}"/>
    <hyperlink ref="AY390" r:id="rId654" display="http://www/edrs/pr/DisplayPR.asp?idEDR=1184568" xr:uid="{65FBC873-029E-49F1-9393-7A99B8FA6430}"/>
    <hyperlink ref="AN391" r:id="rId655" display="http://www/edrs/pr/DisplayPRRef.asp?idEDR=1018925&amp;refDoc=2019-35969" xr:uid="{6A4EEAE8-F942-48A7-A285-2A95C791A10A}"/>
    <hyperlink ref="AR391" r:id="rId656" display="http://www/edrs/pr/DisplayPR.asp?idEDR=1094141" xr:uid="{CDCA9CB6-C6AD-4E3B-959C-ADC8ADD960DB}"/>
    <hyperlink ref="AY391" r:id="rId657" display="http://www/edrs/pr/DisplayPR.asp?idEDR=1183983" xr:uid="{336AB9CA-0F57-46C8-96FF-9C320A1475E9}"/>
    <hyperlink ref="AZ391" r:id="rId658" display="http://www/edrs/pr/DisplayPR.asp?idEDR=1198490" xr:uid="{80C461AB-1BA8-4F56-B4BD-93920CE568CA}"/>
    <hyperlink ref="AN392" r:id="rId659" display="http://www/edrs/pr/DisplayPRRef.asp?idEDR=1018925&amp;refDoc=2019-35969" xr:uid="{39D9FE21-7441-431F-97C8-9B1C67576F9C}"/>
    <hyperlink ref="AY392" r:id="rId660" display="http://www/edrs/pr/DisplayPR.asp?idEDR=1182310" xr:uid="{BF5670B5-C1FF-4426-B113-2381B74AF153}"/>
    <hyperlink ref="AR392" r:id="rId661" display="http://www/edrs/pr/DisplayPR.asp?idEDR=1094141" xr:uid="{1ECCB67F-8C3C-48A2-BD27-9AA1CBDCE852}"/>
    <hyperlink ref="AN393" r:id="rId662" display="http://www/edrs/pr/DisplayPRRef.asp?idEDR=1018925&amp;refDoc=2019-35969" xr:uid="{8CB19D93-81B9-4A1E-9335-53D02D9BDF89}"/>
    <hyperlink ref="AY393" r:id="rId663" display="http://www/edrs/pr/DisplayPR.asp?idEDR=1184717" xr:uid="{F6EBBAB3-E905-43D1-B22E-395D1E5696DA}"/>
    <hyperlink ref="AZ393" r:id="rId664" display="http://www/edrs/pr/DisplayPR.asp?idEDR=1198259" xr:uid="{28F215D0-3902-4733-888F-8BA84EDA3666}"/>
    <hyperlink ref="AR393" r:id="rId665" display="http://www/edrs/pr/DisplayPR.asp?idEDR=1094141" xr:uid="{B03E730A-2E92-422A-B990-6D4A8556B226}"/>
    <hyperlink ref="AN394" r:id="rId666" display="http://www/edrs/pr/DisplayPRRef.asp?idEDR=1018937&amp;refDoc=2019-35904" xr:uid="{09C1C3ED-7718-4E1A-B5A0-F55585776AA8}"/>
    <hyperlink ref="AR394" r:id="rId667" display="http://www/edrs/pr/DisplayPR.asp?idEDR=1094076" xr:uid="{AB61ED7B-26A2-440E-9FA7-0442ED891222}"/>
    <hyperlink ref="AY394" r:id="rId668" display="http://www/edrs/pr/DisplayPR.asp?idEDR=1123787" xr:uid="{7FD89289-1BDF-4688-8539-A6FDEB7BF5BA}"/>
    <hyperlink ref="AN395" r:id="rId669" display="http://www/edrs/pr/DisplayPRRef.asp?idEDR=1018937&amp;refDoc=2019-35904" xr:uid="{A25AE6E1-650C-46FA-B559-710AD62BF4F0}"/>
    <hyperlink ref="AR395" r:id="rId670" display="http://www/edrs/pr/DisplayPR.asp?idEDR=1094076" xr:uid="{782A3CBE-EE09-4DB6-A462-533B87963F41}"/>
    <hyperlink ref="AY395" r:id="rId671" display="http://www/edrs/pr/DisplayPR.asp?idEDR=1118088" xr:uid="{F640CFE7-DDBC-4E38-A419-64FA22B44AE2}"/>
    <hyperlink ref="AZ395" r:id="rId672" display="http://www/edrs/pr/DisplayPR.asp?idEDR=1198190" xr:uid="{5F7D51CA-5624-4A68-A65F-E5C16404D84B}"/>
    <hyperlink ref="AN396" r:id="rId673" display="http://www/edrs/pr/DisplayPRRef.asp?idEDR=1018937&amp;refDoc=2019-35904" xr:uid="{54CDDBE4-2E9B-4D13-AE95-9FF479AD1E86}"/>
    <hyperlink ref="AR396" r:id="rId674" display="http://www/edrs/pr/DisplayPR.asp?idEDR=1094076" xr:uid="{52605B21-7AAB-4AF9-B4A6-B6EB9448F4B4}"/>
    <hyperlink ref="AY396" r:id="rId675" display="http://www/edrs/pr/DisplayPR.asp?idEDR=1113010" xr:uid="{92D78F06-8404-4CE0-9BEE-75C8CAF05E70}"/>
    <hyperlink ref="AN397" r:id="rId676" display="http://www/edrs/pr/DisplayPRRef.asp?idEDR=1018937&amp;refDoc=2019-35904" xr:uid="{6664E14F-A25F-4E8A-B6C5-EAC1626FD6DA}"/>
    <hyperlink ref="AR397" r:id="rId677" display="http://www/edrs/pr/DisplayPR.asp?idEDR=1094076" xr:uid="{02588E1B-BBEA-4F4A-87DB-511724071177}"/>
    <hyperlink ref="AY397" r:id="rId678" display="http://www/edrs/pr/DisplayPR.asp?idEDR=1113031" xr:uid="{66B037EF-B042-4E96-B91E-4AF5EB4D23E1}"/>
    <hyperlink ref="AN398" r:id="rId679" display="http://www/edrs/pr/DisplayPRRef.asp?idEDR=1018937&amp;refDoc=2019-35904" xr:uid="{A91919CB-7102-40C1-9B1E-E2B354663638}"/>
    <hyperlink ref="AR398" r:id="rId680" display="http://www/edrs/pr/DisplayPR.asp?idEDR=1094076" xr:uid="{4D1282FE-23C5-4938-B81E-95570736F990}"/>
    <hyperlink ref="AY398" r:id="rId681" display="http://www/edrs/pr/DisplayPR.asp?idEDR=1175871" xr:uid="{07016EBD-2486-45AB-ABFF-17C01BB2333D}"/>
    <hyperlink ref="AZ398" r:id="rId682" display="http://www/edrs/pr/DisplayPR.asp?idEDR=1201853" xr:uid="{979A152D-633B-4048-9C8A-649BA94F733D}"/>
    <hyperlink ref="AN400" r:id="rId683" display="http://www/edrs/pr/DisplayPR.asp?idEDR=1201055" xr:uid="{C4B49256-46E2-436F-90AB-B0CAD1655E9C}"/>
    <hyperlink ref="AN402" r:id="rId684" display="http://www/edrs/pr/DisplayPR.asp?idEDR=1042769" xr:uid="{1B083019-8451-4020-99A4-B424405BC207}"/>
    <hyperlink ref="AN403" r:id="rId685" display="http://www.utility.pge.com/edrs/pr/DisplayPR.asp?idEDR=1197443" xr:uid="{A23C2FCE-62C2-42DF-A136-9E79ECF45F32}"/>
    <hyperlink ref="AM403" r:id="rId686" display="http://www.utility.pge.com/edrs/pr/DisplayPR.asp?idEDR=1197429" xr:uid="{918D497B-E391-40BE-B53E-34B208927996}"/>
    <hyperlink ref="AN404" r:id="rId687" display="http://www.utility.pge.com/edrs/pr/DisplayPR.asp?idEDR=1197447" xr:uid="{2F17F41F-0D57-424A-A6F7-AF4A93801438}"/>
    <hyperlink ref="AM404" r:id="rId688" display="http://www.utility.pge.com/edrs/pr/DisplayPR.asp?idEDR=1197406" xr:uid="{B0F557AC-B7B2-4F28-AF38-083E374425EF}"/>
    <hyperlink ref="AN406" r:id="rId689" display="http://www/edrs/pr/DisplayPRRef.asp?idEDR=1010763&amp;refDoc=2019-35971" xr:uid="{1423202C-43B6-4D26-AE41-96097A70F661}"/>
    <hyperlink ref="AR406" r:id="rId690" display="http://www/edrs/pr/DisplayPR.asp?idEDR=1094143" xr:uid="{5C73CACC-9F8A-48E2-A9E9-CE0C5D99A6D3}"/>
    <hyperlink ref="AY406" r:id="rId691" display="http://www/edrs/pr/DisplayPR.asp?idEDR=1183592" xr:uid="{D582557C-5A9A-4B1C-87F6-9066B600DB53}"/>
    <hyperlink ref="AN407" r:id="rId692" display="http://www/edrs/pr/DisplayPRRef.asp?idEDR=1010763&amp;refDoc=2019-35971" xr:uid="{52E70B93-CB24-48BC-A56B-4F9E7778132A}"/>
    <hyperlink ref="AR407" r:id="rId693" display="http://www/edrs/pr/DisplayPR.asp?idEDR=1094143" xr:uid="{27ACE353-2F87-4573-B063-3A73C413E943}"/>
    <hyperlink ref="AY407" r:id="rId694" display="http://www/edrs/pr/DisplayPR.asp?idEDR=1185216" xr:uid="{2AA2DFA0-B8F6-476D-B37E-586C388B5F50}"/>
    <hyperlink ref="AN408" r:id="rId695" display="http://www/edrs/pr/DisplayPRRef.asp?idEDR=1010763&amp;refDoc=2019-35971" xr:uid="{F15F31E8-2913-4A06-B627-517514FAAF40}"/>
    <hyperlink ref="AR408" r:id="rId696" display="http://www/edrs/pr/DisplayPR.asp?idEDR=1094143" xr:uid="{FB1F8C7D-0D9C-4C0D-A067-85CD507FBBED}"/>
    <hyperlink ref="AY408" r:id="rId697" display="http://www/edrs/pr/DisplayPR.asp?idEDR=1187498" xr:uid="{A5B06CC6-750A-43CC-B403-ED014BFC805A}"/>
    <hyperlink ref="AN409" r:id="rId698" display="http://www/edrs/pr/DisplayPRRef.asp?idEDR=1010763&amp;refDoc=2019-35971" xr:uid="{31C9DDE2-6952-4D3C-8B6E-05EEBD958311}"/>
    <hyperlink ref="AR409" r:id="rId699" display="http://www/edrs/pr/DisplayPR.asp?idEDR=1094143" xr:uid="{F4F5753E-E0A7-4669-8A16-B24E22F4F315}"/>
    <hyperlink ref="AY409" r:id="rId700" display="http://www/edrs/pr/DisplayPR.asp?idEDR=1131965" xr:uid="{62D2EA10-3990-4CC6-9792-FB271B9309ED}"/>
    <hyperlink ref="AN410" r:id="rId701" display="http://www/edrs/pr/DisplayPRRef.asp?idEDR=1010763&amp;refDoc=2019-35971" xr:uid="{94C7811E-DB5B-40D8-993C-D0D5DB204F6C}"/>
    <hyperlink ref="AR410" r:id="rId702" display="http://www/edrs/pr/DisplayPR.asp?idEDR=1094143" xr:uid="{0755B677-9143-4EF6-851B-0664C1FB83E5}"/>
    <hyperlink ref="AY410" r:id="rId703" display="http://www/edrs/pr/DisplayPR.asp?idEDR=1188165" xr:uid="{D60A9A64-C51A-4A82-AB95-23AFFE1F3B9E}"/>
    <hyperlink ref="AN411" r:id="rId704" xr:uid="{A8E835D0-EAE3-4312-A797-946FFB1A47A4}"/>
    <hyperlink ref="AY411" r:id="rId705" display="http://www/edrs/pr/DisplayPR.asp?idEDR=1190575" xr:uid="{D4DC0744-305C-4DE9-9DAA-C84949CB0ADA}"/>
    <hyperlink ref="AM411" r:id="rId706" display="http://www/edrs/pr/DisplayPR.asp?idEDR=1190575" xr:uid="{D19E012A-CE7B-4730-AECE-FD0E8242D16E}"/>
    <hyperlink ref="AN413" r:id="rId707" display="http://www/edrs/pr/DisplayPRRef.asp?idEDR=1036715&amp;refDoc=2019-35975" xr:uid="{601A0CB1-A366-4359-8DA9-298574191C5A}"/>
    <hyperlink ref="AR413" r:id="rId708" display="http://www/edrs/pr/DisplayPR.asp?idEDR=1094147" xr:uid="{CFC97539-D09C-48FC-B45F-97912CC170F9}"/>
    <hyperlink ref="AY413" r:id="rId709" display="http://www/edrs/pr/DisplayPR.asp?idEDR=1170321" xr:uid="{773CF4E4-5D58-4D59-A18D-FEA61810EBBF}"/>
    <hyperlink ref="AN414" r:id="rId710" display="http://www/edrs/pr/DisplayPRRef.asp?idEDR=1036715&amp;refDoc=2019-35975" xr:uid="{72D0636C-8570-43FE-AF13-D91572A7A703}"/>
    <hyperlink ref="AR414" r:id="rId711" display="http://www/edrs/pr/DisplayPR.asp?idEDR=1094147" xr:uid="{58E7B87C-E2CE-444B-8E44-4C028BE711C4}"/>
    <hyperlink ref="AZ414" r:id="rId712" display="http://www/edrs/pr/DisplayPR.asp?idEDR=1189093" xr:uid="{050063FE-7B08-45D8-810E-A87052F966FA}"/>
    <hyperlink ref="AY414" r:id="rId713" display="http://www/edrs/pr/DisplayPR.asp?idEDR=1127531" xr:uid="{97E9253A-ADF0-4E3E-BD7E-1105D5523FD5}"/>
    <hyperlink ref="AN415" r:id="rId714" display="http://www/edrs/pr/DisplayPRRef.asp?idEDR=1036715&amp;refDoc=2019-35975" xr:uid="{535AACAF-0C31-4BA9-8145-B8C9844F52A6}"/>
    <hyperlink ref="AR415" r:id="rId715" display="http://www/edrs/pr/DisplayPR.asp?idEDR=1094147" xr:uid="{62BD4473-C81C-4C04-85FA-62106DA5B885}"/>
    <hyperlink ref="AY415" r:id="rId716" display="http://www/edrs/pr/DisplayPR.asp?idEDR=1170629" xr:uid="{F830D515-8EC1-4640-B5E5-0E8E7E0CD682}"/>
    <hyperlink ref="AZ415" r:id="rId717" display="http://www/edrs/pr/DisplayPR.asp?idEDR=1190883" xr:uid="{D79F090D-C3B3-4086-9564-63393D71FAC6}"/>
    <hyperlink ref="AN416" r:id="rId718" display="http://www/edrs/pr/DisplayPRRef.asp?idEDR=1036715&amp;refDoc=2019-35975" xr:uid="{2490739E-E87B-4202-B65D-3EE39B8EE1EB}"/>
    <hyperlink ref="AR416" r:id="rId719" display="http://www/edrs/pr/DisplayPR.asp?idEDR=1094147" xr:uid="{A936487B-FD5D-4FA3-93B3-CD611AC6A9B3}"/>
    <hyperlink ref="AY416" r:id="rId720" display="http://www/edrs/pr/DisplayPR.asp?idEDR=1129279" xr:uid="{DF6AEC77-ADE7-4ECA-B0E3-F30F503B6C37}"/>
    <hyperlink ref="AN417" r:id="rId721" display="http://www/edrs/pr/DisplayPRRef.asp?idEDR=1036715&amp;refDoc=2019-35975" xr:uid="{59AD1058-C098-4B39-AD2C-BC774333DE6D}"/>
    <hyperlink ref="AR417" r:id="rId722" display="http://www/edrs/pr/DisplayPR.asp?idEDR=1094147" xr:uid="{3541FA0A-3280-4DA1-AA86-E695E0C1CB60}"/>
    <hyperlink ref="AY417" r:id="rId723" display="http://www/edrs/pr/DisplayPR.asp?idEDR=1127858" xr:uid="{A2FDAE4B-1403-4DE1-894E-C0A38CE0A237}"/>
    <hyperlink ref="AN418" r:id="rId724" display="http://www/edrs/pr/DisplayPRRef.asp?idEDR=1036715&amp;refDoc=2019-35975" xr:uid="{A86D17CB-A8A0-411B-AF9D-E90FDE434E30}"/>
    <hyperlink ref="AR418" r:id="rId725" display="http://www/edrs/pr/DisplayPR.asp?idEDR=1094147" xr:uid="{BEBA4B49-9790-4638-AA13-488BBE589A43}"/>
    <hyperlink ref="AY418" r:id="rId726" display="http://www/edrs/pr/DisplayPR.asp?idEDR=1128034" xr:uid="{F889E76C-152A-4D4E-9E72-779419B44658}"/>
    <hyperlink ref="AN419" r:id="rId727" display="http://www/edrs/pr/DisplayPRRef.asp?idEDR=1026358&amp;refDoc=2019-35973" xr:uid="{62513F1C-81F1-4A6C-AA7A-6EAE2F25D63B}"/>
    <hyperlink ref="AR419" r:id="rId728" display="http://www/edrs/pr/DisplayPR.asp?idEDR=1094145" xr:uid="{4F6C4CCE-E0FF-4C89-8525-5A97C03F4129}"/>
    <hyperlink ref="AY419" r:id="rId729" display="http://www/edrs/pr/DisplayPR.asp?idEDR=1178601" xr:uid="{38BD422F-0717-4558-AF2E-2D5AF6D7289B}"/>
    <hyperlink ref="AZ419" r:id="rId730" display="http://www/edrs/pr/DisplayPR.asp?idEDR=1192452" xr:uid="{C90274B5-47AB-4DCD-AB6D-A502AAD9BDE6}"/>
    <hyperlink ref="AN420" r:id="rId731" display="http://www/edrs/pr/DisplayPRRef.asp?idEDR=1026358&amp;refDoc=2019-35973" xr:uid="{A4E9BEF8-C43B-4197-B5B3-FE49774DE787}"/>
    <hyperlink ref="AR420" r:id="rId732" display="http://www/edrs/pr/DisplayPR.asp?idEDR=1094145" xr:uid="{672BCDF9-440B-4795-BD97-CE3E1430BDC3}"/>
    <hyperlink ref="AY420" r:id="rId733" display="http://www/edrs/pr/DisplayPR.asp?idEDR=1129230" xr:uid="{5C7DA333-02C5-42BF-BCBB-A1A2F628C968}"/>
    <hyperlink ref="AN421" r:id="rId734" display="http://www/edrs/pr/DisplayPRRef.asp?idEDR=1026358&amp;refDoc=2019-35973" xr:uid="{A8CF497A-E9FB-4822-AAD1-9E65CFA11CC5}"/>
    <hyperlink ref="AR421" r:id="rId735" display="http://www/edrs/pr/DisplayPR.asp?idEDR=1094145" xr:uid="{746C1150-C704-4C98-AF03-B43245EA0731}"/>
    <hyperlink ref="AY421" r:id="rId736" display="http://www/edrs/pr/DisplayPR.asp?idEDR=1181109" xr:uid="{FC333AE9-6BBB-4B44-AD6F-D67DD5C78C75}"/>
    <hyperlink ref="AN422" r:id="rId737" display="http://www/edrs/pr/DisplayPRRef.asp?idEDR=1026358&amp;refDoc=2019-35973" xr:uid="{2E228BA4-1292-4621-9EC4-052E52F8A5FC}"/>
    <hyperlink ref="AR422" r:id="rId738" display="http://www/edrs/pr/DisplayPR.asp?idEDR=1094145" xr:uid="{4CA81C86-1E46-414B-A8BF-15A8059512F0}"/>
    <hyperlink ref="AY422" r:id="rId739" display="http://www/edrs/pr/DisplayPR.asp?idEDR=1128970" xr:uid="{9DEFEB22-D766-4DEF-B322-AFAB85FDB0D7}"/>
    <hyperlink ref="AN423" r:id="rId740" display="http://www/edrs/pr/DisplayPRRef.asp?idEDR=1026358&amp;refDoc=2019-35973" xr:uid="{19EA3E6A-A952-4F40-A034-B37FF03D8E05}"/>
    <hyperlink ref="AR423" r:id="rId741" display="http://www/edrs/pr/DisplayPR.asp?idEDR=1094145" xr:uid="{F5779FD4-1E3C-4CD6-BD80-14FD7CF05382}"/>
    <hyperlink ref="AY423" r:id="rId742" display="http://www/edrs/pr/DisplayPR.asp?idEDR=1185204" xr:uid="{429BE233-820D-46BF-9C7F-17E2AF7458F8}"/>
    <hyperlink ref="AN424" r:id="rId743" xr:uid="{AF0A7FB3-B187-4EDA-AA39-160D3E5D5104}"/>
    <hyperlink ref="AN425" r:id="rId744" xr:uid="{6C9AA653-787D-4E82-B2EC-F0F587889016}"/>
    <hyperlink ref="AN426" r:id="rId745" xr:uid="{D6B16336-5803-49D2-A5C5-327DFC0522B0}"/>
    <hyperlink ref="AM426" r:id="rId746" display="http://www/edrs/pr/DisplayPR.asp?idEDR=1011868" xr:uid="{489132B6-E9FD-475F-A2D5-E0F494A62E3A}"/>
    <hyperlink ref="AN427" r:id="rId747" display="http://www/edrs/pr/DisplayPRRef.asp?idEDR=1010763&amp;refDoc=2019-35971" xr:uid="{56692C53-8599-4038-ABB8-03AD223E3DDB}"/>
    <hyperlink ref="AY427" r:id="rId748" display="http://www/edrs/pr/DisplayPR.asp?idEDR=1177807" xr:uid="{86C42C6A-57D3-4A7B-B287-FF5E48337A03}"/>
    <hyperlink ref="AR427" r:id="rId749" display="http://www/edrs/pr/DisplayPR.asp?idEDR=1094143" xr:uid="{A2CF40DF-0A3E-4082-B110-D1D9F781D25F}"/>
    <hyperlink ref="AN428" r:id="rId750" display="http://www/edrs/pr/DisplayPRRef.asp?idEDR=1010763&amp;refDoc=2019-35971" xr:uid="{4EDFAEC0-7B74-4907-B657-8F812B452763}"/>
    <hyperlink ref="AR428" r:id="rId751" display="http://www/edrs/pr/DisplayPR.asp?idEDR=1094143" xr:uid="{DE5A0FDD-4EC5-478E-BE5F-75921AB236FA}"/>
    <hyperlink ref="AY428" r:id="rId752" display="http://www/edrs/pr/DisplayPR.asp?idEDR=1128455" xr:uid="{0EF65F45-9FFC-46F5-B115-847A7104F269}"/>
    <hyperlink ref="AN429" r:id="rId753" display="http://www/edrs/pr/DisplayPR.asp?idEDR=1195456" xr:uid="{A5936530-4D55-4390-ABB2-FF85C11B3EE7}"/>
    <hyperlink ref="AM429" r:id="rId754" display="http://www/edrs/pr/DisplayPR.asp?idEDR=1195455" xr:uid="{944AECE9-D1CF-4EFE-A5FD-99CC6FF96318}"/>
    <hyperlink ref="AN431" r:id="rId755" xr:uid="{79572AA4-9F28-4E74-87A2-5120CF40E4FB}"/>
    <hyperlink ref="AN433" r:id="rId756" display="http://www/edrs/pr/DisplayPRRef.asp?idEDR=1015498&amp;refDoc=2019-35877" xr:uid="{C7F8D9AD-BFEE-4DE1-9E15-133ED5522E6B}"/>
    <hyperlink ref="AR433" r:id="rId757" display="http://www/edrs/pr/DisplayPR.asp?idEDR=1094078" xr:uid="{39664C09-FF67-4356-8D77-497934AF259A}"/>
    <hyperlink ref="AN434" r:id="rId758" display="http://www/edrs/pr/DisplayPRRef.asp?idEDR=1015498&amp;refDoc=2019-35877" xr:uid="{BD543C26-1FA6-4093-A55B-C5B7EEF81FCF}"/>
    <hyperlink ref="AR434" r:id="rId759" display="http://www/edrs/pr/DisplayPR.asp?idEDR=1094049" xr:uid="{D17CD799-5455-41D3-9937-3FE9F268BFD9}"/>
    <hyperlink ref="AY434" r:id="rId760" display="http://www/edrs/pr/DisplayPR.asp?idEDR=1144649" xr:uid="{92AA074F-B458-4179-B05B-6DE3EBBC4923}"/>
    <hyperlink ref="AN435" r:id="rId761" display="http://www/edrs/pr/DisplayPRRef.asp?idEDR=1015498&amp;refDoc=2019-35877" xr:uid="{25B35FBC-F87B-4F41-944A-E0D00EBAB128}"/>
    <hyperlink ref="AR435" r:id="rId762" display="http://www/edrs/pr/DisplayPR.asp?idEDR=1094049" xr:uid="{4ECE966E-B9AA-4AC9-A848-560A77C92287}"/>
    <hyperlink ref="AY435" r:id="rId763" display="http://www/edrs/pr/DisplayPR.asp?idEDR=1166306" xr:uid="{A1F49AFB-D3FD-40F6-B2FC-FBB6A39435EA}"/>
    <hyperlink ref="AN436" r:id="rId764" display="http://www/edrs/pr/DisplayPRRef.asp?idEDR=1015498&amp;refDoc=2019-35877" xr:uid="{C2295CF5-796C-43AA-B34C-FB93EC5DC862}"/>
    <hyperlink ref="AR436" r:id="rId765" display="http://www/edrs/pr/DisplayPR.asp?idEDR=1094049" xr:uid="{3E13280C-F85F-44C4-86A1-C753E8A4EF6B}"/>
    <hyperlink ref="AY436" r:id="rId766" display="http://www/edrs/pr/DisplayPR.asp?idEDR=1197232" xr:uid="{BBBC072A-A30B-4D7F-B15B-EC3959B64AB0}"/>
    <hyperlink ref="AN437" r:id="rId767" display="http://www/edrs/pr/DisplayPRRef.asp?idEDR=1015498&amp;refDoc=2019-35877" xr:uid="{7F2FF138-01F6-4326-8514-0BC310704237}"/>
    <hyperlink ref="AR437" r:id="rId768" display="http://www/edrs/pr/DisplayPR.asp?idEDR=1094049" xr:uid="{83010A6E-B511-4FC7-A370-52C81F8B1C95}"/>
    <hyperlink ref="AY437" r:id="rId769" display="http://www/edrs/pr/DisplayPR.asp?idEDR=1148789" xr:uid="{3669A384-2C9F-40BD-8C78-E553AB7FC8CD}"/>
    <hyperlink ref="AN438" r:id="rId770" display="http://www/edrs/pr/DisplayPRRef.asp?idEDR=1015498&amp;refDoc=2019-35877" xr:uid="{DDCAAA35-C1C3-4192-BA0F-3231A8BCEF2E}"/>
    <hyperlink ref="AR438" r:id="rId771" display="http://www/edrs/pr/DisplayPR.asp?idEDR=1094049" xr:uid="{3991653C-64C3-48C4-B61E-F1FD49C6CD59}"/>
    <hyperlink ref="AY438" r:id="rId772" display="http://www/edrs/pr/DisplayPR.asp?idEDR=1164555" xr:uid="{3381CEF0-DAF2-4B2A-8BE6-0DCCB2157499}"/>
    <hyperlink ref="AN439" r:id="rId773" display="http://www/edrs/pr/DisplayPRRef.asp?idEDR=1015498&amp;refDoc=2019-35877" xr:uid="{70AF88F9-1919-41C0-BDB3-FCC7323981CF}"/>
    <hyperlink ref="AR439" r:id="rId774" display="http://www/edrs/pr/DisplayPR.asp?idEDR=1094049" xr:uid="{E0A421AD-BA16-45A2-A0AF-1C0A6C047863}"/>
    <hyperlink ref="AY439" r:id="rId775" display="http://www/edrs/pr/DisplayPR.asp?idEDR=1173654" xr:uid="{EAF0325D-CDB9-4FAF-9A80-6FF2EBF77EAE}"/>
    <hyperlink ref="AN440" r:id="rId776" display="http://www/edrs/pr/DisplayPRRef.asp?idEDR=1015498&amp;refDoc=2019-35877" xr:uid="{947643D0-ED80-4303-BFBE-4AD075030901}"/>
    <hyperlink ref="AR440" r:id="rId777" display="http://www/edrs/pr/DisplayPR.asp?idEDR=1094049" xr:uid="{E580515D-2DEA-44B7-B5E0-31D4F27997CE}"/>
    <hyperlink ref="AY440" r:id="rId778" display="http://www/edrs/pr/DisplayPR.asp?idEDR=1147330" xr:uid="{3CBE7B40-35DE-4D68-B2C4-C5B0FDAE9671}"/>
    <hyperlink ref="AN441" r:id="rId779" display="http://www/edrs/pr/DisplayPRRef.asp?idEDR=1029308&amp;refDoc=2019-35881" xr:uid="{24A1394F-90FC-42C0-834C-530870E7B85E}"/>
    <hyperlink ref="AR441" r:id="rId780" display="http://www/edrs/pr/DisplayPR.asp?idEDR=1094053" xr:uid="{CA0DEE4E-3D34-494C-BD3C-258D186B8D00}"/>
    <hyperlink ref="AY441" r:id="rId781" display="http://www/edrs/pr/DisplayPR.asp?idEDR=1204757" xr:uid="{7F69C969-F9A7-4D3B-AC77-788202D0341C}"/>
    <hyperlink ref="AN442" r:id="rId782" display="http://www/edrs/pr/DisplayPRRef.asp?idEDR=1029308&amp;refDoc=2019-35881" xr:uid="{98230198-8158-46A2-8435-3D1FC0059FB5}"/>
    <hyperlink ref="AR442" r:id="rId783" display="http://www/edrs/pr/DisplayPR.asp?idEDR=1094053" xr:uid="{FB4FC466-118F-4FAE-8D25-636D64EC29A8}"/>
    <hyperlink ref="AY442" r:id="rId784" display="http://www/edrs/pr/DisplayPR.asp?idEDR=1199232" xr:uid="{278F997C-5B60-4C46-862D-1B06E4FC7CBE}"/>
    <hyperlink ref="AN443" r:id="rId785" display="http://www/edrs/pr/DisplayPRRef.asp?idEDR=1029308&amp;refDoc=2019-35881" xr:uid="{EEC568AA-7872-4C08-9A48-226B6641E1C7}"/>
    <hyperlink ref="AR443" r:id="rId786" display="http://www/edrs/pr/DisplayPR.asp?idEDR=1094053" xr:uid="{E85DE0F7-B7B2-4080-B2F7-0550D9DF3C89}"/>
    <hyperlink ref="AY443" r:id="rId787" display="http://www/edrs/pr/DisplayPR.asp?idEDR=1137051" xr:uid="{38CC61D6-988A-43DA-9D0D-C77CD54BF07E}"/>
    <hyperlink ref="AN444" r:id="rId788" display="http://www/edrs/pr/DisplayPRRef.asp?idEDR=1029308&amp;refDoc=2019-35881" xr:uid="{C9DFFC40-8BA0-43FE-A8FB-A212F8EC683A}"/>
    <hyperlink ref="AR444" r:id="rId789" display="http://www/edrs/pr/DisplayPR.asp?idEDR=1094053" xr:uid="{3521EE78-94D7-4EB7-B158-66E5AC60A1D4}"/>
    <hyperlink ref="AY444" r:id="rId790" display="http://www/edrs/pr/DisplayPR.asp?idEDR=1138228" xr:uid="{EB7E2899-82D9-4783-99FF-7DE3DFDBC500}"/>
    <hyperlink ref="AN445" r:id="rId791" display="http://www/edrs/pr/DisplayPRRef.asp?idEDR=1029308&amp;refDoc=2019-35881" xr:uid="{38399CBE-6344-4026-AA24-5A4815E5E65B}"/>
    <hyperlink ref="AR445" r:id="rId792" display="http://www/edrs/pr/DisplayPR.asp?idEDR=1094053" xr:uid="{C6D3F02C-B78E-4F26-BC77-15357FC1D145}"/>
    <hyperlink ref="AN446" r:id="rId793" display="http://www/edrs/pr/DisplayPRRef.asp?idEDR=1029308&amp;refDoc=2019-35881" xr:uid="{AB789185-CA26-4795-8916-2141178A193C}"/>
    <hyperlink ref="AR446" r:id="rId794" display="http://www/edrs/pr/DisplayPR.asp?idEDR=1094053" xr:uid="{10EAF9D9-AEFC-452C-A6A9-CA27ADBC3A3C}"/>
    <hyperlink ref="AN447" r:id="rId795" display="http://www/edrs/pr/DisplayPRRef.asp?idEDR=1041889&amp;refDoc=2019-35882" xr:uid="{B93DAF77-DB60-4692-9A39-6CCBD5623026}"/>
    <hyperlink ref="AR447" r:id="rId796" display="http://www/edrs/pr/DisplayPR.asp?idEDR=1094054" xr:uid="{105EE33F-8A17-4BB7-8CAF-DCDA44B500DC}"/>
    <hyperlink ref="AY447" r:id="rId797" display="http://www/edrs/pr/DisplayPR.asp?idEDR=1176771" xr:uid="{B3C7B2EC-6E26-4128-87FD-E5322536D65A}"/>
    <hyperlink ref="AN448" r:id="rId798" display="http://www/edrs/pr/DisplayPRRef.asp?idEDR=1041889&amp;refDoc=2019-35882" xr:uid="{B2CA012F-A1A0-45A0-A33F-33E18359A0CE}"/>
    <hyperlink ref="AR448" r:id="rId799" display="http://www/edrs/pr/DisplayPR.asp?idEDR=1094054" xr:uid="{72469D15-381E-4B08-8962-5B3DD681008E}"/>
    <hyperlink ref="AY448" r:id="rId800" display="http://www/edrs/pr/DisplayPR.asp?idEDR=1123948" xr:uid="{B82FE756-C73F-4FF1-BAF0-01EB27D42145}"/>
    <hyperlink ref="AN449" r:id="rId801" display="http://www/edrs/pr/DisplayPRRef.asp?idEDR=1041889&amp;refDoc=2019-35882" xr:uid="{E3411302-7A54-46F8-9A87-562B3EBB918D}"/>
    <hyperlink ref="AR449" r:id="rId802" display="http://www/edrs/pr/DisplayPR.asp?idEDR=1094054" xr:uid="{56C0F0C7-9DBF-4869-A605-B83995C9B6B3}"/>
    <hyperlink ref="AY449" r:id="rId803" display="http://www/edrs/pr/DisplayPR.asp?idEDR=1129653" xr:uid="{4154BDF0-1A67-4519-8BB9-EFB296082AC9}"/>
    <hyperlink ref="AN450" r:id="rId804" display="http://www/edrs/pr/DisplayPRRef.asp?idEDR=1041889&amp;refDoc=2019-35882" xr:uid="{E2FC4BBC-687F-43EE-9CD7-86E2B1B10567}"/>
    <hyperlink ref="AR450" r:id="rId805" display="http://www/edrs/pr/DisplayPR.asp?idEDR=1094054" xr:uid="{CF2CEB6B-9E27-4908-868A-A580FD669E6D}"/>
    <hyperlink ref="AY450" r:id="rId806" display="http://www/edrs/pr/DisplayPR.asp?idEDR=1184665" xr:uid="{0663E9CC-3A3A-46C6-8DBF-2B226E63D455}"/>
    <hyperlink ref="AN451" r:id="rId807" xr:uid="{ECE1ADD3-A251-4391-B429-130995416A41}"/>
    <hyperlink ref="AM451" r:id="rId808" display="http://www/edrs/pr/DisplayPR.asp?idEDR=1174454" xr:uid="{4FF609DC-1D4A-4C68-968D-DAB3D4083A2B}"/>
    <hyperlink ref="AR451" r:id="rId809" display="http://www/edrs/pr/DisplayPR.asp?idEDR=1202242" xr:uid="{BE2E2B00-0A05-4A44-9A73-0761E62DAA07}"/>
    <hyperlink ref="AN452" r:id="rId810" xr:uid="{0A588E5D-BFA2-4EA5-B595-0AF1FFE20E2D}"/>
    <hyperlink ref="AM452" r:id="rId811" display="http://www/edrs/pr/DisplayPR.asp?idEDR=1174454" xr:uid="{58614166-2065-49D2-B934-AEEA5F2E2513}"/>
    <hyperlink ref="AR452" r:id="rId812" display="http://www/edrs/pr/DisplayPR.asp?idEDR=1202242" xr:uid="{71F9F4C8-9F8D-4417-8AD1-3D222A83C443}"/>
    <hyperlink ref="AN454" r:id="rId813" display="http://www/edrs/pr/DisplayPRRef.asp?idEDR=1029308&amp;refDoc=2019-35881" xr:uid="{830FD7A1-5E10-4EF3-8973-FB07463A6042}"/>
    <hyperlink ref="AR454" r:id="rId814" display="http://www/edrs/pr/DisplayPR.asp?idEDR=1094053" xr:uid="{95855CF9-A589-4FB8-8678-C444D8D5D36A}"/>
    <hyperlink ref="AY454" r:id="rId815" display="http://www/edrs/pr/DisplayPR.asp?idEDR=1142435" xr:uid="{AF71AE5A-7E8D-4EF7-8959-4B6ECF194402}"/>
    <hyperlink ref="AM454" r:id="rId816" display="http://www/edrs/pr/DisplayPR.asp?idEDR=1019961" xr:uid="{6EABBDC7-9D11-45B4-B2DD-34B1B3C5F54D}"/>
    <hyperlink ref="AM456" r:id="rId817" display="http://www/edrs/pr/DisplayPR.asp?idEDR=1197472" xr:uid="{D204FF05-A00B-43BF-BF5B-119C92A2E873}"/>
    <hyperlink ref="AN456" r:id="rId818" display="http://www/edrs/pr/DisplayPR.asp?idEDR=1197481" xr:uid="{9E8ACCA7-E0B2-4B89-A582-1EC5E2173FF8}"/>
    <hyperlink ref="AN461" r:id="rId819" display="http://www/edrs/pr/DisplayPR.asp?idEDR=1038337" xr:uid="{2F79529F-52AD-4636-A638-BE641249BA5C}"/>
    <hyperlink ref="AN462" r:id="rId820" display="http://www/edrs/pr/DisplayPR.asp?idEDR=1028457" xr:uid="{8D4A806F-75CA-4A36-ABEE-711F3DB05073}"/>
    <hyperlink ref="AN463" r:id="rId821" display="http://www/edrs/pr/DisplayPR.asp?idEDR=820945" xr:uid="{C18C6970-0EFE-4A8A-B0A2-2921CC303F0A}"/>
    <hyperlink ref="AR463" r:id="rId822" display="http://www/edrs/pr/DisplayPR.asp?idEDR=1083112" xr:uid="{17088EB8-FE59-467B-B2FF-C9507C0767DB}"/>
    <hyperlink ref="AY463" r:id="rId823" display="http://www/edrs/pr/DisplayPR.asp?idEDR=1171266" xr:uid="{D2582EE1-A2B7-429E-B421-D884F28844C2}"/>
    <hyperlink ref="AN466" r:id="rId824" display="http://www/edrs/pr/DisplayPR.asp?idEDR=1100465" xr:uid="{DAB5DF3B-AC20-4C40-8E7A-9DDE7903413D}"/>
    <hyperlink ref="AN468" r:id="rId825" display="http://www/edrs/pr/DisplayPR.asp?idEDR=1102761" xr:uid="{137B06A6-A5D5-49DD-BD9F-C28FF4DA693E}"/>
  </hyperlinks>
  <pageMargins left="0.7" right="0.7" top="0.75" bottom="0.75" header="0.3" footer="0.3"/>
  <legacyDrawing r:id="rId8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5841B-0B55-4948-A584-7C3751A162A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8ef1244-e02c-469e-bce2-db7baeb9d4e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5E68F1-F99A-40E3-8B96-F2E7F8FE9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66FF4-FEFC-4ED2-AAF8-667A005CD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Jodoin, Jean-Pierre</dc:creator>
  <cp:lastModifiedBy>Bishop, William J</cp:lastModifiedBy>
  <dcterms:created xsi:type="dcterms:W3CDTF">2020-12-01T20:14:27Z</dcterms:created>
  <dcterms:modified xsi:type="dcterms:W3CDTF">2021-01-25T21:41:41Z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</Properties>
</file>